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120" yWindow="-120" windowWidth="19440" windowHeight="15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U34" i="10"/>
  <c r="U35" i="10" s="1"/>
  <c r="U36" i="10" s="1"/>
  <c r="U37" i="10" s="1"/>
  <c r="C34" i="10"/>
  <c r="BE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<sst xmlns="http://schemas.openxmlformats.org/spreadsheetml/2006/main" count="1177" uniqueCount="626">
  <si>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</si>
  <si>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</si>
  <si>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</si>
  <si>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</si>
  <si>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</si>
  <si>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</si>
  <si>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</si>
  <si>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</si>
  <si>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</si>
  <si>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</si>
  <si>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</si>
  <si>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</si>
  <si>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</si>
  <si>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</si>
  <si>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</si>
  <si>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</si>
  <si>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</si>
  <si>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</si>
  <si>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</si>
  <si>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</si>
  <si>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</si>
  <si>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</si>
  <si>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</si>
  <si>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</si>
  <si>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</si>
  <si>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</si>
  <si>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</si>
  <si>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</si>
  <si>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</si>
  <si>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</si>
  <si>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</si>
  <si>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</si>
  <si>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</si>
  <si>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</si>
  <si>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</si>
  <si>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</si>
  <si>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</si>
  <si>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</si>
  <si>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</si>
  <si>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</si>
  <si>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</si>
  <si>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</si>
  <si>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</si>
  <si>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</si>
  <si>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</si>
  <si>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</si>
  <si>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</si>
  <si>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</si>
  <si>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</si>
  <si>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</si>
  <si>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</si>
  <si>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</si>
  <si>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</si>
  <si>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</si>
  <si>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</si>
  <si>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</si>
  <si>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</si>
  <si>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</si>
  <si>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</si>
  <si>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</si>
  <si>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</si>
  <si>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</si>
  <si>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</si>
  <si>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</si>
  <si>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</si>
  <si>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</si>
  <si>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</si>
  <si>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</si>
  <si>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</si>
  <si>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</si>
  <si>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</si>
  <si>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</si>
  <si>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</si>
  <si>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</si>
  <si>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</si>
  <si>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</si>
  <si>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</si>
  <si>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</si>
  <si>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</si>
  <si>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</si>
  <si>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</si>
  <si>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</si>
  <si>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</si>
  <si>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</si>
  <si>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</si>
  <si>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</si>
  <si>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</si>
  <si>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</si>
  <si>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</si>
  <si>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</si>
  <si>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</si>
  <si>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</si>
  <si>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</si>
  <si>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</si>
  <si>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</si>
  <si>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</si>
  <si>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</si>
  <si>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泰阜村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</si>
  <si>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</si>
  <si>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</si>
  <si>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</si>
  <si>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</si>
  <si>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</si>
  <si>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</si>
  <si>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</si>
  <si>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</si>
  <si>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</si>
  <si>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</si>
  <si>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</si>
  <si>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</si>
  <si>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</si>
  <si>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</si>
  <si>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</si>
  <si>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</si>
  <si>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</si>
  <si>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</si>
  <si>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</si>
  <si>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</si>
  <si>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</si>
  <si>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</si>
  <si>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</si>
  <si>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</si>
  <si>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</si>
  <si>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</si>
  <si>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</si>
  <si>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</si>
  <si>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</si>
  <si>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</si>
  <si>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</si>
  <si>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</si>
  <si>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</si>
  <si>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</si>
  <si>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</si>
  <si>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</si>
  <si>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</si>
  <si>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</si>
  <si>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</si>
  <si>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</si>
  <si>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</si>
  <si>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</si>
  <si>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</si>
  <si>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</si>
  <si>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</si>
  <si>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</si>
  <si>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</si>
  <si>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</si>
  <si>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</si>
  <si>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</si>
  <si>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</si>
  <si>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</si>
  <si>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</si>
  <si>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</si>
  <si>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</si>
  <si>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</si>
  <si>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</si>
  <si>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</si>
  <si>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</si>
  <si>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</si>
  <si>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</si>
  <si>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</si>
  <si>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</si>
  <si>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</si>
  <si>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</si>
  <si>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</si>
  <si>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</si>
  <si>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</si>
  <si>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</si>
  <si>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</si>
  <si>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</si>
  <si>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</si>
  <si>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</si>
  <si>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</si>
  <si>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</si>
  <si>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</si>
  <si>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</si>
  <si>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</si>
  <si>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</si>
  <si>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</si>
  <si>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</si>
  <si>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</si>
  <si>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</si>
  <si>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</si>
  <si>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</si>
  <si>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</si>
  <si>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</si>
  <si>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</si>
  <si>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</si>
  <si>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</si>
  <si>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</si>
  <si>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</si>
  <si>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</si>
  <si>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</si>
  <si>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</si>
  <si>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</si>
  <si>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</si>
  <si>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</si>
  <si>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</si>
  <si>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</si>
  <si>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</si>
  <si>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</si>
  <si>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</si>
  <si>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</si>
  <si>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</si>
  <si>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</si>
  <si>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</si>
  <si>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</si>
  <si>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</si>
  <si>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</si>
  <si>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</si>
  <si>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</si>
  <si>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</si>
  <si>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</si>
  <si>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</si>
  <si>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</si>
  <si>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</si>
  <si>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</si>
  <si>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長野県泰阜村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</si>
  <si>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</si>
  <si>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</si>
  <si>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</si>
  <si>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</si>
  <si>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</si>
  <si>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</si>
  <si>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</si>
  <si>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</si>
  <si>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</si>
  <si>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</si>
  <si>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</si>
  <si>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</si>
  <si>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</si>
  <si>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</si>
  <si>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</si>
  <si>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</si>
  <si>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</si>
  <si>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</si>
  <si>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</si>
  <si>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</si>
  <si>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</si>
  <si>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</si>
  <si>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</si>
  <si>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</si>
  <si>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</si>
  <si>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</si>
  <si>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</si>
  <si>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</si>
  <si>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</si>
  <si>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</si>
  <si>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</si>
  <si>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</si>
  <si>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</si>
  <si>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</si>
  <si>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</si>
  <si>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</si>
  <si>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</si>
  <si>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</si>
  <si>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</si>
  <si>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</si>
  <si>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</si>
  <si>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</si>
  <si>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</si>
  <si>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</si>
  <si>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</si>
  <si>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</si>
  <si>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</si>
  <si>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</si>
  <si>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</si>
  <si>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</si>
  <si>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</si>
  <si>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</si>
  <si>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</si>
  <si>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</si>
  <si>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</si>
  <si>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</si>
  <si>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</si>
  <si>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</si>
  <si>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</si>
  <si>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</si>
  <si>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</si>
  <si>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</si>
  <si>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</si>
  <si>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</si>
  <si>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</si>
  <si>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</si>
  <si>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</si>
  <si>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</si>
  <si>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</si>
  <si>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</si>
  <si>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</si>
  <si>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</si>
  <si>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</si>
  <si>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</si>
  <si>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</si>
  <si>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</si>
  <si>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</si>
  <si>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</si>
  <si>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</si>
  <si>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</si>
  <si>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</si>
  <si>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</si>
  <si>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</si>
  <si>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</si>
  <si>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</si>
  <si>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</si>
  <si>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</si>
  <si>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</si>
  <si>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</si>
  <si>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</si>
  <si>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</si>
  <si>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</si>
  <si>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</si>
  <si>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</si>
  <si>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</si>
  <si>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</si>
  <si>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</si>
  <si>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</si>
  <si>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</si>
  <si>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</si>
  <si>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</si>
  <si>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</si>
  <si>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</si>
  <si>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</si>
  <si>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</si>
  <si>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</si>
  <si>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</si>
  <si>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</si>
  <si>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</si>
  <si>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</si>
  <si>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</si>
  <si>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</si>
  <si>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</si>
  <si>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</si>
  <si>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</si>
  <si>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</si>
  <si>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</si>
  <si>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</si>
  <si>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</si>
  <si>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</si>
  <si>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</si>
  <si>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</si>
  <si>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</si>
  <si>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</si>
  <si>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</si>
  <si>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</si>
  <si>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</si>
  <si>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</si>
  <si>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</si>
  <si>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</si>
  <si>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</si>
  <si>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</si>
  <si>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</si>
  <si>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</si>
  <si>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</si>
  <si>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</si>
  <si>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</si>
  <si>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</si>
  <si>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</si>
  <si>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</si>
  <si>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</si>
  <si>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</si>
  <si>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</si>
  <si>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</si>
  <si>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</si>
  <si>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</si>
  <si>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</si>
  <si>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</si>
  <si>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長野県泰阜村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</si>
  <si>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</si>
  <si>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</si>
  <si>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</si>
  <si>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</si>
  <si>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</si>
  <si>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</si>
  <si>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</si>
  <si>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</si>
  <si>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</si>
  <si>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</si>
  <si>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</si>
  <si>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</si>
  <si>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</si>
  <si>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</si>
  <si>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</si>
  <si>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</si>
  <si>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</si>
  <si>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</si>
  <si>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</si>
  <si>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</si>
  <si>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</si>
  <si>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</si>
  <si>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</si>
  <si>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</si>
  <si>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</si>
  <si>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</si>
  <si>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</si>
  <si>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</si>
  <si>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</si>
  <si>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</si>
  <si>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</si>
  <si>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</si>
  <si>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</si>
  <si>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</si>
  <si>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</si>
  <si>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</si>
  <si>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介護保険事業特別会計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</si>
  <si>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</si>
  <si>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</si>
  <si>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</si>
  <si>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</si>
  <si>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</si>
  <si>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</si>
  <si>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</si>
  <si>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</si>
  <si>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</si>
  <si>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</si>
  <si>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</si>
  <si>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</si>
  <si>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</si>
  <si>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</si>
  <si>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</si>
  <si>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</si>
  <si>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</si>
  <si>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</si>
  <si>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</si>
  <si>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</si>
  <si>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</si>
  <si>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</si>
  <si>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</si>
  <si>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</si>
  <si>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</si>
  <si>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</si>
  <si>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</si>
  <si>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</si>
  <si>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</si>
  <si>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</si>
  <si>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</si>
  <si>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</si>
  <si>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</si>
  <si>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</si>
  <si>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</si>
  <si>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</si>
  <si>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</si>
  <si>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</si>
  <si>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</si>
  <si>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</si>
  <si>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</si>
  <si>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</si>
  <si>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</si>
  <si>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</si>
  <si>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</si>
  <si>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</si>
  <si>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</si>
  <si>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</si>
  <si>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</si>
  <si>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</si>
  <si>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</si>
  <si>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</si>
  <si>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</si>
  <si>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</si>
  <si>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</si>
  <si>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</si>
  <si>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</si>
  <si>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</si>
  <si>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</si>
  <si>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</si>
  <si>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</si>
  <si>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</si>
  <si>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</si>
  <si>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</si>
  <si>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</si>
  <si>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</si>
  <si>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</si>
  <si>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</si>
  <si>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</si>
  <si>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</si>
  <si>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</si>
  <si>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</si>
  <si>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</si>
  <si>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</si>
  <si>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</si>
  <si>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</si>
  <si>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</si>
  <si>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</si>
  <si>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</si>
  <si>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</si>
  <si>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国民健康保険特別会計施設勘定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</si>
  <si>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</si>
  <si>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</si>
  <si>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</si>
  <si>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</si>
  <si>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</si>
  <si>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</si>
  <si>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</si>
  <si>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</si>
  <si>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</si>
  <si>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</si>
  <si>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</si>
  <si>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</si>
  <si>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</si>
  <si>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</si>
  <si>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</si>
  <si>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</si>
  <si>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</si>
  <si>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</si>
  <si>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</si>
  <si>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</si>
  <si>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</si>
  <si>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</si>
  <si>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</si>
  <si>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</si>
  <si>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</si>
  <si>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</si>
  <si>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</si>
  <si>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</si>
  <si>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</si>
  <si>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</si>
  <si>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</si>
  <si>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</si>
  <si>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</si>
  <si>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</si>
  <si>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</si>
  <si>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</si>
  <si>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</si>
  <si>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</si>
  <si>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</si>
  <si>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</si>
  <si>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</si>
  <si>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</si>
  <si>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</si>
  <si>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</si>
  <si>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</si>
  <si>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</si>
  <si>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</si>
  <si>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</si>
  <si>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</si>
  <si>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</si>
  <si>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</si>
  <si>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</si>
  <si>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</si>
  <si>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</si>
  <si>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</si>
  <si>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</si>
  <si>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</si>
  <si>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</si>
  <si>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</si>
  <si>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</si>
  <si>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</si>
  <si>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</si>
  <si>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</si>
  <si>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</si>
  <si>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</si>
  <si>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</si>
  <si>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</si>
  <si>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</si>
  <si>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</si>
  <si>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</si>
  <si>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</si>
  <si>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</si>
  <si>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</si>
  <si>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</si>
  <si>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</si>
  <si>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</si>
  <si>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</si>
  <si>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</si>
  <si>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</si>
  <si>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</si>
  <si>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</si>
  <si>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</si>
  <si>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</si>
  <si>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</si>
  <si>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</si>
  <si>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</si>
  <si>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</si>
  <si>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</si>
  <si>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</si>
  <si>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0.10</t>
  </si>
  <si>
    <t>▲ 3.32</t>
  </si>
  <si>
    <t>一般会計</t>
  </si>
  <si>
    <t>簡易水道特別会計</t>
  </si>
  <si>
    <t>介護保険事業特別会計</t>
  </si>
  <si>
    <t>国民健康保険特別会計施設勘定</t>
  </si>
  <si>
    <t>国民健康保険特別会計事業勘定</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</si>
  <si>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</si>
  <si>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</si>
  <si>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</si>
  <si>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</si>
  <si>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</si>
  <si>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</si>
  <si>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</si>
  <si>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</si>
  <si>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ヌーベルファーム泰阜</t>
    <phoneticPr fontId="2"/>
  </si>
  <si>
    <t>-</t>
    <phoneticPr fontId="2"/>
  </si>
  <si>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</si>
  <si>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</si>
  <si>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</si>
  <si>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</si>
  <si>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</si>
  <si>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</si>
  <si>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</si>
  <si>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</si>
  <si>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</si>
  <si>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</si>
  <si>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</si>
  <si>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下伊那郡土木技術センター組合</t>
    <rPh sb="0" eb="4">
      <t>シモイナグン</t>
    </rPh>
    <rPh sb="4" eb="6">
      <t>ドボク</t>
    </rPh>
    <rPh sb="6" eb="8">
      <t>ギジュツ</t>
    </rPh>
    <rPh sb="12" eb="14">
      <t>クミアイ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</si>
  <si>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</si>
  <si>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</si>
  <si>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</si>
  <si>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t>
    <phoneticPr fontId="38"/>
  </si>
  <si>
    <t>-</t>
    <phoneticPr fontId="40"/>
  </si>
  <si>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</si>
  <si>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t>
    <phoneticPr fontId="2"/>
  </si>
  <si>
    <t>ふるさと創生基金</t>
    <phoneticPr fontId="18"/>
  </si>
  <si>
    <t>住宅整備基金</t>
    <phoneticPr fontId="18"/>
  </si>
  <si>
    <t>福祉施設整備基金</t>
    <phoneticPr fontId="18"/>
  </si>
  <si>
    <t>福祉基金</t>
    <phoneticPr fontId="18"/>
  </si>
  <si>
    <t>ふるさと思いやり基金</t>
    <rPh sb="4" eb="5">
      <t>オモ</t>
    </rPh>
    <rPh sb="8" eb="10">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</si>
  <si>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</si>
  <si>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</si>
  <si>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</si>
  <si>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</si>
  <si>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</si>
  <si>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</si>
  <si>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</si>
  <si>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</si>
  <si>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</si>
  <si>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</si>
  <si>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将来負担比率は類似団体同様の数値であるが、実質公債費比率は高い水準にある。今後更に新たな施設建設にかかる起債額の上昇が見込まれるため令和7年には実質公債費比率が10％を超える見込みである。
　今後類似団体と比較して、高い数値が続くと考えられるが、利率の高い地方債の繰上償還を毎年実質していくことで、公債費の適正化を図っていくことが重要である。</t>
    <rPh sb="15" eb="17">
      <t>スウチ</t>
    </rPh>
    <rPh sb="22" eb="24">
      <t>ジッシツ</t>
    </rPh>
    <rPh sb="24" eb="27">
      <t>コウサイヒ</t>
    </rPh>
    <rPh sb="27" eb="29">
      <t>ヒリツ</t>
    </rPh>
    <rPh sb="30" eb="31">
      <t>タカ</t>
    </rPh>
    <rPh sb="32" eb="34">
      <t>スイジュン</t>
    </rPh>
    <rPh sb="38" eb="40">
      <t>コンゴ</t>
    </rPh>
    <rPh sb="40" eb="41">
      <t>サラ</t>
    </rPh>
    <rPh sb="42" eb="43">
      <t>アラ</t>
    </rPh>
    <rPh sb="45" eb="47">
      <t>シセツ</t>
    </rPh>
    <rPh sb="47" eb="49">
      <t>ケンセツ</t>
    </rPh>
    <rPh sb="53" eb="55">
      <t>キサイ</t>
    </rPh>
    <rPh sb="55" eb="56">
      <t>ガク</t>
    </rPh>
    <rPh sb="57" eb="59">
      <t>ジョウショウ</t>
    </rPh>
    <rPh sb="60" eb="62">
      <t>ミコ</t>
    </rPh>
    <rPh sb="67" eb="69">
      <t>レイワ</t>
    </rPh>
    <rPh sb="70" eb="71">
      <t>ネン</t>
    </rPh>
    <rPh sb="73" eb="75">
      <t>ジッシツ</t>
    </rPh>
    <rPh sb="75" eb="80">
      <t>コウサイヒヒリツ</t>
    </rPh>
    <rPh sb="85" eb="86">
      <t>コ</t>
    </rPh>
    <rPh sb="88" eb="90">
      <t>ミコ</t>
    </rPh>
    <rPh sb="97" eb="99">
      <t>コンゴ</t>
    </rPh>
    <rPh sb="99" eb="103">
      <t>ルイジダンタイ</t>
    </rPh>
    <rPh sb="104" eb="106">
      <t>ヒカク</t>
    </rPh>
    <rPh sb="109" eb="110">
      <t>タカ</t>
    </rPh>
    <rPh sb="111" eb="113">
      <t>スウチ</t>
    </rPh>
    <rPh sb="114" eb="115">
      <t>ツヅ</t>
    </rPh>
    <rPh sb="117" eb="118">
      <t>カンガ</t>
    </rPh>
    <rPh sb="124" eb="126">
      <t>リリツ</t>
    </rPh>
    <rPh sb="127" eb="128">
      <t>タカ</t>
    </rPh>
    <rPh sb="129" eb="132">
      <t>チホウサイ</t>
    </rPh>
    <rPh sb="133" eb="134">
      <t>ク</t>
    </rPh>
    <rPh sb="134" eb="135">
      <t>ア</t>
    </rPh>
    <rPh sb="135" eb="137">
      <t>ショウカン</t>
    </rPh>
    <rPh sb="138" eb="140">
      <t>マイトシ</t>
    </rPh>
    <rPh sb="140" eb="142">
      <t>ジッシツ</t>
    </rPh>
    <rPh sb="150" eb="153">
      <t>コウサイヒ</t>
    </rPh>
    <rPh sb="154" eb="157">
      <t>テキセイカ</t>
    </rPh>
    <rPh sb="158" eb="159">
      <t>ハカ</t>
    </rPh>
    <rPh sb="166" eb="168">
      <t>ジュウヨウ</t>
    </rPh>
    <phoneticPr fontId="5"/>
  </si>
  <si>
    <t>　将来負担比率は類似団体同様の数値であり、有形固定資産減価償却率も平成30年度は下回った。今後は新たな施設建設が多く控えているため将来負担比率が上昇していくと考えられるため、老朽化施設の除却を進めていくことで有形固定資産の減価償却率の上昇を抑えている必要がある。</t>
    <rPh sb="1" eb="3">
      <t>ショウライ</t>
    </rPh>
    <rPh sb="3" eb="5">
      <t>フタン</t>
    </rPh>
    <rPh sb="5" eb="7">
      <t>ヒリツ</t>
    </rPh>
    <rPh sb="8" eb="10">
      <t>ルイジ</t>
    </rPh>
    <rPh sb="10" eb="12">
      <t>ダンタイ</t>
    </rPh>
    <rPh sb="12" eb="14">
      <t>ドウヨウ</t>
    </rPh>
    <rPh sb="15" eb="17">
      <t>スウチ</t>
    </rPh>
    <rPh sb="21" eb="27">
      <t>ユウケイコテイシサン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</si>
</sst>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6"/>
      <name val="ＭＳ 明朝"/>
      <family val="2"/>
      <charset val="128"/>
    </font>
    <font>
      <sz val="14"/>
      <color indexed="8"/>
      <name val="ＭＳ Ｐゴシック"/>
      <family val="3"/>
    </font>
    <font>
      <sz val="6"/>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41"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2"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41"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7" fillId="0" borderId="102" xfId="12" applyNumberFormat="1" applyFont="1" applyFill="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7" fillId="0" borderId="116" xfId="12" quotePrefix="1" applyNumberFormat="1" applyFont="1" applyFill="1" applyBorder="1" applyAlignment="1" applyProtection="1">
      <alignment horizontal="right" vertical="center" shrinkToFit="1"/>
      <protection locked="0"/>
    </xf>
    <xf numFmtId="177" fontId="37" fillId="0" borderId="116" xfId="12" applyNumberFormat="1" applyFont="1" applyFill="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7" fillId="0" borderId="116" xfId="12" applyNumberFormat="1" applyFont="1" applyBorder="1" applyAlignment="1" applyProtection="1">
      <alignment horizontal="right" vertical="center" shrinkToFit="1"/>
      <protection locked="0"/>
    </xf>
    <xf numFmtId="177" fontId="39" fillId="0" borderId="116" xfId="14"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291945</c:v>
                </c:pt>
                <c:pt idx="3">
                  <c:v>291173</c:v>
                </c:pt>
                <c:pt idx="4">
                  <c:v>271581</c:v>
                </c:pt>
              </c:numCache>
            </c:numRef>
          </c:val>
          <c:smooth val="0"/>
          <c:extLst>
            <c:ext xmlns:c16="http://schemas.microsoft.com/office/drawing/2014/chart" uri="{C3380CC4-5D6E-409C-BE32-E72D297353CC}">
              <c16:uniqueId val="{00000000-CBBD-4BB1-95A5-4ABF83562F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286171</c:v>
                </c:pt>
                <c:pt idx="1">
                  <c:v>310753</c:v>
                </c:pt>
                <c:pt idx="2">
                  <c:v>273064</c:v>
                </c:pt>
                <c:pt idx="3">
                  <c:v>345886</c:v>
                </c:pt>
                <c:pt idx="4">
                  <c:v>175141</c:v>
                </c:pt>
              </c:numCache>
            </c:numRef>
          </c:val>
          <c:smooth val="0"/>
          <c:extLst>
            <c:ext xmlns:c16="http://schemas.microsoft.com/office/drawing/2014/chart" uri="{C3380CC4-5D6E-409C-BE32-E72D297353CC}">
              <c16:uniqueId val="{00000001-CBBD-4BB1-95A5-4ABF83562F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14.64</c:v>
                </c:pt>
                <c:pt idx="1">
                  <c:v>13.84</c:v>
                </c:pt>
                <c:pt idx="2">
                  <c:v>13.05</c:v>
                </c:pt>
                <c:pt idx="3">
                  <c:v>15.37</c:v>
                </c:pt>
                <c:pt idx="4">
                  <c:v>17.41</c:v>
                </c:pt>
              </c:numCache>
            </c:numRef>
          </c:val>
          <c:extLst>
            <c:ext xmlns:c16="http://schemas.microsoft.com/office/drawing/2014/chart" uri="{C3380CC4-5D6E-409C-BE32-E72D297353CC}">
              <c16:uniqueId val="{00000000-66DF-4F28-A35C-9A125A8ADD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33.869999999999997</c:v>
                </c:pt>
                <c:pt idx="1">
                  <c:v>32.83</c:v>
                </c:pt>
                <c:pt idx="2">
                  <c:v>30.45</c:v>
                </c:pt>
                <c:pt idx="3">
                  <c:v>31.25</c:v>
                </c:pt>
                <c:pt idx="4">
                  <c:v>31.86</c:v>
                </c:pt>
              </c:numCache>
            </c:numRef>
          </c:val>
          <c:extLst>
            <c:ext xmlns:c16="http://schemas.microsoft.com/office/drawing/2014/chart" uri="{C3380CC4-5D6E-409C-BE32-E72D297353CC}">
              <c16:uniqueId val="{00000001-66DF-4F28-A35C-9A125A8ADD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0.93</c:v>
                </c:pt>
                <c:pt idx="1">
                  <c:v>-0.1</c:v>
                </c:pt>
                <c:pt idx="2">
                  <c:v>-3.32</c:v>
                </c:pt>
                <c:pt idx="3">
                  <c:v>2.06</c:v>
                </c:pt>
                <c:pt idx="4">
                  <c:v>3.25</c:v>
                </c:pt>
              </c:numCache>
            </c:numRef>
          </c:val>
          <c:smooth val="0"/>
          <c:extLst>
            <c:ext xmlns:c16="http://schemas.microsoft.com/office/drawing/2014/chart" uri="{C3380CC4-5D6E-409C-BE32-E72D297353CC}">
              <c16:uniqueId val="{00000002-66DF-4F28-A35C-9A125A8ADD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47F-4180-BCEC-158827702A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7F-4180-BCEC-158827702A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47F-4180-BCEC-158827702A6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47F-4180-BCEC-158827702A6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47F-4180-BCEC-158827702A60}"/>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0.02</c:v>
                </c:pt>
                <c:pt idx="4">
                  <c:v>#N/A</c:v>
                </c:pt>
                <c:pt idx="5">
                  <c:v>0.19</c:v>
                </c:pt>
                <c:pt idx="6">
                  <c:v>#N/A</c:v>
                </c:pt>
                <c:pt idx="7">
                  <c:v>0.4</c:v>
                </c:pt>
                <c:pt idx="8">
                  <c:v>#N/A</c:v>
                </c:pt>
                <c:pt idx="9">
                  <c:v>0.1</c:v>
                </c:pt>
              </c:numCache>
            </c:numRef>
          </c:val>
          <c:extLst>
            <c:ext xmlns:c16="http://schemas.microsoft.com/office/drawing/2014/chart" uri="{C3380CC4-5D6E-409C-BE32-E72D297353CC}">
              <c16:uniqueId val="{00000005-447F-4180-BCEC-158827702A60}"/>
            </c:ext>
          </c:extLst>
        </c:ser>
        <c:ser>
          <c:idx val="6"/>
          <c:order val="6"/>
          <c:tx>
            <c:strRef>
              <c:f>データシート!$A$33</c:f>
              <c:strCache>
                <c:ptCount val="1"/>
                <c:pt idx="0">
                  <c:v>国民健康保険特別会計施設勘定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1.22</c:v>
                </c:pt>
                <c:pt idx="2">
                  <c:v>#N/A</c:v>
                </c:pt>
                <c:pt idx="3">
                  <c:v>1.56</c:v>
                </c:pt>
                <c:pt idx="4">
                  <c:v>#N/A</c:v>
                </c:pt>
                <c:pt idx="5">
                  <c:v>0.71</c:v>
                </c:pt>
                <c:pt idx="6">
                  <c:v>#N/A</c:v>
                </c:pt>
                <c:pt idx="7">
                  <c:v>0.85</c:v>
                </c:pt>
                <c:pt idx="8">
                  <c:v>#N/A</c:v>
                </c:pt>
                <c:pt idx="9">
                  <c:v>0.82</c:v>
                </c:pt>
              </c:numCache>
            </c:numRef>
          </c:val>
          <c:extLst>
            <c:ext xmlns:c16="http://schemas.microsoft.com/office/drawing/2014/chart" uri="{C3380CC4-5D6E-409C-BE32-E72D297353CC}">
              <c16:uniqueId val="{00000006-447F-4180-BCEC-158827702A6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0.76</c:v>
                </c:pt>
                <c:pt idx="2">
                  <c:v>#N/A</c:v>
                </c:pt>
                <c:pt idx="3">
                  <c:v>0.5</c:v>
                </c:pt>
                <c:pt idx="4">
                  <c:v>#N/A</c:v>
                </c:pt>
                <c:pt idx="5">
                  <c:v>0.95</c:v>
                </c:pt>
                <c:pt idx="6">
                  <c:v>#N/A</c:v>
                </c:pt>
                <c:pt idx="7">
                  <c:v>0.83</c:v>
                </c:pt>
                <c:pt idx="8">
                  <c:v>#N/A</c:v>
                </c:pt>
                <c:pt idx="9">
                  <c:v>0.94</c:v>
                </c:pt>
              </c:numCache>
            </c:numRef>
          </c:val>
          <c:extLst>
            <c:ext xmlns:c16="http://schemas.microsoft.com/office/drawing/2014/chart" uri="{C3380CC4-5D6E-409C-BE32-E72D297353CC}">
              <c16:uniqueId val="{00000007-447F-4180-BCEC-158827702A60}"/>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0.72</c:v>
                </c:pt>
                <c:pt idx="2">
                  <c:v>#N/A</c:v>
                </c:pt>
                <c:pt idx="3">
                  <c:v>0.78</c:v>
                </c:pt>
                <c:pt idx="4">
                  <c:v>#N/A</c:v>
                </c:pt>
                <c:pt idx="5">
                  <c:v>0.82</c:v>
                </c:pt>
                <c:pt idx="6">
                  <c:v>#N/A</c:v>
                </c:pt>
                <c:pt idx="7">
                  <c:v>1.1499999999999999</c:v>
                </c:pt>
                <c:pt idx="8">
                  <c:v>#N/A</c:v>
                </c:pt>
                <c:pt idx="9">
                  <c:v>1.33</c:v>
                </c:pt>
              </c:numCache>
            </c:numRef>
          </c:val>
          <c:extLst>
            <c:ext xmlns:c16="http://schemas.microsoft.com/office/drawing/2014/chart" uri="{C3380CC4-5D6E-409C-BE32-E72D297353CC}">
              <c16:uniqueId val="{00000008-447F-4180-BCEC-158827702A6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14.63</c:v>
                </c:pt>
                <c:pt idx="2">
                  <c:v>#N/A</c:v>
                </c:pt>
                <c:pt idx="3">
                  <c:v>13.84</c:v>
                </c:pt>
                <c:pt idx="4">
                  <c:v>#N/A</c:v>
                </c:pt>
                <c:pt idx="5">
                  <c:v>13.05</c:v>
                </c:pt>
                <c:pt idx="6">
                  <c:v>#N/A</c:v>
                </c:pt>
                <c:pt idx="7">
                  <c:v>15.36</c:v>
                </c:pt>
                <c:pt idx="8">
                  <c:v>#N/A</c:v>
                </c:pt>
                <c:pt idx="9">
                  <c:v>17.41</c:v>
                </c:pt>
              </c:numCache>
            </c:numRef>
          </c:val>
          <c:extLst>
            <c:ext xmlns:c16="http://schemas.microsoft.com/office/drawing/2014/chart" uri="{C3380CC4-5D6E-409C-BE32-E72D297353CC}">
              <c16:uniqueId val="{00000009-447F-4180-BCEC-158827702A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282</c:v>
                </c:pt>
                <c:pt idx="5">
                  <c:v>269</c:v>
                </c:pt>
                <c:pt idx="8">
                  <c:v>275</c:v>
                </c:pt>
                <c:pt idx="11">
                  <c:v>272</c:v>
                </c:pt>
                <c:pt idx="14">
                  <c:v>263</c:v>
                </c:pt>
              </c:numCache>
            </c:numRef>
          </c:val>
          <c:extLst>
            <c:ext xmlns:c16="http://schemas.microsoft.com/office/drawing/2014/chart" uri="{C3380CC4-5D6E-409C-BE32-E72D297353CC}">
              <c16:uniqueId val="{00000000-4396-4D5D-BD31-47A153895D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96-4D5D-BD31-47A153895D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396-4D5D-BD31-47A153895D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8</c:v>
                </c:pt>
                <c:pt idx="6">
                  <c:v>3</c:v>
                </c:pt>
                <c:pt idx="9">
                  <c:v>3</c:v>
                </c:pt>
                <c:pt idx="12">
                  <c:v>1</c:v>
                </c:pt>
              </c:numCache>
            </c:numRef>
          </c:val>
          <c:extLst>
            <c:ext xmlns:c16="http://schemas.microsoft.com/office/drawing/2014/chart" uri="{C3380CC4-5D6E-409C-BE32-E72D297353CC}">
              <c16:uniqueId val="{00000003-4396-4D5D-BD31-47A153895D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55</c:v>
                </c:pt>
                <c:pt idx="3">
                  <c:v>51</c:v>
                </c:pt>
                <c:pt idx="6">
                  <c:v>61</c:v>
                </c:pt>
                <c:pt idx="9">
                  <c:v>42</c:v>
                </c:pt>
                <c:pt idx="12">
                  <c:v>54</c:v>
                </c:pt>
              </c:numCache>
            </c:numRef>
          </c:val>
          <c:extLst>
            <c:ext xmlns:c16="http://schemas.microsoft.com/office/drawing/2014/chart" uri="{C3380CC4-5D6E-409C-BE32-E72D297353CC}">
              <c16:uniqueId val="{00000004-4396-4D5D-BD31-47A153895D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96-4D5D-BD31-47A153895D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96-4D5D-BD31-47A153895D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307</c:v>
                </c:pt>
                <c:pt idx="3">
                  <c:v>288</c:v>
                </c:pt>
                <c:pt idx="6">
                  <c:v>296</c:v>
                </c:pt>
                <c:pt idx="9">
                  <c:v>302</c:v>
                </c:pt>
                <c:pt idx="12">
                  <c:v>296</c:v>
                </c:pt>
              </c:numCache>
            </c:numRef>
          </c:val>
          <c:extLst>
            <c:ext xmlns:c16="http://schemas.microsoft.com/office/drawing/2014/chart" uri="{C3380CC4-5D6E-409C-BE32-E72D297353CC}">
              <c16:uniqueId val="{00000007-4396-4D5D-BD31-47A153895D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82</c:v>
                </c:pt>
                <c:pt idx="2">
                  <c:v>#N/A</c:v>
                </c:pt>
                <c:pt idx="3">
                  <c:v>#N/A</c:v>
                </c:pt>
                <c:pt idx="4">
                  <c:v>78</c:v>
                </c:pt>
                <c:pt idx="5">
                  <c:v>#N/A</c:v>
                </c:pt>
                <c:pt idx="6">
                  <c:v>#N/A</c:v>
                </c:pt>
                <c:pt idx="7">
                  <c:v>85</c:v>
                </c:pt>
                <c:pt idx="8">
                  <c:v>#N/A</c:v>
                </c:pt>
                <c:pt idx="9">
                  <c:v>#N/A</c:v>
                </c:pt>
                <c:pt idx="10">
                  <c:v>75</c:v>
                </c:pt>
                <c:pt idx="11">
                  <c:v>#N/A</c:v>
                </c:pt>
                <c:pt idx="12">
                  <c:v>#N/A</c:v>
                </c:pt>
                <c:pt idx="13">
                  <c:v>88</c:v>
                </c:pt>
                <c:pt idx="14">
                  <c:v>#N/A</c:v>
                </c:pt>
              </c:numCache>
            </c:numRef>
          </c:val>
          <c:smooth val="0"/>
          <c:extLst>
            <c:ext xmlns:c16="http://schemas.microsoft.com/office/drawing/2014/chart" uri="{C3380CC4-5D6E-409C-BE32-E72D297353CC}">
              <c16:uniqueId val="{00000008-4396-4D5D-BD31-47A153895D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2183</c:v>
                </c:pt>
                <c:pt idx="5">
                  <c:v>2210</c:v>
                </c:pt>
                <c:pt idx="8">
                  <c:v>2159</c:v>
                </c:pt>
                <c:pt idx="11">
                  <c:v>2134</c:v>
                </c:pt>
                <c:pt idx="14">
                  <c:v>2041</c:v>
                </c:pt>
              </c:numCache>
            </c:numRef>
          </c:val>
          <c:extLst>
            <c:ext xmlns:c16="http://schemas.microsoft.com/office/drawing/2014/chart" uri="{C3380CC4-5D6E-409C-BE32-E72D297353CC}">
              <c16:uniqueId val="{00000000-E71B-4529-8CE2-12F77FF794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42</c:v>
                </c:pt>
                <c:pt idx="5">
                  <c:v>63</c:v>
                </c:pt>
                <c:pt idx="8">
                  <c:v>57</c:v>
                </c:pt>
                <c:pt idx="11">
                  <c:v>51</c:v>
                </c:pt>
                <c:pt idx="14">
                  <c:v>95</c:v>
                </c:pt>
              </c:numCache>
            </c:numRef>
          </c:val>
          <c:extLst>
            <c:ext xmlns:c16="http://schemas.microsoft.com/office/drawing/2014/chart" uri="{C3380CC4-5D6E-409C-BE32-E72D297353CC}">
              <c16:uniqueId val="{00000001-E71B-4529-8CE2-12F77FF794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1453</c:v>
                </c:pt>
                <c:pt idx="5">
                  <c:v>1664</c:v>
                </c:pt>
                <c:pt idx="8">
                  <c:v>1570</c:v>
                </c:pt>
                <c:pt idx="11">
                  <c:v>1644</c:v>
                </c:pt>
                <c:pt idx="14">
                  <c:v>1709</c:v>
                </c:pt>
              </c:numCache>
            </c:numRef>
          </c:val>
          <c:extLst>
            <c:ext xmlns:c16="http://schemas.microsoft.com/office/drawing/2014/chart" uri="{C3380CC4-5D6E-409C-BE32-E72D297353CC}">
              <c16:uniqueId val="{00000002-E71B-4529-8CE2-12F77FF794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1B-4529-8CE2-12F77FF794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1B-4529-8CE2-12F77FF794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1B-4529-8CE2-12F77FF794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387</c:v>
                </c:pt>
                <c:pt idx="3">
                  <c:v>351</c:v>
                </c:pt>
                <c:pt idx="6">
                  <c:v>376</c:v>
                </c:pt>
                <c:pt idx="9">
                  <c:v>371</c:v>
                </c:pt>
                <c:pt idx="12">
                  <c:v>341</c:v>
                </c:pt>
              </c:numCache>
            </c:numRef>
          </c:val>
          <c:extLst>
            <c:ext xmlns:c16="http://schemas.microsoft.com/office/drawing/2014/chart" uri="{C3380CC4-5D6E-409C-BE32-E72D297353CC}">
              <c16:uniqueId val="{00000006-E71B-4529-8CE2-12F77FF794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c:v>
                </c:pt>
                <c:pt idx="3">
                  <c:v>12</c:v>
                </c:pt>
                <c:pt idx="6">
                  <c:v>30</c:v>
                </c:pt>
                <c:pt idx="9">
                  <c:v>20</c:v>
                </c:pt>
                <c:pt idx="12">
                  <c:v>49</c:v>
                </c:pt>
              </c:numCache>
            </c:numRef>
          </c:val>
          <c:extLst>
            <c:ext xmlns:c16="http://schemas.microsoft.com/office/drawing/2014/chart" uri="{C3380CC4-5D6E-409C-BE32-E72D297353CC}">
              <c16:uniqueId val="{00000007-E71B-4529-8CE2-12F77FF794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471</c:v>
                </c:pt>
                <c:pt idx="3">
                  <c:v>438</c:v>
                </c:pt>
                <c:pt idx="6">
                  <c:v>350</c:v>
                </c:pt>
                <c:pt idx="9">
                  <c:v>354</c:v>
                </c:pt>
                <c:pt idx="12">
                  <c:v>332</c:v>
                </c:pt>
              </c:numCache>
            </c:numRef>
          </c:val>
          <c:extLst>
            <c:ext xmlns:c16="http://schemas.microsoft.com/office/drawing/2014/chart" uri="{C3380CC4-5D6E-409C-BE32-E72D297353CC}">
              <c16:uniqueId val="{00000008-E71B-4529-8CE2-12F77FF794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71B-4529-8CE2-12F77FF794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2478</c:v>
                </c:pt>
                <c:pt idx="3">
                  <c:v>2555</c:v>
                </c:pt>
                <c:pt idx="6">
                  <c:v>2527</c:v>
                </c:pt>
                <c:pt idx="9">
                  <c:v>2548</c:v>
                </c:pt>
                <c:pt idx="12">
                  <c:v>2468</c:v>
                </c:pt>
              </c:numCache>
            </c:numRef>
          </c:val>
          <c:extLst>
            <c:ext xmlns:c16="http://schemas.microsoft.com/office/drawing/2014/chart" uri="{C3380CC4-5D6E-409C-BE32-E72D297353CC}">
              <c16:uniqueId val="{0000000A-E71B-4529-8CE2-12F77FF794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71B-4529-8CE2-12F77FF794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395</c:v>
                </c:pt>
                <c:pt idx="1">
                  <c:v>396</c:v>
                </c:pt>
                <c:pt idx="2">
                  <c:v>396</c:v>
                </c:pt>
              </c:numCache>
            </c:numRef>
          </c:val>
          <c:extLst>
            <c:ext xmlns:c16="http://schemas.microsoft.com/office/drawing/2014/chart" uri="{C3380CC4-5D6E-409C-BE32-E72D297353CC}">
              <c16:uniqueId val="{00000000-185B-4A71-9690-12A95B2D1A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252</c:v>
                </c:pt>
                <c:pt idx="1">
                  <c:v>279</c:v>
                </c:pt>
                <c:pt idx="2">
                  <c:v>307</c:v>
                </c:pt>
              </c:numCache>
            </c:numRef>
          </c:val>
          <c:extLst>
            <c:ext xmlns:c16="http://schemas.microsoft.com/office/drawing/2014/chart" uri="{C3380CC4-5D6E-409C-BE32-E72D297353CC}">
              <c16:uniqueId val="{00000001-185B-4A71-9690-12A95B2D1A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772</c:v>
                </c:pt>
                <c:pt idx="1">
                  <c:v>814</c:v>
                </c:pt>
                <c:pt idx="2">
                  <c:v>850</c:v>
                </c:pt>
              </c:numCache>
            </c:numRef>
          </c:val>
          <c:extLst>
            <c:ext xmlns:c16="http://schemas.microsoft.com/office/drawing/2014/chart" uri="{C3380CC4-5D6E-409C-BE32-E72D297353CC}">
              <c16:uniqueId val="{00000002-185B-4A71-9690-12A95B2D1A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{F2428091-C411-4ACF-8A27-1928248DD9D0}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88E-44EC-ADC3-CE243BA892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{3DC18FE5-5C93-4ABA-89F1-143B617114E2}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8E-44EC-ADC3-CE243BA892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{71ABEDED-54CD-46DF-B53D-7B69CB1C52C3}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8E-44EC-ADC3-CE243BA892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{EEECD56B-6793-4C7A-8E71-0CB7EF93D74D}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8E-44EC-ADC3-CE243BA892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{A95D2BF4-751C-4700-9284-81346A9B57E3}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8E-44EC-ADC3-CE243BA892F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{494B8AB6-633C-4B21-BDC9-39A9CC140837}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88E-44EC-ADC3-CE243BA892F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{D3ADBA3C-D542-4BFE-A6E1-5DA8E19CBEE6}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88E-44EC-ADC3-CE243BA892F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{30DF0F0F-2487-4F00-85A7-15AAE3CF61A4}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88E-44EC-ADC3-CE243BA892F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{E4E4FD99-56BA-4ED5-A12F-E92F1E58A5E4}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88E-44EC-ADC3-CE243BA892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57.2</c:v>
                </c:pt>
                <c:pt idx="24">
                  <c:v>57.9</c:v>
                </c:pt>
                <c:pt idx="32">
                  <c:v>57.2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88E-44EC-ADC3-CE243BA892F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{1F07D3DB-B898-4991-9417-A6364C268528}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88E-44EC-ADC3-CE243BA892F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{2392B3C7-1E83-444E-86AE-7960B462057B}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8E-44EC-ADC3-CE243BA892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{F8981749-07C0-4680-949B-277022737304}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8E-44EC-ADC3-CE243BA892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{C488FD8C-A54A-4F4D-8EBF-872FBC2C2CD6}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8E-44EC-ADC3-CE243BA892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{9DAD2C62-FE59-4182-9141-ACC1EADBCAB9}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8E-44EC-ADC3-CE243BA892F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{B8CB0E6E-E750-4989-AAF2-0C757D8CEDA1}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88E-44EC-ADC3-CE243BA892F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{68E6187B-CF0E-44F6-8910-D4039A9B191D}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88E-44EC-ADC3-CE243BA892F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{94E01D0B-7E02-45CC-85D9-3AE9CC75BC57}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88E-44EC-ADC3-CE243BA892F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{13993F03-5488-4E50-A037-5C6A7F1F8345}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88E-44EC-ADC3-CE243BA892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988E-44EC-ADC3-CE243BA892F1}"/>
            </c:ext>
          </c:extLst>
        </c:ser>
        <c:dLbls>
          <c:showLegendKey val="0"/>
          <c:showVal val="1"/>
          <c:showCatName val="0"/>
          <c:showSerName val="0"/>
          <c:showPercent val="0"/>
          <c:showBubbleSize val="0"/>
        </c:dLbls>
        <c:axId val="46179840"/>
        <c:axId val="46181760"/>
      </c:scatterChart>
      <c:valAx>
        <c:axId val="46179840"/>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{D5F7953A-41F1-4BAC-8974-1A073A9BC770}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245-4A5C-8508-4620B34A27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{18957F31-3570-4337-9A5E-2BF4E0AEB05D}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45-4A5C-8508-4620B34A27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{FBA7BB37-D7D9-4CCC-99BB-BDD10BAD853D}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45-4A5C-8508-4620B34A27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{6605988E-3AD8-47D1-BC83-F96E56D74003}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45-4A5C-8508-4620B34A27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{9A96455A-19E1-4D9B-9911-98E69BDFA711}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45-4A5C-8508-4620B34A27D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{3A9DAF57-E79A-4FCD-A9A3-65E200B9B224}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245-4A5C-8508-4620B34A27D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{83DF9537-A72F-4B69-9305-A9C686DDC56F}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245-4A5C-8508-4620B34A27D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{046CBBBF-7B48-4978-8DBA-85B01E7AAB4A}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245-4A5C-8508-4620B34A27D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{A1AA90C0-C3C8-43AE-B54B-A11CD4DC0DC7}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245-4A5C-8508-4620B34A27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8.4</c:v>
                </c:pt>
                <c:pt idx="16">
                  <c:v>8</c:v>
                </c:pt>
                <c:pt idx="24">
                  <c:v>7.8</c:v>
                </c:pt>
                <c:pt idx="32">
                  <c:v>8.1999999999999993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245-4A5C-8508-4620B34A27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{0AA4D43B-5D12-4429-A7F1-055E9AA8A47D}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245-4A5C-8508-4620B34A27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{A2CF9077-A835-4E5A-8574-237FE61ED8AE}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45-4A5C-8508-4620B34A27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{5E92E048-9026-4BFA-A271-AB85F39364B7}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45-4A5C-8508-4620B34A27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{1DE4F221-9FDC-4199-AF23-6CDCAD837396}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45-4A5C-8508-4620B34A27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{9398D3B9-E4AE-4FFF-981B-A9B95CFF75AF}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45-4A5C-8508-4620B34A27D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{0344DBC8-A1F5-4A2B-9A0B-3DACB256EA16}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245-4A5C-8508-4620B34A27D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{1A9F5C52-65BB-43D5-AB21-E314B777397F}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245-4A5C-8508-4620B34A27DA}"/>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{871AEFB9-17AD-4F71-BDA8-E54829C2C011}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245-4A5C-8508-4620B34A27DA}"/>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{3C40751C-47D4-4A74-A524-B2BFE184BA0F}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245-4A5C-8508-4620B34A27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245-4A5C-8508-4620B34A27DA}"/>
            </c:ext>
          </c:extLst>
        </c:ser>
        <c:dLbls>
          <c:showLegendKey val="0"/>
          <c:showVal val="1"/>
          <c:showCatName val="0"/>
          <c:showSerName val="0"/>
          <c:showPercent val="0"/>
          <c:showBubbleSize val="0"/>
        </c:dLbls>
        <c:axId val="84219776"/>
        <c:axId val="84234240"/>
      </c:scatterChart>
      <c:valAx>
        <c:axId val="84219776"/>
        <c:scaling>
          <c:orientation val="minMax"/>
          <c:max val="7.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当村では、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年度からの</a:t>
          </a:r>
          <a:r>
            <a:rPr lang="ja-JP" altLang="ja-JP" sz="1100" b="0" i="0" baseline="0">
              <a:solidFill>
                <a:schemeClr val="dk1"/>
              </a:solidFill>
              <a:effectLst/>
              <a:latin typeface="+mn-lt"/>
              <a:ea typeface="+mn-ea"/>
              <a:cs typeface="+mn-cs"/>
            </a:rPr>
            <a:t>簡易水道</a:t>
          </a:r>
          <a:r>
            <a:rPr lang="ja-JP" altLang="en-US" sz="1100" b="0" i="0" baseline="0">
              <a:solidFill>
                <a:schemeClr val="dk1"/>
              </a:solidFill>
              <a:effectLst/>
              <a:latin typeface="+mn-lt"/>
              <a:ea typeface="+mn-ea"/>
              <a:cs typeface="+mn-cs"/>
            </a:rPr>
            <a:t>新設</a:t>
          </a:r>
          <a:r>
            <a:rPr lang="ja-JP" altLang="ja-JP" sz="1100" b="0" i="0" baseline="0">
              <a:solidFill>
                <a:schemeClr val="dk1"/>
              </a:solidFill>
              <a:effectLst/>
              <a:latin typeface="+mn-lt"/>
              <a:ea typeface="+mn-ea"/>
              <a:cs typeface="+mn-cs"/>
            </a:rPr>
            <a:t>事業に係る地方債償還が財政を圧迫する原因であったが、平成１９年度から取り組んできた繰上償還により毎年の定期的な返済額が減少し、実質公債比率が改善方向に進んだ。</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年度においても減債基金を取り崩して繰上償還を実施した。今後も定期的に繰上償還を実施して実質公債費比率の悪化しないようにつとめる。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将来負担比率について、財政健全化計画に基づき、簡易水道事業債等の繰上償還により残債を減少させたこと</a:t>
          </a:r>
          <a:r>
            <a:rPr lang="ja-JP" altLang="en-US" sz="1100" b="0" i="0" baseline="0">
              <a:solidFill>
                <a:schemeClr val="dk1"/>
              </a:solidFill>
              <a:effectLst/>
              <a:latin typeface="+mn-lt"/>
              <a:ea typeface="+mn-ea"/>
              <a:cs typeface="+mn-cs"/>
            </a:rPr>
            <a:t>と計画的に基金積立てを実施してきたこと</a:t>
          </a:r>
          <a:r>
            <a:rPr lang="ja-JP" altLang="ja-JP" sz="1100" b="0" i="0" baseline="0">
              <a:solidFill>
                <a:schemeClr val="dk1"/>
              </a:solidFill>
              <a:effectLst/>
              <a:latin typeface="+mn-lt"/>
              <a:ea typeface="+mn-ea"/>
              <a:cs typeface="+mn-cs"/>
            </a:rPr>
            <a:t>から、全体として比率が減少し、平成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年度からゼロを下回った。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今後も団塊世代の大量退職のめどが立ったことから退職手当負担見込額が抑えられこの水準を維持していけると予想している。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長野県泰阜村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において</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、一般財源等の不足がなく</a:t>
          </a:r>
          <a:r>
            <a:rPr kumimoji="1" lang="ja-JP" altLang="en-US" sz="1300">
              <a:solidFill>
                <a:schemeClr val="dk1"/>
              </a:solidFill>
              <a:effectLst/>
              <a:latin typeface="+mn-lt"/>
              <a:ea typeface="+mn-ea"/>
              <a:cs typeface="+mn-cs"/>
            </a:rPr>
            <a:t>財政調整基金</a:t>
          </a:r>
          <a:r>
            <a:rPr kumimoji="1" lang="ja-JP" altLang="ja-JP" sz="1300">
              <a:solidFill>
                <a:schemeClr val="dk1"/>
              </a:solidFill>
              <a:effectLst/>
              <a:latin typeface="+mn-lt"/>
              <a:ea typeface="+mn-ea"/>
              <a:cs typeface="+mn-cs"/>
            </a:rPr>
            <a:t>取り崩</a:t>
          </a:r>
          <a:r>
            <a:rPr kumimoji="1" lang="ja-JP" altLang="en-US" sz="1300">
              <a:solidFill>
                <a:schemeClr val="dk1"/>
              </a:solidFill>
              <a:effectLst/>
              <a:latin typeface="+mn-lt"/>
              <a:ea typeface="+mn-ea"/>
              <a:cs typeface="+mn-cs"/>
            </a:rPr>
            <a:t>すことがなかったことと</a:t>
          </a:r>
          <a:r>
            <a:rPr kumimoji="1" lang="ja-JP" altLang="ja-JP" sz="1300">
              <a:solidFill>
                <a:schemeClr val="dk1"/>
              </a:solidFill>
              <a:effectLst/>
              <a:latin typeface="+mn-lt"/>
              <a:ea typeface="+mn-ea"/>
              <a:cs typeface="+mn-cs"/>
            </a:rPr>
            <a:t>法定積立金に加え財源余剰分を</a:t>
          </a:r>
          <a:r>
            <a:rPr kumimoji="1" lang="ja-JP" altLang="en-US" sz="1300">
              <a:solidFill>
                <a:schemeClr val="dk1"/>
              </a:solidFill>
              <a:effectLst/>
              <a:latin typeface="+mn-lt"/>
              <a:ea typeface="+mn-ea"/>
              <a:cs typeface="+mn-cs"/>
            </a:rPr>
            <a:t>繰上償還費として減債基金（約</a:t>
          </a:r>
          <a:r>
            <a:rPr kumimoji="1" lang="en-US" altLang="ja-JP" sz="1300">
              <a:solidFill>
                <a:schemeClr val="dk1"/>
              </a:solidFill>
              <a:effectLst/>
              <a:latin typeface="+mn-lt"/>
              <a:ea typeface="+mn-ea"/>
              <a:cs typeface="+mn-cs"/>
            </a:rPr>
            <a:t>46,000</a:t>
          </a:r>
          <a:r>
            <a:rPr kumimoji="1" lang="ja-JP" altLang="en-US" sz="1300">
              <a:solidFill>
                <a:schemeClr val="dk1"/>
              </a:solidFill>
              <a:effectLst/>
              <a:latin typeface="+mn-lt"/>
              <a:ea typeface="+mn-ea"/>
              <a:cs typeface="+mn-cs"/>
            </a:rPr>
            <a:t>千円）と保育所建設事業のため福祉整備基金（</a:t>
          </a:r>
          <a:r>
            <a:rPr kumimoji="1" lang="en-US" altLang="ja-JP" sz="1300">
              <a:solidFill>
                <a:schemeClr val="dk1"/>
              </a:solidFill>
              <a:effectLst/>
              <a:latin typeface="+mn-lt"/>
              <a:ea typeface="+mn-ea"/>
              <a:cs typeface="+mn-cs"/>
            </a:rPr>
            <a:t>50,000</a:t>
          </a:r>
          <a:r>
            <a:rPr kumimoji="1" lang="ja-JP" altLang="en-US" sz="1300">
              <a:solidFill>
                <a:schemeClr val="dk1"/>
              </a:solidFill>
              <a:effectLst/>
              <a:latin typeface="+mn-lt"/>
              <a:ea typeface="+mn-ea"/>
              <a:cs typeface="+mn-cs"/>
            </a:rPr>
            <a:t>千円）に</a:t>
          </a:r>
          <a:r>
            <a:rPr kumimoji="1" lang="ja-JP" altLang="ja-JP" sz="1300">
              <a:solidFill>
                <a:schemeClr val="dk1"/>
              </a:solidFill>
              <a:effectLst/>
              <a:latin typeface="+mn-lt"/>
              <a:ea typeface="+mn-ea"/>
              <a:cs typeface="+mn-cs"/>
            </a:rPr>
            <a:t>積み立てたため増額となった。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游ゴシック" panose="020B0400000000000000" pitchFamily="50" charset="-128"/>
              <a:ea typeface="游ゴシック" panose="020B0400000000000000" pitchFamily="50" charset="-128"/>
              <a:cs typeface="+mn-cs"/>
            </a:rPr>
            <a:t>決算余剰の</a:t>
          </a:r>
          <a:r>
            <a:rPr kumimoji="1" lang="ja-JP" altLang="ja-JP" sz="1300">
              <a:solidFill>
                <a:schemeClr val="dk1"/>
              </a:solidFill>
              <a:effectLst/>
              <a:latin typeface="+mn-lt"/>
              <a:ea typeface="+mn-ea"/>
              <a:cs typeface="+mn-cs"/>
            </a:rPr>
            <a:t>法定積立金</a:t>
          </a:r>
          <a:r>
            <a:rPr kumimoji="1" lang="ja-JP" altLang="en-US" sz="1300">
              <a:solidFill>
                <a:schemeClr val="dk1"/>
              </a:solidFill>
              <a:effectLst/>
              <a:latin typeface="+mn-lt"/>
              <a:ea typeface="+mn-ea"/>
              <a:cs typeface="+mn-cs"/>
            </a:rPr>
            <a:t>基金は基本財政調整基金に積み立てを予定しているが、基金の明確化を図るために、財政調整基金を取り崩して個々の特定目的基金に積み立てていくことも予定している。短期的には、保育所建設のため福祉整備基金の取り崩しがあり、</a:t>
          </a:r>
          <a:r>
            <a:rPr kumimoji="1" lang="ja-JP" altLang="ja-JP" sz="1300">
              <a:solidFill>
                <a:schemeClr val="dk1"/>
              </a:solidFill>
              <a:effectLst/>
              <a:latin typeface="+mn-lt"/>
              <a:ea typeface="+mn-ea"/>
              <a:cs typeface="+mn-cs"/>
            </a:rPr>
            <a:t>中期的には、</a:t>
          </a:r>
          <a:r>
            <a:rPr kumimoji="1" lang="ja-JP" altLang="en-US" sz="1300">
              <a:solidFill>
                <a:schemeClr val="dk1"/>
              </a:solidFill>
              <a:effectLst/>
              <a:latin typeface="+mn-lt"/>
              <a:ea typeface="+mn-ea"/>
              <a:cs typeface="+mn-cs"/>
            </a:rPr>
            <a:t>地場産業加工施設の増築事業とケーブルテレビの光化が予定されるためそれに伴う一般財源不足として財政調整基金の取り崩す予定のため両基金が減額となる見込み。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道路整備基金</a:t>
          </a:r>
          <a:r>
            <a:rPr lang="ja-JP" altLang="en-US" sz="13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村道整備のための財源、住宅整備基金</a:t>
          </a:r>
          <a:r>
            <a:rPr lang="ja-JP" altLang="ja-JP" sz="11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住宅整備のための財源、福祉施設整備基金･･･福祉施設整備のための財源、ふるさと創生基金</a:t>
          </a:r>
          <a:r>
            <a:rPr lang="ja-JP" altLang="ja-JP" sz="11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創意工夫を凝らした独創的、個性的な地域づくりを自主的、主体的に行う事業のための財源、　ふるさと思いやり基金</a:t>
          </a:r>
          <a:r>
            <a:rPr lang="ja-JP" altLang="ja-JP" sz="11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自然エネルギー、在宅福祉、学校美術館整備のための財源、倉沢記念館建設基金･･･倉沢記念館整備のための財源、　福祉基金</a:t>
          </a:r>
          <a:r>
            <a:rPr lang="ja-JP" altLang="ja-JP" sz="11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福祉活動の促進、快適な生活環境の形成等を図る事業のための財源、学校建築基金･･･学校整備のための財源、水田農業確立対策基金</a:t>
          </a:r>
          <a:r>
            <a:rPr lang="ja-JP" altLang="ja-JP" sz="11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水田農業確立対策の円滑な実施を図り、生産性の高い農業を確立するための財源　ふるさと水と土保全基金</a:t>
          </a:r>
          <a:r>
            <a:rPr lang="ja-JP" altLang="ja-JP" sz="11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中山間地域における土地改良施設の機能を適正に発揮させるための集落共同活動の強化に対する支援事業の財源</a:t>
          </a:r>
          <a:r>
            <a:rPr lang="ja-JP" altLang="en-US" sz="13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奨学金基金</a:t>
          </a:r>
          <a:r>
            <a:rPr lang="ja-JP" altLang="ja-JP" sz="11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奨学金利子分を補助するための財源、平和宮基金</a:t>
          </a:r>
          <a:r>
            <a:rPr lang="ja-JP" altLang="ja-JP" sz="11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平和宮整備のための財源、ＣＡＴＶ改修基金</a:t>
          </a:r>
          <a:r>
            <a:rPr lang="ja-JP" altLang="ja-JP" sz="11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ＣＡＴＶ設備改修のための財源、協力隊定着活動支援基金</a:t>
          </a:r>
          <a:r>
            <a:rPr lang="ja-JP" altLang="ja-JP" sz="11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協力隊退任後の定住活動資金のための財源で協力隊任期中の活動利益を積み立てる、地域福祉推進基金</a:t>
          </a:r>
          <a:r>
            <a:rPr lang="ja-JP" altLang="ja-JP" sz="11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地域福祉の推進を図るために民間団体が行う事業に要する経費の財源</a:t>
          </a:r>
          <a:r>
            <a:rPr lang="ja-JP" altLang="ja-JP" sz="1300">
              <a:solidFill>
                <a:schemeClr val="dk1"/>
              </a:solidFill>
              <a:effectLst/>
              <a:latin typeface="+mn-lt"/>
              <a:ea typeface="+mn-ea"/>
              <a:cs typeface="+mn-cs"/>
            </a:rPr>
            <a:t> </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主な要因として、保育所建設事業のため福祉整備基金（</a:t>
          </a:r>
          <a:r>
            <a:rPr kumimoji="1" lang="en-US" altLang="ja-JP" sz="1300">
              <a:solidFill>
                <a:schemeClr val="dk1"/>
              </a:solidFill>
              <a:effectLst/>
              <a:latin typeface="+mn-lt"/>
              <a:ea typeface="+mn-ea"/>
              <a:cs typeface="+mn-cs"/>
            </a:rPr>
            <a:t>50,000</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積み立てたため増額となった。</a:t>
          </a:r>
          <a:endParaRPr kumimoji="1" lang="en-US" altLang="ja-JP" sz="1300">
            <a:solidFill>
              <a:schemeClr val="dk1"/>
            </a:solidFill>
            <a:effectLst/>
            <a:latin typeface="+mn-lt"/>
            <a:ea typeface="+mn-ea"/>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保育所の建替え工事のため</a:t>
          </a:r>
          <a:r>
            <a:rPr kumimoji="1" lang="en-US" altLang="ja-JP" sz="1300">
              <a:solidFill>
                <a:schemeClr val="dk1"/>
              </a:solidFill>
              <a:effectLst/>
              <a:latin typeface="+mn-lt"/>
              <a:ea typeface="+mn-ea"/>
              <a:cs typeface="+mn-cs"/>
            </a:rPr>
            <a:t>R2</a:t>
          </a:r>
          <a:r>
            <a:rPr kumimoji="1" lang="ja-JP" altLang="en-US" sz="1300">
              <a:solidFill>
                <a:schemeClr val="dk1"/>
              </a:solidFill>
              <a:effectLst/>
              <a:latin typeface="+mn-lt"/>
              <a:ea typeface="+mn-ea"/>
              <a:cs typeface="+mn-cs"/>
            </a:rPr>
            <a:t>取り崩すため</a:t>
          </a:r>
          <a:r>
            <a:rPr kumimoji="1" lang="ja-JP" altLang="ja-JP" sz="1300">
              <a:solidFill>
                <a:schemeClr val="dk1"/>
              </a:solidFill>
              <a:effectLst/>
              <a:latin typeface="+mn-lt"/>
              <a:ea typeface="+mn-ea"/>
              <a:cs typeface="+mn-cs"/>
            </a:rPr>
            <a:t>減額となる見通し。</a:t>
          </a:r>
          <a:r>
            <a:rPr kumimoji="1" lang="ja-JP" altLang="en-US" sz="1300">
              <a:solidFill>
                <a:schemeClr val="dk1"/>
              </a:solidFill>
              <a:effectLst/>
              <a:latin typeface="+mn-lt"/>
              <a:ea typeface="+mn-ea"/>
              <a:cs typeface="+mn-cs"/>
            </a:rPr>
            <a:t>なお、</a:t>
          </a:r>
          <a:r>
            <a:rPr kumimoji="1" lang="ja-JP" altLang="ja-JP" sz="1300">
              <a:solidFill>
                <a:schemeClr val="dk1"/>
              </a:solidFill>
              <a:effectLst/>
              <a:latin typeface="+mn-lt"/>
              <a:ea typeface="+mn-ea"/>
              <a:cs typeface="+mn-cs"/>
            </a:rPr>
            <a:t>地場産業加工施設の増築事業とケーブルテレビの光化</a:t>
          </a:r>
          <a:r>
            <a:rPr kumimoji="1" lang="ja-JP" altLang="en-US" sz="1300">
              <a:solidFill>
                <a:schemeClr val="dk1"/>
              </a:solidFill>
              <a:effectLst/>
              <a:latin typeface="+mn-lt"/>
              <a:ea typeface="+mn-ea"/>
              <a:cs typeface="+mn-cs"/>
            </a:rPr>
            <a:t>事業等</a:t>
          </a:r>
          <a:r>
            <a:rPr kumimoji="1" lang="ja-JP" altLang="ja-JP" sz="1300">
              <a:solidFill>
                <a:schemeClr val="dk1"/>
              </a:solidFill>
              <a:effectLst/>
              <a:latin typeface="+mn-lt"/>
              <a:ea typeface="+mn-ea"/>
              <a:cs typeface="+mn-cs"/>
            </a:rPr>
            <a:t>が予定されるため</a:t>
          </a:r>
          <a:r>
            <a:rPr kumimoji="1" lang="ja-JP" altLang="en-US" sz="1300">
              <a:solidFill>
                <a:schemeClr val="dk1"/>
              </a:solidFill>
              <a:effectLst/>
              <a:latin typeface="+mn-lt"/>
              <a:ea typeface="+mn-ea"/>
              <a:cs typeface="+mn-cs"/>
            </a:rPr>
            <a:t>来年度以降財源として基金積み立てを検討中。</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において</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、一般財源等の不足がなく財政調整基金取り崩すことがな</a:t>
          </a:r>
          <a:r>
            <a:rPr kumimoji="1" lang="ja-JP" altLang="en-US" sz="1300">
              <a:solidFill>
                <a:schemeClr val="dk1"/>
              </a:solidFill>
              <a:effectLst/>
              <a:latin typeface="+mn-lt"/>
              <a:ea typeface="+mn-ea"/>
              <a:cs typeface="+mn-cs"/>
            </a:rPr>
            <a:t>く、積み立ても財政調整基金には運用利子のみ実施して、財源余剰分を繰り上げ償還の財源として減債基金と保育所建設資金として福祉施設整備基金に積み立てしたため横ばいとなった。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游ゴシック" panose="020B0400000000000000" pitchFamily="50" charset="-128"/>
              <a:ea typeface="+mn-ea"/>
              <a:cs typeface="+mn-cs"/>
            </a:rPr>
            <a:t>　財政調整基金の残高は、標準財政規模の</a:t>
          </a:r>
          <a:r>
            <a:rPr kumimoji="1" lang="en-US" altLang="ja-JP" sz="1300">
              <a:solidFill>
                <a:schemeClr val="dk1"/>
              </a:solidFill>
              <a:effectLst/>
              <a:latin typeface="游ゴシック" panose="020B0400000000000000" pitchFamily="50" charset="-128"/>
              <a:ea typeface="+mn-ea"/>
              <a:cs typeface="+mn-cs"/>
            </a:rPr>
            <a:t>25</a:t>
          </a:r>
          <a:r>
            <a:rPr kumimoji="1" lang="ja-JP" altLang="en-US" sz="1300">
              <a:solidFill>
                <a:schemeClr val="dk1"/>
              </a:solidFill>
              <a:effectLst/>
              <a:latin typeface="游ゴシック" panose="020B0400000000000000" pitchFamily="50" charset="-128"/>
              <a:ea typeface="+mn-ea"/>
              <a:cs typeface="+mn-cs"/>
            </a:rPr>
            <a:t>％から</a:t>
          </a:r>
          <a:r>
            <a:rPr kumimoji="1" lang="en-US" altLang="ja-JP" sz="1300">
              <a:solidFill>
                <a:schemeClr val="dk1"/>
              </a:solidFill>
              <a:effectLst/>
              <a:latin typeface="游ゴシック" panose="020B0400000000000000" pitchFamily="50" charset="-128"/>
              <a:ea typeface="+mn-ea"/>
              <a:cs typeface="+mn-cs"/>
            </a:rPr>
            <a:t>35</a:t>
          </a:r>
          <a:r>
            <a:rPr kumimoji="1" lang="ja-JP" altLang="en-US" sz="1300">
              <a:solidFill>
                <a:schemeClr val="dk1"/>
              </a:solidFill>
              <a:effectLst/>
              <a:latin typeface="游ゴシック" panose="020B0400000000000000" pitchFamily="50" charset="-128"/>
              <a:ea typeface="+mn-ea"/>
              <a:cs typeface="+mn-cs"/>
            </a:rPr>
            <a:t>％の範囲内となるように努めることとしている。 中短期では大型の建設事業を予定しているため、それに伴う一般財源不足による取り崩しのため今より減少していく見込みである。</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においては、</a:t>
          </a:r>
          <a:r>
            <a:rPr kumimoji="1" lang="ja-JP" altLang="en-US" sz="1300">
              <a:solidFill>
                <a:schemeClr val="dk1"/>
              </a:solidFill>
              <a:effectLst/>
              <a:latin typeface="+mn-lt"/>
              <a:ea typeface="+mn-ea"/>
              <a:cs typeface="+mn-cs"/>
            </a:rPr>
            <a:t>前年度に引き続き財政健全化のため繰上償還の財源として積増を実施したことで増額となった。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8</a:t>
          </a:r>
          <a:r>
            <a:rPr kumimoji="1" lang="ja-JP" altLang="en-US" sz="1300">
              <a:solidFill>
                <a:schemeClr val="dk1"/>
              </a:solidFill>
              <a:effectLst/>
              <a:latin typeface="+mn-lt"/>
              <a:ea typeface="+mn-ea"/>
              <a:cs typeface="+mn-cs"/>
            </a:rPr>
            <a:t>年度に地方債償還のピークを迎えるため財政状況が悪化しないように取り崩しをして繰り上げ償還費に充てることや大型建設事業のため財政調整基金の水準維持と使途明確化のため特定目的基金を優先して積み立てをする予定のため減少していくと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146ED58-D5EE-48AF-B496-D4474EEAD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18F28D4-1B0E-4F3C-A7C4-BB6186B1AE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9E87C3E8-D72C-4AA9-BA43-C5D4A3DF76B9}"/>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92FD4AA2-E358-4C47-8BDF-3794765D9178}"/>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818C5F4B-A52F-4BFA-B7AA-F359F64AFB85}"/>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BD531716-B833-49E8-B9BB-41AE0108E696}"/>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EB0B8B30-F5E3-48A8-922F-7943B71F24A9}"/>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F4CFDDFB-3960-4CE9-93DE-3F2BEFCFE293}"/>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942B5852-74EC-4BA6-A016-3F28CD809923}"/>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676DBA6B-AD77-482B-8C42-41E312625EA6}"/>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DEA9FE0A-DB27-4589-9C18-470F1BAF2D54}"/>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4B1C592B-57C8-406A-987C-2DB987A7327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B6115A11-76BF-4F97-8526-3FFE4830F72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9C16BADD-B14F-4578-8FF5-E1B2509E12D7}"/>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A3AEE122-69DC-4ABB-9898-7DD462DCE31B}"/>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78350CB-E7F7-4794-95AF-885EB8435E1D}"/>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A88AA5B-FAF6-460E-BEBA-D937A9C78C7F}"/>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C5C5D41D-9070-45B2-AE50-05D618ACD3A3}"/>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A341827C-CEEE-45EB-AB8E-20F5165C6AE7}"/>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BC993948-8966-42C4-9E61-71C84FA5929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1,633
1,608
64.59
2,129,409
1,896,616
216,683
1,244,443
2,428,275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1FD21BFF-260F-4079-90C3-E255C181C11A}"/>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2E8D9CA3-2C02-426E-82FD-185AF180741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61376F8C-8FB3-4ACD-BA08-ECCD2BAE05F8}"/>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31CF49C0-5774-4219-8185-32315804862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F9B17F50-A550-4FF7-9D2A-039656B36062}"/>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E5EA0633-BBD4-4686-A821-97644A8AD582}"/>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A436B0CC-8948-4D0C-814F-DA0EB458A8E2}"/>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1A9165D4-E5E0-42BF-839E-72EA489409E8}"/>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37A62DB9-5264-4584-A9BD-57E5549B143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E39E9D84-955D-4CCE-A983-53524ED2740E}"/>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53704D05-5BBE-4EBD-B531-5CFD946C920D}"/>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E5D1FBC3-1046-4D21-9694-81C4B7933A7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8A18BA79-4092-429C-B3E4-F6EFB5618869}"/>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444BF60E-E27B-4D04-AF2A-D20066629AD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49589200-DB0A-4CE3-8B45-2511F128002E}"/>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DA71B0B1-9BA9-4748-99EC-C132C4AD00D1}"/>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15C40FDE-F64B-413F-A89D-3A02C227EBD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4DDD4B8F-3961-4BF9-B8B6-A5833A7BDBB7}"/>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517DE265-8AEF-4140-9DF1-B194FE2F10CB}"/>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B47560A5-D2A9-420F-9CF4-87A9AB9773F5}"/>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D37AFB16-CE5C-4431-B437-5E3D3BF23D29}"/>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B3675D00-B782-4813-A982-9FCE1DD2C467}"/>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763FEE6-0C52-442A-8E65-3845FFCB6707}"/>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DD6DD67F-91AF-4F98-BBE5-E57A03FB7C6B}"/>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F004A67C-977F-4905-BD2B-6F04384B2937}"/>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BCCAD4CA-82B3-4EF7-8CEC-315611A5A674}"/>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2B27943B-DACE-4851-A3FF-ED7112BD6C0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F40FD809-1C6A-48EF-8FE7-CD3A08EC2974}"/>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5D445BD6-4A91-4ED8-A4C4-A326C0235C2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3246D26E-B020-4FF4-95D2-99524A682A49}"/>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F0AD32F4-D7B8-40E8-91F0-BD32A7F395B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9DFDFC60-1417-4C7F-81A6-EC5E707914EB}"/>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31FBD533-3417-4F22-B96D-81E41EB04EE8}"/>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CF560EA6-C20A-4FAE-B3F3-B1927846691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年度までは類似団体と比較して、僅かに高い傾向にあったが、老朽化した施設の除却を進めていったことにより、</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年度には類似団体を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年度に策定する公共施設個別計画により、施設の維持管理をより適切に行い、現在の水準を維持及び改善していけるよう、努めていく。</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1101512F-F578-41F6-BA49-622C27C87834}"/>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CA1AB0CA-C097-481A-8F39-A22C5319C9A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6D77DC84-A5B0-490F-8060-6AE77F2B6F25}"/>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D55C4DEA-5B44-4092-8CF7-7A39105CD40E}"/>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EB3AEC80-4FEA-4B6A-8501-2A6305B9F14C}"/>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863BE898-2E98-4927-A773-5398DD1DF51A}"/>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6662ADE7-0DC4-4E00-9CD9-F2003D83E839}"/>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D9C71313-90AE-454C-A018-69ABAC8B11CD}"/>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49F12577-51F0-4070-82DB-B1D34308136E}"/>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3F53ADAF-B20F-47A7-A2EB-796781D2D056}"/>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5F8068DF-474D-4904-896B-7F837FE8BD55}"/>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C6DE289E-BDB2-4409-8E04-9228AD393D27}"/>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C0CB0C66-6175-4D79-B221-2C6D3CDF0355}"/>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6762AD38-0140-4E38-A1BE-3FEF575A690C}"/>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44526A2A-DC24-46CD-850D-C7D18EB1DAAF}"/>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8D3927B5-EDE1-4112-AE52-5D57AF09F40D}"/>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19892CE3-177F-4B17-89A7-FE3E51DFBDC3}"/>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6E07C0FE-0EFE-400D-B4E1-165AB36BBF8D}"/>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E1AC616B-9BA7-4C00-B842-41790D9737E8}"/>
            </a:ext>
          </a:extLst>
        </xdr:cNvPr>
        <xdr:cNvCxnSpPr/>
      </xdr:nvCxnSpPr>
      <xdr:spPr>
        <a:xfrm flipV="1">
          <a:off x="47605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9880423B-189A-40FA-AB60-8E9C66CDF5E2}"/>
            </a:ext>
          </a:extLst>
        </xdr:cNvPr>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C57CAB4E-4717-4342-980A-4470B44B3DAC}"/>
            </a:ext>
          </a:extLst>
        </xdr:cNvPr>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a:extLst>
            <a:ext uri="{FF2B5EF4-FFF2-40B4-BE49-F238E27FC236}">
              <a16:creationId xmlns:a16="http://schemas.microsoft.com/office/drawing/2014/main" id="{1BAABD71-A912-4F12-9786-6DFE704713EE}"/>
            </a:ext>
          </a:extLst>
        </xdr:cNvPr>
        <xdr:cNvSpPr txBox="1"/>
      </xdr:nvSpPr>
      <xdr:spPr>
        <a:xfrm>
          <a:off x="48133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a:extLst>
            <a:ext uri="{FF2B5EF4-FFF2-40B4-BE49-F238E27FC236}">
              <a16:creationId xmlns:a16="http://schemas.microsoft.com/office/drawing/2014/main" id="{CF859426-D82A-482B-B0AE-DFB057656B22}"/>
            </a:ext>
          </a:extLst>
        </xdr:cNvPr>
        <xdr:cNvCxnSpPr/>
      </xdr:nvCxnSpPr>
      <xdr:spPr>
        <a:xfrm>
          <a:off x="4673600" y="4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9" name="有形固定資産減価償却率平均値テキスト">
          <a:extLst>
            <a:ext uri="{FF2B5EF4-FFF2-40B4-BE49-F238E27FC236}">
              <a16:creationId xmlns:a16="http://schemas.microsoft.com/office/drawing/2014/main" id="{EE8283D3-1F82-4DAE-A865-09725D155FD3}"/>
            </a:ext>
          </a:extLst>
        </xdr:cNvPr>
        <xdr:cNvSpPr txBox="1"/>
      </xdr:nvSpPr>
      <xdr:spPr>
        <a:xfrm>
          <a:off x="4813300" y="4947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a:extLst>
            <a:ext uri="{FF2B5EF4-FFF2-40B4-BE49-F238E27FC236}">
              <a16:creationId xmlns:a16="http://schemas.microsoft.com/office/drawing/2014/main" id="{C735ECA8-FB72-4B61-9852-64F8E2BAD558}"/>
            </a:ext>
          </a:extLst>
        </xdr:cNvPr>
        <xdr:cNvSpPr/>
      </xdr:nvSpPr>
      <xdr:spPr>
        <a:xfrm>
          <a:off x="47117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a:extLst>
            <a:ext uri="{FF2B5EF4-FFF2-40B4-BE49-F238E27FC236}">
              <a16:creationId xmlns:a16="http://schemas.microsoft.com/office/drawing/2014/main" id="{1B6BA85B-BF68-4315-BF73-02F6FA2AAB91}"/>
            </a:ext>
          </a:extLst>
        </xdr:cNvPr>
        <xdr:cNvSpPr/>
      </xdr:nvSpPr>
      <xdr:spPr>
        <a:xfrm>
          <a:off x="4000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a:extLst>
            <a:ext uri="{FF2B5EF4-FFF2-40B4-BE49-F238E27FC236}">
              <a16:creationId xmlns:a16="http://schemas.microsoft.com/office/drawing/2014/main" id="{8A133F40-9CF0-420E-A16D-ABE1EC476138}"/>
            </a:ext>
          </a:extLst>
        </xdr:cNvPr>
        <xdr:cNvSpPr/>
      </xdr:nvSpPr>
      <xdr:spPr>
        <a:xfrm>
          <a:off x="3238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3" name="フローチャート: 判断 82">
          <a:extLst>
            <a:ext uri="{FF2B5EF4-FFF2-40B4-BE49-F238E27FC236}">
              <a16:creationId xmlns:a16="http://schemas.microsoft.com/office/drawing/2014/main" id="{0B7B73A2-7E41-4308-8518-AF959FB571CF}"/>
            </a:ext>
          </a:extLst>
        </xdr:cNvPr>
        <xdr:cNvSpPr/>
      </xdr:nvSpPr>
      <xdr:spPr>
        <a:xfrm>
          <a:off x="2476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49CFCBF-D33A-4824-8392-3964FFFD7DA2}"/>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5590D33-C10C-466D-871E-8325C828AB0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EFE65DD-BEB2-4057-AB2B-AF6807F4BDC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33CA1D6-41C5-4A1C-A9FE-1D6F8B31008E}"/>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6433921-AAD0-4A8D-9DB5-8F53038B5C28}"/>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170271</xdr:rowOff>
    </xdr:from>
    <xdr:to>
      <xdr:col>23</xdr:col>
      <xdr:colOff>136525</xdr:colOff>
      <xdr:row>30</xdr:row>
      <xdr:rowOff>100421</xdr:rowOff>
    </xdr:to>
    <xdr:sp macro="" textlink="">
      <xdr:nvSpPr>
        <xdr:cNvPr id="89" name="楕円 88">
          <a:extLst>
            <a:ext uri="{FF2B5EF4-FFF2-40B4-BE49-F238E27FC236}">
              <a16:creationId xmlns:a16="http://schemas.microsoft.com/office/drawing/2014/main" id="{FD400243-96D4-4666-9A8D-7D2C5148BA51}"/>
            </a:ext>
          </a:extLst>
        </xdr:cNvPr>
        <xdr:cNvSpPr/>
      </xdr:nvSpPr>
      <xdr:spPr>
        <a:xfrm>
          <a:off x="4711700" y="514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148698</xdr:rowOff>
    </xdr:from>
    <xdr:ext cx="405111" cy="259045"/>
    <xdr:sp macro="" textlink="">
      <xdr:nvSpPr>
        <xdr:cNvPr id="90" name="有形固定資産減価償却率該当値テキスト">
          <a:extLst>
            <a:ext uri="{FF2B5EF4-FFF2-40B4-BE49-F238E27FC236}">
              <a16:creationId xmlns:a16="http://schemas.microsoft.com/office/drawing/2014/main" id="{65229BD4-B494-40DF-9425-952DB75E15E4}"/>
            </a:ext>
          </a:extLst>
        </xdr:cNvPr>
        <xdr:cNvSpPr txBox="1"/>
      </xdr:nvSpPr>
      <xdr:spPr>
        <a:xfrm>
          <a:off x="4813300" y="512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148681</xdr:rowOff>
    </xdr:from>
    <xdr:to>
      <xdr:col>19</xdr:col>
      <xdr:colOff>187325</xdr:colOff>
      <xdr:row>30</xdr:row>
      <xdr:rowOff>78831</xdr:rowOff>
    </xdr:to>
    <xdr:sp macro="" textlink="">
      <xdr:nvSpPr>
        <xdr:cNvPr id="91" name="楕円 90">
          <a:extLst>
            <a:ext uri="{FF2B5EF4-FFF2-40B4-BE49-F238E27FC236}">
              <a16:creationId xmlns:a16="http://schemas.microsoft.com/office/drawing/2014/main" id="{B0F91CD9-E563-4293-AB72-CD066C110856}"/>
            </a:ext>
          </a:extLst>
        </xdr:cNvPr>
        <xdr:cNvSpPr/>
      </xdr:nvSpPr>
      <xdr:spPr>
        <a:xfrm>
          <a:off x="4000500" y="51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28031</xdr:rowOff>
    </xdr:from>
    <xdr:to>
      <xdr:col>23</xdr:col>
      <xdr:colOff>85725</xdr:colOff>
      <xdr:row>30</xdr:row>
      <xdr:rowOff>49621</xdr:rowOff>
    </xdr:to>
    <xdr:cxnSp macro="">
      <xdr:nvCxnSpPr>
        <xdr:cNvPr id="92" name="直線コネクタ 91">
          <a:extLst>
            <a:ext uri="{FF2B5EF4-FFF2-40B4-BE49-F238E27FC236}">
              <a16:creationId xmlns:a16="http://schemas.microsoft.com/office/drawing/2014/main" id="{C16ED147-2DA6-48C7-AB5E-59930D5F0D76}"/>
            </a:ext>
          </a:extLst>
        </xdr:cNvPr>
        <xdr:cNvCxnSpPr/>
      </xdr:nvCxnSpPr>
      <xdr:spPr>
        <a:xfrm>
          <a:off x="4051300" y="5171531"/>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93" name="楕円 92">
          <a:extLst>
            <a:ext uri="{FF2B5EF4-FFF2-40B4-BE49-F238E27FC236}">
              <a16:creationId xmlns:a16="http://schemas.microsoft.com/office/drawing/2014/main" id="{C5368B71-BABC-4619-989C-37BB68029E13}"/>
            </a:ext>
          </a:extLst>
        </xdr:cNvPr>
        <xdr:cNvSpPr/>
      </xdr:nvSpPr>
      <xdr:spPr>
        <a:xfrm>
          <a:off x="3238500" y="514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28031</xdr:rowOff>
    </xdr:from>
    <xdr:to>
      <xdr:col>19</xdr:col>
      <xdr:colOff>136525</xdr:colOff>
      <xdr:row>30</xdr:row>
      <xdr:rowOff>49621</xdr:rowOff>
    </xdr:to>
    <xdr:cxnSp macro="">
      <xdr:nvCxnSpPr>
        <xdr:cNvPr id="94" name="直線コネクタ 93">
          <a:extLst>
            <a:ext uri="{FF2B5EF4-FFF2-40B4-BE49-F238E27FC236}">
              <a16:creationId xmlns:a16="http://schemas.microsoft.com/office/drawing/2014/main" id="{CFCA0753-2B2B-47E3-97B2-062A7FF93B30}"/>
            </a:ext>
          </a:extLst>
        </xdr:cNvPr>
        <xdr:cNvCxnSpPr/>
      </xdr:nvCxnSpPr>
      <xdr:spPr>
        <a:xfrm flipV="1">
          <a:off x="3289300" y="517153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5" name="n_1aveValue有形固定資産減価償却率">
          <a:extLst>
            <a:ext uri="{FF2B5EF4-FFF2-40B4-BE49-F238E27FC236}">
              <a16:creationId xmlns:a16="http://schemas.microsoft.com/office/drawing/2014/main" id="{4B265CDF-AD59-49D7-943E-4748858BC942}"/>
            </a:ext>
          </a:extLst>
        </xdr:cNvPr>
        <xdr:cNvSpPr txBox="1"/>
      </xdr:nvSpPr>
      <xdr:spPr>
        <a:xfrm>
          <a:off x="3836044" y="522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6" name="n_2aveValue有形固定資産減価償却率">
          <a:extLst>
            <a:ext uri="{FF2B5EF4-FFF2-40B4-BE49-F238E27FC236}">
              <a16:creationId xmlns:a16="http://schemas.microsoft.com/office/drawing/2014/main" id="{105660FF-DFDD-4907-8AB3-3E5AC4FF7929}"/>
            </a:ext>
          </a:extLst>
        </xdr:cNvPr>
        <xdr:cNvSpPr txBox="1"/>
      </xdr:nvSpPr>
      <xdr:spPr>
        <a:xfrm>
          <a:off x="3086744"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7" name="n_3aveValue有形固定資産減価償却率">
          <a:extLst>
            <a:ext uri="{FF2B5EF4-FFF2-40B4-BE49-F238E27FC236}">
              <a16:creationId xmlns:a16="http://schemas.microsoft.com/office/drawing/2014/main" id="{A7818998-85CA-4CF7-953C-60BADFB55508}"/>
            </a:ext>
          </a:extLst>
        </xdr:cNvPr>
        <xdr:cNvSpPr txBox="1"/>
      </xdr:nvSpPr>
      <xdr:spPr>
        <a:xfrm>
          <a:off x="2324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95358</xdr:rowOff>
    </xdr:from>
    <xdr:ext cx="405111" cy="259045"/>
    <xdr:sp macro="" textlink="">
      <xdr:nvSpPr>
        <xdr:cNvPr id="98" name="n_1mainValue有形固定資産減価償却率">
          <a:extLst>
            <a:ext uri="{FF2B5EF4-FFF2-40B4-BE49-F238E27FC236}">
              <a16:creationId xmlns:a16="http://schemas.microsoft.com/office/drawing/2014/main" id="{47DAE107-2279-4B38-A091-855424769947}"/>
            </a:ext>
          </a:extLst>
        </xdr:cNvPr>
        <xdr:cNvSpPr txBox="1"/>
      </xdr:nvSpPr>
      <xdr:spPr>
        <a:xfrm>
          <a:off x="3836044" y="489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9" name="n_2mainValue有形固定資産減価償却率">
          <a:extLst>
            <a:ext uri="{FF2B5EF4-FFF2-40B4-BE49-F238E27FC236}">
              <a16:creationId xmlns:a16="http://schemas.microsoft.com/office/drawing/2014/main" id="{B10760C4-6F55-4A6C-828D-909623437DE5}"/>
            </a:ext>
          </a:extLst>
        </xdr:cNvPr>
        <xdr:cNvSpPr txBox="1"/>
      </xdr:nvSpPr>
      <xdr:spPr>
        <a:xfrm>
          <a:off x="3086744" y="491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8165384D-3E3A-42C7-B6BA-5CFBEED999E2}"/>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6636A627-FA38-4BA7-B703-48DEBA2B59EB}"/>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5ED50645-BA67-4D64-8C9D-1EE35EF11EE2}"/>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D92F6876-6B81-4F9C-8C76-0230A53BEBFA}"/>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75672006-D70C-492F-A805-D1CBB41A73B4}"/>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520DBDCF-79BB-49CA-BD79-8521FFEAA1DB}"/>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2AC6D0C8-32BC-4B36-A88C-887DCFF73CD6}"/>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BC0619DA-F5F6-44EC-A9A8-35060BA77F71}"/>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9DB4FEFF-679D-44A3-A5DD-F49328CCDA5E}"/>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68D6CA44-F6D4-469C-A505-F84908ED08AF}"/>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1D09E584-BD3E-4D98-83F9-99F3A06E46AA}"/>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2235679-6F56-4CC2-89F8-01BDEA64557D}"/>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EB5D5E1E-742E-40AB-BBFA-81892F9BDB11}"/>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年にかけて減少しており、類似団体と比較しても低い水準となっている。これは繰上償還を行い、地方債を減少させたことが一因であると考えられる。</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2A0D0668-E747-4EE6-9B6C-B12246CA7FE5}"/>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5ADAF918-BFAD-43ED-A822-61E2ACAC67D1}"/>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967F9EE1-AD6E-4449-940E-B61A0251E13C}"/>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DFF4B5D8-6F46-4588-8EEA-976A0BE15D88}"/>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BEFECBAB-3CCC-4A03-AAC2-10A16A02B74B}"/>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5E8DABAB-83D6-4923-A664-7A7FE9108964}"/>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77B41373-8CFD-4F7A-8602-0411F85D6466}"/>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6FCEDED9-3F81-436E-8ED5-31325EF0E3F9}"/>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33269B42-656D-4C6A-A0BC-B38A6BC42D19}"/>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F6134FF0-C36C-483E-95CE-3D9430617923}"/>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4B4ED4A-C658-4BEB-9A0D-CE31D52CAFE2}"/>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30EB6F2B-F4CA-4396-8214-D395C01001A0}"/>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AB8B13A4-74F1-4C62-8CAA-4CBD2B058579}"/>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DD740519-C3B8-4F2F-84F2-A9FF92CCF593}"/>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43CD4998-F1CC-4C0D-9859-1DCD82BFBB06}"/>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E40B100B-F3FB-49DE-B74B-26E4892E8F1B}"/>
            </a:ext>
          </a:extLst>
        </xdr:cNvPr>
        <xdr:cNvCxnSpPr/>
      </xdr:nvCxnSpPr>
      <xdr:spPr>
        <a:xfrm flipV="1">
          <a:off x="14793595"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A3E0DCDB-726A-47CE-8D8C-7122A217A2A6}"/>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342CF291-1E7C-42F4-8AB0-61677050016F}"/>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a:extLst>
            <a:ext uri="{FF2B5EF4-FFF2-40B4-BE49-F238E27FC236}">
              <a16:creationId xmlns:a16="http://schemas.microsoft.com/office/drawing/2014/main" id="{E85F4A24-35ED-4B1A-98A6-F56C468BF497}"/>
            </a:ext>
          </a:extLst>
        </xdr:cNvPr>
        <xdr:cNvSpPr txBox="1"/>
      </xdr:nvSpPr>
      <xdr:spPr>
        <a:xfrm>
          <a:off x="14846300"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a:extLst>
            <a:ext uri="{FF2B5EF4-FFF2-40B4-BE49-F238E27FC236}">
              <a16:creationId xmlns:a16="http://schemas.microsoft.com/office/drawing/2014/main" id="{C8927157-5807-4F09-AEF9-3CAE7D9C1138}"/>
            </a:ext>
          </a:extLst>
        </xdr:cNvPr>
        <xdr:cNvCxnSpPr/>
      </xdr:nvCxnSpPr>
      <xdr:spPr>
        <a:xfrm>
          <a:off x="14706600" y="47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a:extLst>
            <a:ext uri="{FF2B5EF4-FFF2-40B4-BE49-F238E27FC236}">
              <a16:creationId xmlns:a16="http://schemas.microsoft.com/office/drawing/2014/main" id="{95C143C7-E960-4589-A76D-93E3E37F4B26}"/>
            </a:ext>
          </a:extLst>
        </xdr:cNvPr>
        <xdr:cNvSpPr txBox="1"/>
      </xdr:nvSpPr>
      <xdr:spPr>
        <a:xfrm>
          <a:off x="14846300" y="5450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a:extLst>
            <a:ext uri="{FF2B5EF4-FFF2-40B4-BE49-F238E27FC236}">
              <a16:creationId xmlns:a16="http://schemas.microsoft.com/office/drawing/2014/main" id="{7FF9F16C-80BB-4E9D-A691-D8B0EC9D485A}"/>
            </a:ext>
          </a:extLst>
        </xdr:cNvPr>
        <xdr:cNvSpPr/>
      </xdr:nvSpPr>
      <xdr:spPr>
        <a:xfrm>
          <a:off x="14744700" y="55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a:extLst>
            <a:ext uri="{FF2B5EF4-FFF2-40B4-BE49-F238E27FC236}">
              <a16:creationId xmlns:a16="http://schemas.microsoft.com/office/drawing/2014/main" id="{09874D25-A7E9-4BFA-A743-2907AF6AB87C}"/>
            </a:ext>
          </a:extLst>
        </xdr:cNvPr>
        <xdr:cNvSpPr/>
      </xdr:nvSpPr>
      <xdr:spPr>
        <a:xfrm>
          <a:off x="14033500"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BE0D4921-5578-474F-9C29-2B7454A34FE8}"/>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68B478A7-7C0E-4343-A43F-2533B446E073}"/>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EF51C5C-6E71-4B4C-8425-D274282526B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3DB3970-C1F4-41AB-AB6D-A02E6D8EC43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E940ED1-5A37-4221-A0EB-493EB66C0159}"/>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34502</xdr:rowOff>
    </xdr:from>
    <xdr:to>
      <xdr:col>76</xdr:col>
      <xdr:colOff>73025</xdr:colOff>
      <xdr:row>33</xdr:row>
      <xdr:rowOff>136102</xdr:rowOff>
    </xdr:to>
    <xdr:sp macro="" textlink="">
      <xdr:nvSpPr>
        <xdr:cNvPr id="141" name="楕円 140">
          <a:extLst>
            <a:ext uri="{FF2B5EF4-FFF2-40B4-BE49-F238E27FC236}">
              <a16:creationId xmlns:a16="http://schemas.microsoft.com/office/drawing/2014/main" id="{9638B336-395E-4389-A722-5A3C74E8C5F1}"/>
            </a:ext>
          </a:extLst>
        </xdr:cNvPr>
        <xdr:cNvSpPr/>
      </xdr:nvSpPr>
      <xdr:spPr>
        <a:xfrm>
          <a:off x="14744700" y="56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12929</xdr:rowOff>
    </xdr:from>
    <xdr:ext cx="469744" cy="259045"/>
    <xdr:sp macro="" textlink="">
      <xdr:nvSpPr>
        <xdr:cNvPr id="142" name="債務償還比率該当値テキスト">
          <a:extLst>
            <a:ext uri="{FF2B5EF4-FFF2-40B4-BE49-F238E27FC236}">
              <a16:creationId xmlns:a16="http://schemas.microsoft.com/office/drawing/2014/main" id="{BF69BE52-4266-4C0E-8FCD-BEAAE0F6780F}"/>
            </a:ext>
          </a:extLst>
        </xdr:cNvPr>
        <xdr:cNvSpPr txBox="1"/>
      </xdr:nvSpPr>
      <xdr:spPr>
        <a:xfrm>
          <a:off x="14846300" y="567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154975</xdr:rowOff>
    </xdr:from>
    <xdr:to>
      <xdr:col>72</xdr:col>
      <xdr:colOff>123825</xdr:colOff>
      <xdr:row>33</xdr:row>
      <xdr:rowOff>85125</xdr:rowOff>
    </xdr:to>
    <xdr:sp macro="" textlink="">
      <xdr:nvSpPr>
        <xdr:cNvPr id="143" name="楕円 142">
          <a:extLst>
            <a:ext uri="{FF2B5EF4-FFF2-40B4-BE49-F238E27FC236}">
              <a16:creationId xmlns:a16="http://schemas.microsoft.com/office/drawing/2014/main" id="{62538034-45D9-4528-A266-784EBCBAB1B6}"/>
            </a:ext>
          </a:extLst>
        </xdr:cNvPr>
        <xdr:cNvSpPr/>
      </xdr:nvSpPr>
      <xdr:spPr>
        <a:xfrm>
          <a:off x="14033500" y="56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34325</xdr:rowOff>
    </xdr:from>
    <xdr:to>
      <xdr:col>76</xdr:col>
      <xdr:colOff>22225</xdr:colOff>
      <xdr:row>33</xdr:row>
      <xdr:rowOff>85302</xdr:rowOff>
    </xdr:to>
    <xdr:cxnSp macro="">
      <xdr:nvCxnSpPr>
        <xdr:cNvPr id="144" name="直線コネクタ 143">
          <a:extLst>
            <a:ext uri="{FF2B5EF4-FFF2-40B4-BE49-F238E27FC236}">
              <a16:creationId xmlns:a16="http://schemas.microsoft.com/office/drawing/2014/main" id="{412BC0C0-E929-456A-8D7E-E159859FA804}"/>
            </a:ext>
          </a:extLst>
        </xdr:cNvPr>
        <xdr:cNvCxnSpPr/>
      </xdr:nvCxnSpPr>
      <xdr:spPr>
        <a:xfrm>
          <a:off x="14084300" y="5692175"/>
          <a:ext cx="711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a16="http://schemas.microsoft.com/office/drawing/2014/main" id="{CBE0807F-FECB-4184-B7A3-D4633F429776}"/>
            </a:ext>
          </a:extLst>
        </xdr:cNvPr>
        <xdr:cNvSpPr txBox="1"/>
      </xdr:nvSpPr>
      <xdr:spPr>
        <a:xfrm>
          <a:off x="13836727" y="54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76252</xdr:rowOff>
    </xdr:from>
    <xdr:ext cx="469744" cy="259045"/>
    <xdr:sp macro="" textlink="">
      <xdr:nvSpPr>
        <xdr:cNvPr id="146" name="n_1mainValue債務償還比率">
          <a:extLst>
            <a:ext uri="{FF2B5EF4-FFF2-40B4-BE49-F238E27FC236}">
              <a16:creationId xmlns:a16="http://schemas.microsoft.com/office/drawing/2014/main" id="{60DD2607-E030-4216-A77B-583D2BF21ACE}"/>
            </a:ext>
          </a:extLst>
        </xdr:cNvPr>
        <xdr:cNvSpPr txBox="1"/>
      </xdr:nvSpPr>
      <xdr:spPr>
        <a:xfrm>
          <a:off x="13836727" y="573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698720CE-AF31-47C3-AC3D-F8AA6D5F4C2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E94A1F26-C247-4A2E-97A0-98C5EE9239F9}"/>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E04BC412-1D0C-44CC-95AC-70830E5AC41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E862C263-8C0F-40F7-AB1A-7EFB5FACA594}"/>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DC62AAFF-5E47-4FD6-9BDD-3C84E17221DC}"/>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864021DC-ACFE-4DD2-9CC2-AF220DBE496F}"/>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E365A3-0759-4345-A8E4-4F1D761475A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7FBC93-F239-43F6-B411-B2CC32830C4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5FDE2A-CE1B-44C0-9B52-246FEBA497C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51E4EE2-8589-4A18-AE39-2540D442A59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F03E5E1-EAB6-4C3C-887F-0BCC5474E5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F9F7E0-0E9B-4E49-8A84-8CB5A3415B3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A83115B-0E6B-4215-9B32-7DC0F81BE5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4ECBC23-02D4-4BB6-B979-6B0F35DE799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884226-5424-4FD0-99D6-CBA64759E0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39C2B7-9BE4-4EF1-928E-D1D540C3B7C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1,633
1,608
64.59
2,129,409
1,896,616
216,683
1,244,443
2,428,275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61E494D-B521-446E-BD4E-F4CBFBFB441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631256-516D-4474-8AE9-54216686E2D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8DC311-09C2-41B0-9441-5A0B4E4AA5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68895B-2EFE-46AB-B0B9-6C67B6A6008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D89B72-84DE-4922-93C1-D57FDEBBE2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F1E17EA-D3C3-4A7A-8FED-615BB938AD0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F4A0BF1-93E9-4FB5-9360-297C7E9220D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59FE69F-0CBB-43DA-9B7F-AED5D5D759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FDCE854-23C2-4B1A-B291-2E50AEC8B97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8055007-DA62-4CD5-B532-33630965909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F298DB-BA31-4EBB-90EB-6AF12BDB61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E9C01D8-59CC-4EB9-A62F-9D514514AE5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6E7DF10-F9DE-4761-BBBC-1D641BD9770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14547A-C9B6-4E06-8323-78DBBCA6140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1DCFEA-CE60-4025-B495-48E98B7FC2B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C4D8F03-1CFB-420A-B0FC-68D4C50847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A1B954E-71A9-43C6-A778-02831A17DF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72754A-58DF-444E-B332-694D17F9836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19D8CCA-4E5B-4A01-B90C-4674CEF3495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99B6864-2E0A-45DB-9824-892F0CCDC05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9C063B0-1BED-4B17-8357-4326408A58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5C73336-A351-4EAB-BC6C-502E02CA5C2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BDC67E1-52A3-4CD7-93C2-2E7C4C145FE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1E38540-D35D-49D8-8EF5-C7018B467A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81C248E-6BFA-4D37-ADB8-2EF69AC7E98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32A253F-795F-4416-8C00-AC69ED4485B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B9D7417-200F-43A1-A79F-100ED0A9F9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4C8A727-8EB8-46D3-AB82-043C1EC9557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68B9A19-9748-4007-9F81-EB4F5E20099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E11528D-7D8C-4727-BE27-C69ABB6CD2E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9664EBF-4E68-4182-BF80-589FD8FD1D1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EEC09E2F-6685-44F9-A9C0-9EE1CCFC318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75587EA8-0B71-4188-8472-5879071A30C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C0A181C-2CA9-4F48-8035-494C4A010BC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4A283AD-3DED-40BB-AEC2-5535DC109FF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D2AE287-9564-46DD-B60B-F5BEBD16D8F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033C19C-2C06-4943-9390-D1362F933B7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6ABB782-AAE3-4868-8E67-E9186CE52AB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ADBE538D-EC0F-4F01-A4E5-443C253D2CE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3ED476E-39C2-44C1-84A8-4587A2C719D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3734436D-74A1-4778-AAB8-B8A2297E018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1CC3E19E-8465-4D9D-91C4-9BE40F395FF6}"/>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8F1C03E-F057-459B-A46F-23B043C9D17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3E5F422C-216B-4D20-AF62-E2AB7A59E40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01D2FFF-5250-4348-9DB0-1796B81A8CA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72320F29-1CFD-4BAA-9246-55374F67BE6D}"/>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3C6D9836-36A9-4307-8F57-818A7D668352}"/>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B866163D-C1BB-4C69-8AB4-F8EA2D1AD578}"/>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17FB3844-8B81-434E-A6B5-426B5F8858F5}"/>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27024E57-878D-476D-9567-85A57706CF86}"/>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C32CB9FD-E509-4905-B095-ED703E927834}"/>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B458CDF8-BFC2-4D93-90C6-EB459F698414}"/>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18376C70-3421-4C07-9678-F6D87D113133}"/>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1A8388CC-5979-472A-A8DF-42619526F6C4}"/>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6" name="フローチャート: 判断 65">
          <a:extLst>
            <a:ext uri="{FF2B5EF4-FFF2-40B4-BE49-F238E27FC236}">
              <a16:creationId xmlns:a16="http://schemas.microsoft.com/office/drawing/2014/main" id="{3E045FD1-5872-4244-B2ED-0B00435EB6E5}"/>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76629A7-0B93-4119-BB5D-2281C6DF7AF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260B7C0-FA19-4ABD-9518-42EB8E3F729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BA9783E-9FE4-42E8-95A8-C1A8D16B284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EEF2AC1-DB74-4BD1-A9E8-C44A26F8B6F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22039D6-50AC-4733-8424-6A2C08E0618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2" name="楕円 71">
          <a:extLst>
            <a:ext uri="{FF2B5EF4-FFF2-40B4-BE49-F238E27FC236}">
              <a16:creationId xmlns:a16="http://schemas.microsoft.com/office/drawing/2014/main" id="{EB07914E-5AD7-4953-B0E8-F5D114DB4319}"/>
            </a:ext>
          </a:extLst>
        </xdr:cNvPr>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83837</xdr:rowOff>
    </xdr:from>
    <xdr:ext cx="405111" cy="259045"/>
    <xdr:sp macro="" textlink="">
      <xdr:nvSpPr>
        <xdr:cNvPr id="73" name="【道路】&#10;有形固定資産減価償却率該当値テキスト">
          <a:extLst>
            <a:ext uri="{FF2B5EF4-FFF2-40B4-BE49-F238E27FC236}">
              <a16:creationId xmlns:a16="http://schemas.microsoft.com/office/drawing/2014/main" id="{7939C7DD-C342-4BE6-B9C8-B6D0465EBCA1}"/>
            </a:ext>
          </a:extLst>
        </xdr:cNvPr>
        <xdr:cNvSpPr txBox="1"/>
      </xdr:nvSpPr>
      <xdr:spPr>
        <a:xfrm>
          <a:off x="4673600"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142966</xdr:rowOff>
    </xdr:from>
    <xdr:to>
      <xdr:col>20</xdr:col>
      <xdr:colOff>38100</xdr:colOff>
      <xdr:row>37</xdr:row>
      <xdr:rowOff>73116</xdr:rowOff>
    </xdr:to>
    <xdr:sp macro="" textlink="">
      <xdr:nvSpPr>
        <xdr:cNvPr id="74" name="楕円 73">
          <a:extLst>
            <a:ext uri="{FF2B5EF4-FFF2-40B4-BE49-F238E27FC236}">
              <a16:creationId xmlns:a16="http://schemas.microsoft.com/office/drawing/2014/main" id="{8FC62C2B-84F8-4D4A-9E09-862DB28B4817}"/>
            </a:ext>
          </a:extLst>
        </xdr:cNvPr>
        <xdr:cNvSpPr/>
      </xdr:nvSpPr>
      <xdr:spPr>
        <a:xfrm>
          <a:off x="3746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22316</xdr:rowOff>
    </xdr:to>
    <xdr:cxnSp macro="">
      <xdr:nvCxnSpPr>
        <xdr:cNvPr id="75" name="直線コネクタ 74">
          <a:extLst>
            <a:ext uri="{FF2B5EF4-FFF2-40B4-BE49-F238E27FC236}">
              <a16:creationId xmlns:a16="http://schemas.microsoft.com/office/drawing/2014/main" id="{267627B0-F98D-4FB5-842C-F1256261DB76}"/>
            </a:ext>
          </a:extLst>
        </xdr:cNvPr>
        <xdr:cNvCxnSpPr/>
      </xdr:nvCxnSpPr>
      <xdr:spPr>
        <a:xfrm flipV="1">
          <a:off x="3797300" y="632841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165826</xdr:rowOff>
    </xdr:from>
    <xdr:to>
      <xdr:col>15</xdr:col>
      <xdr:colOff>101600</xdr:colOff>
      <xdr:row>37</xdr:row>
      <xdr:rowOff>95976</xdr:rowOff>
    </xdr:to>
    <xdr:sp macro="" textlink="">
      <xdr:nvSpPr>
        <xdr:cNvPr id="76" name="楕円 75">
          <a:extLst>
            <a:ext uri="{FF2B5EF4-FFF2-40B4-BE49-F238E27FC236}">
              <a16:creationId xmlns:a16="http://schemas.microsoft.com/office/drawing/2014/main" id="{D2D80DF8-108D-4AC7-8CD1-9B6BE2BDA51A}"/>
            </a:ext>
          </a:extLst>
        </xdr:cNvPr>
        <xdr:cNvSpPr/>
      </xdr:nvSpPr>
      <xdr:spPr>
        <a:xfrm>
          <a:off x="2857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22316</xdr:rowOff>
    </xdr:from>
    <xdr:to>
      <xdr:col>19</xdr:col>
      <xdr:colOff>177800</xdr:colOff>
      <xdr:row>37</xdr:row>
      <xdr:rowOff>45176</xdr:rowOff>
    </xdr:to>
    <xdr:cxnSp macro="">
      <xdr:nvCxnSpPr>
        <xdr:cNvPr id="77" name="直線コネクタ 76">
          <a:extLst>
            <a:ext uri="{FF2B5EF4-FFF2-40B4-BE49-F238E27FC236}">
              <a16:creationId xmlns:a16="http://schemas.microsoft.com/office/drawing/2014/main" id="{A52F44CC-6A52-464A-B48A-960B945019EC}"/>
            </a:ext>
          </a:extLst>
        </xdr:cNvPr>
        <xdr:cNvCxnSpPr/>
      </xdr:nvCxnSpPr>
      <xdr:spPr>
        <a:xfrm flipV="1">
          <a:off x="2908300" y="63659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78" name="n_1aveValue【道路】&#10;有形固定資産減価償却率">
          <a:extLst>
            <a:ext uri="{FF2B5EF4-FFF2-40B4-BE49-F238E27FC236}">
              <a16:creationId xmlns:a16="http://schemas.microsoft.com/office/drawing/2014/main" id="{EDEC5A0F-A66F-4CB1-B081-BFF5D887E661}"/>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79" name="n_2aveValue【道路】&#10;有形固定資産減価償却率">
          <a:extLst>
            <a:ext uri="{FF2B5EF4-FFF2-40B4-BE49-F238E27FC236}">
              <a16:creationId xmlns:a16="http://schemas.microsoft.com/office/drawing/2014/main" id="{403C8AB6-540F-4E8F-9B8B-465C4ED691AC}"/>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101073</xdr:rowOff>
    </xdr:from>
    <xdr:ext cx="405111" cy="259045"/>
    <xdr:sp macro="" textlink="">
      <xdr:nvSpPr>
        <xdr:cNvPr id="80" name="n_3aveValue【道路】&#10;有形固定資産減価償却率">
          <a:extLst>
            <a:ext uri="{FF2B5EF4-FFF2-40B4-BE49-F238E27FC236}">
              <a16:creationId xmlns:a16="http://schemas.microsoft.com/office/drawing/2014/main" id="{EB45E694-982B-4A2F-9052-F4B73C420644}"/>
            </a:ext>
          </a:extLst>
        </xdr:cNvPr>
        <xdr:cNvSpPr txBox="1"/>
      </xdr:nvSpPr>
      <xdr:spPr>
        <a:xfrm>
          <a:off x="1816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64243</xdr:rowOff>
    </xdr:from>
    <xdr:ext cx="405111" cy="259045"/>
    <xdr:sp macro="" textlink="">
      <xdr:nvSpPr>
        <xdr:cNvPr id="81" name="n_1mainValue【道路】&#10;有形固定資産減価償却率">
          <a:extLst>
            <a:ext uri="{FF2B5EF4-FFF2-40B4-BE49-F238E27FC236}">
              <a16:creationId xmlns:a16="http://schemas.microsoft.com/office/drawing/2014/main" id="{6A1068E8-70BA-439A-8C15-F8751F92701B}"/>
            </a:ext>
          </a:extLst>
        </xdr:cNvPr>
        <xdr:cNvSpPr txBox="1"/>
      </xdr:nvSpPr>
      <xdr:spPr>
        <a:xfrm>
          <a:off x="35820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2" name="n_2mainValue【道路】&#10;有形固定資産減価償却率">
          <a:extLst>
            <a:ext uri="{FF2B5EF4-FFF2-40B4-BE49-F238E27FC236}">
              <a16:creationId xmlns:a16="http://schemas.microsoft.com/office/drawing/2014/main" id="{4B352E1A-7E14-41C5-8F1B-98571341388C}"/>
            </a:ext>
          </a:extLst>
        </xdr:cNvPr>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1FD37E79-0E97-48E4-8D8A-F32AC1DC48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929146A1-9E45-459E-A447-36B1C2FCFCE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1B95B0A8-067D-4C96-A7B5-7981EAE6C37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B7C8969B-E6BD-4437-86C1-989E9DBA31D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1A073D8C-292C-467E-B0AD-0DC945E05C6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4E7CF557-D1C8-42D9-9F51-E78A721BB42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82733C44-2971-465F-9AAA-5389D7CAF2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632E124E-6B04-42EA-9ED8-00173E748A9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B0EBBCE9-8F4B-4404-970C-4784847A4D3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64E8480A-7E8F-4415-BDD4-416F407A747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E0C1CE73-9773-4B4C-9F8D-A95B0C93157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6FA769EB-1AF3-45C7-B58A-DF636890928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4A54C4DF-3A02-45EB-90F5-34D549EE888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00F12994-DA57-45A1-9713-D7E82800DBB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618656B8-18AF-4CFD-8C8C-47776259F69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84AD7B34-568E-4B41-9334-51A401A58E5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BCE66B28-E6D0-434C-93AE-731796CA8F2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19088CEE-9604-4F9F-9151-F12F81A0AA5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EC8E8FA-318D-47A8-B632-DB6166E3626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D5404815-CFCC-4394-A285-3815494F1739}"/>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8A90CB2D-1314-49B0-8839-77349788909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375971C4-9B76-49EC-A3E8-9AFDD2082C2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19E71A53-C0F9-4DB6-9A22-5F8D58945E5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F9ADB55D-6108-460A-94C1-A09A5A9A1F6E}"/>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C4D8CD5D-7223-4AE2-9232-08759E320246}"/>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9DD15F9E-62D1-4973-ACE3-8A2B04E37E35}"/>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C5A7CA7A-7361-48E9-B009-3E9A856A9367}"/>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36E95352-0BE1-4C9A-BA70-FF68ACB3BF16}"/>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a:extLst>
            <a:ext uri="{FF2B5EF4-FFF2-40B4-BE49-F238E27FC236}">
              <a16:creationId xmlns:a16="http://schemas.microsoft.com/office/drawing/2014/main" id="{9B4D21D2-BF0B-4499-8FC5-A03741570661}"/>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31B111FD-3E3A-4270-AC53-57CFA76B0A62}"/>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C56DE2A7-A130-47C3-B724-337516CF1BB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C531DDD1-0422-4BD5-93A9-F600AD6EBFA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54341</xdr:rowOff>
    </xdr:from>
    <xdr:to>
      <xdr:col>41</xdr:col>
      <xdr:colOff>101600</xdr:colOff>
      <xdr:row>41</xdr:row>
      <xdr:rowOff>155941</xdr:rowOff>
    </xdr:to>
    <xdr:sp macro="" textlink="">
      <xdr:nvSpPr>
        <xdr:cNvPr id="115" name="フローチャート: 判断 114">
          <a:extLst>
            <a:ext uri="{FF2B5EF4-FFF2-40B4-BE49-F238E27FC236}">
              <a16:creationId xmlns:a16="http://schemas.microsoft.com/office/drawing/2014/main" id="{5E54A334-A904-4015-A80A-60163E112753}"/>
            </a:ext>
          </a:extLst>
        </xdr:cNvPr>
        <xdr:cNvSpPr/>
      </xdr:nvSpPr>
      <xdr:spPr>
        <a:xfrm>
          <a:off x="7810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51C3358-C583-4369-8DA9-C98CBFBC73C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3E4E1B77-5F03-42AD-8A0E-526359B4ED3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ADEC2C8-9259-455A-B7F9-CCCD699EF1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CEEB108-817F-4CFC-B3C2-8A8BDF724E7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E44E5B2-8F11-444B-9FC9-94AAC330D43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135229</xdr:rowOff>
    </xdr:from>
    <xdr:to>
      <xdr:col>55</xdr:col>
      <xdr:colOff>50800</xdr:colOff>
      <xdr:row>41</xdr:row>
      <xdr:rowOff>65379</xdr:rowOff>
    </xdr:to>
    <xdr:sp macro="" textlink="">
      <xdr:nvSpPr>
        <xdr:cNvPr id="121" name="楕円 120">
          <a:extLst>
            <a:ext uri="{FF2B5EF4-FFF2-40B4-BE49-F238E27FC236}">
              <a16:creationId xmlns:a16="http://schemas.microsoft.com/office/drawing/2014/main" id="{C59B6294-2E90-4E9E-BEE5-21510AE0B839}"/>
            </a:ext>
          </a:extLst>
        </xdr:cNvPr>
        <xdr:cNvSpPr/>
      </xdr:nvSpPr>
      <xdr:spPr>
        <a:xfrm>
          <a:off x="10426700" y="69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158106</xdr:rowOff>
    </xdr:from>
    <xdr:ext cx="599010" cy="259045"/>
    <xdr:sp macro="" textlink="">
      <xdr:nvSpPr>
        <xdr:cNvPr id="122" name="【道路】&#10;一人当たり延長該当値テキスト">
          <a:extLst>
            <a:ext uri="{FF2B5EF4-FFF2-40B4-BE49-F238E27FC236}">
              <a16:creationId xmlns:a16="http://schemas.microsoft.com/office/drawing/2014/main" id="{D0A99375-CBC4-4C5B-AD2E-B7556043A6FD}"/>
            </a:ext>
          </a:extLst>
        </xdr:cNvPr>
        <xdr:cNvSpPr txBox="1"/>
      </xdr:nvSpPr>
      <xdr:spPr>
        <a:xfrm>
          <a:off x="10515600" y="684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63117</xdr:rowOff>
    </xdr:from>
    <xdr:to>
      <xdr:col>50</xdr:col>
      <xdr:colOff>165100</xdr:colOff>
      <xdr:row>40</xdr:row>
      <xdr:rowOff>164717</xdr:rowOff>
    </xdr:to>
    <xdr:sp macro="" textlink="">
      <xdr:nvSpPr>
        <xdr:cNvPr id="123" name="楕円 122">
          <a:extLst>
            <a:ext uri="{FF2B5EF4-FFF2-40B4-BE49-F238E27FC236}">
              <a16:creationId xmlns:a16="http://schemas.microsoft.com/office/drawing/2014/main" id="{C5C265A9-8501-4BD4-8438-C9787EFB6236}"/>
            </a:ext>
          </a:extLst>
        </xdr:cNvPr>
        <xdr:cNvSpPr/>
      </xdr:nvSpPr>
      <xdr:spPr>
        <a:xfrm>
          <a:off x="9588500" y="692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113917</xdr:rowOff>
    </xdr:from>
    <xdr:to>
      <xdr:col>55</xdr:col>
      <xdr:colOff>0</xdr:colOff>
      <xdr:row>41</xdr:row>
      <xdr:rowOff>14579</xdr:rowOff>
    </xdr:to>
    <xdr:cxnSp macro="">
      <xdr:nvCxnSpPr>
        <xdr:cNvPr id="124" name="直線コネクタ 123">
          <a:extLst>
            <a:ext uri="{FF2B5EF4-FFF2-40B4-BE49-F238E27FC236}">
              <a16:creationId xmlns:a16="http://schemas.microsoft.com/office/drawing/2014/main" id="{2ACA531D-0447-4D94-8153-B3FE83CF434A}"/>
            </a:ext>
          </a:extLst>
        </xdr:cNvPr>
        <xdr:cNvCxnSpPr/>
      </xdr:nvCxnSpPr>
      <xdr:spPr>
        <a:xfrm>
          <a:off x="9639300" y="6971917"/>
          <a:ext cx="838200" cy="7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66698</xdr:rowOff>
    </xdr:from>
    <xdr:to>
      <xdr:col>46</xdr:col>
      <xdr:colOff>38100</xdr:colOff>
      <xdr:row>40</xdr:row>
      <xdr:rowOff>168298</xdr:rowOff>
    </xdr:to>
    <xdr:sp macro="" textlink="">
      <xdr:nvSpPr>
        <xdr:cNvPr id="125" name="楕円 124">
          <a:extLst>
            <a:ext uri="{FF2B5EF4-FFF2-40B4-BE49-F238E27FC236}">
              <a16:creationId xmlns:a16="http://schemas.microsoft.com/office/drawing/2014/main" id="{16FD5204-3C2E-47AB-833D-AD35208B583F}"/>
            </a:ext>
          </a:extLst>
        </xdr:cNvPr>
        <xdr:cNvSpPr/>
      </xdr:nvSpPr>
      <xdr:spPr>
        <a:xfrm>
          <a:off x="8699500" y="692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113917</xdr:rowOff>
    </xdr:from>
    <xdr:to>
      <xdr:col>50</xdr:col>
      <xdr:colOff>114300</xdr:colOff>
      <xdr:row>40</xdr:row>
      <xdr:rowOff>117498</xdr:rowOff>
    </xdr:to>
    <xdr:cxnSp macro="">
      <xdr:nvCxnSpPr>
        <xdr:cNvPr id="126" name="直線コネクタ 125">
          <a:extLst>
            <a:ext uri="{FF2B5EF4-FFF2-40B4-BE49-F238E27FC236}">
              <a16:creationId xmlns:a16="http://schemas.microsoft.com/office/drawing/2014/main" id="{8FF522B0-8C47-4A7D-B7D6-F4AF31794258}"/>
            </a:ext>
          </a:extLst>
        </xdr:cNvPr>
        <xdr:cNvCxnSpPr/>
      </xdr:nvCxnSpPr>
      <xdr:spPr>
        <a:xfrm flipV="1">
          <a:off x="8750300" y="697191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27" name="n_1aveValue【道路】&#10;一人当たり延長">
          <a:extLst>
            <a:ext uri="{FF2B5EF4-FFF2-40B4-BE49-F238E27FC236}">
              <a16:creationId xmlns:a16="http://schemas.microsoft.com/office/drawing/2014/main" id="{79802C1B-355B-4684-B162-E4287791FED6}"/>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28" name="n_2aveValue【道路】&#10;一人当たり延長">
          <a:extLst>
            <a:ext uri="{FF2B5EF4-FFF2-40B4-BE49-F238E27FC236}">
              <a16:creationId xmlns:a16="http://schemas.microsoft.com/office/drawing/2014/main" id="{D015EFEF-D092-47FE-A479-E4767630F337}"/>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1018</xdr:rowOff>
    </xdr:from>
    <xdr:ext cx="534377" cy="259045"/>
    <xdr:sp macro="" textlink="">
      <xdr:nvSpPr>
        <xdr:cNvPr id="129" name="n_3aveValue【道路】&#10;一人当たり延長">
          <a:extLst>
            <a:ext uri="{FF2B5EF4-FFF2-40B4-BE49-F238E27FC236}">
              <a16:creationId xmlns:a16="http://schemas.microsoft.com/office/drawing/2014/main" id="{2D2B769D-D8CC-4F97-AE6F-CC7FDF2640B8}"/>
            </a:ext>
          </a:extLst>
        </xdr:cNvPr>
        <xdr:cNvSpPr txBox="1"/>
      </xdr:nvSpPr>
      <xdr:spPr>
        <a:xfrm>
          <a:off x="7594111"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9794</xdr:rowOff>
    </xdr:from>
    <xdr:ext cx="599010" cy="259045"/>
    <xdr:sp macro="" textlink="">
      <xdr:nvSpPr>
        <xdr:cNvPr id="130" name="n_1mainValue【道路】&#10;一人当たり延長">
          <a:extLst>
            <a:ext uri="{FF2B5EF4-FFF2-40B4-BE49-F238E27FC236}">
              <a16:creationId xmlns:a16="http://schemas.microsoft.com/office/drawing/2014/main" id="{C82C3664-1216-430C-AF7C-A00F155FE2E0}"/>
            </a:ext>
          </a:extLst>
        </xdr:cNvPr>
        <xdr:cNvSpPr txBox="1"/>
      </xdr:nvSpPr>
      <xdr:spPr>
        <a:xfrm>
          <a:off x="9327094" y="669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13375</xdr:rowOff>
    </xdr:from>
    <xdr:ext cx="599010" cy="259045"/>
    <xdr:sp macro="" textlink="">
      <xdr:nvSpPr>
        <xdr:cNvPr id="131" name="n_2mainValue【道路】&#10;一人当たり延長">
          <a:extLst>
            <a:ext uri="{FF2B5EF4-FFF2-40B4-BE49-F238E27FC236}">
              <a16:creationId xmlns:a16="http://schemas.microsoft.com/office/drawing/2014/main" id="{E05FBBC0-D90D-4669-887C-A7A8400D3AD6}"/>
            </a:ext>
          </a:extLst>
        </xdr:cNvPr>
        <xdr:cNvSpPr txBox="1"/>
      </xdr:nvSpPr>
      <xdr:spPr>
        <a:xfrm>
          <a:off x="8450794" y="669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332BA886-6DF6-43C9-80A9-8B2AA1A0A34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1C46955F-1137-4743-8281-8435E07AE91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FC85A26-9284-4B41-AAA5-B87FA355B3D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275001D6-52D3-4339-A9E7-DC798FF95C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F3170C08-2C3A-4372-ACD2-9E8F21C0A13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BB438D4C-8C96-4072-9E58-E1D3518366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D13B0D46-969B-4200-987E-6C6D3EC5809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DB20DF04-F945-45A9-95EE-B60A26378FA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E325583C-4DDA-4282-B203-4B1AC1E6149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F846FF1C-AA08-4A82-8CC6-2AAE7CB301C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85F2E652-94F4-403D-AE97-B98AE7AEC14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B80F2403-E6CC-4B7F-9781-AFA8B3BABE0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FF60C284-24A9-428D-9DFB-F1FB48E02B6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4F3B1CA6-915E-409E-9A00-3233058F5B1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F40C3BB5-C4AB-4D97-ADC0-0D5DC01F311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642AF9AE-BE7A-4C1C-8B2B-992A3A5F1A3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A4D353C3-5CEF-44D0-94B1-3A2EB38B75A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E3B90D05-7DB3-44FE-BA6A-8EB9712F333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952FF8C5-D544-4428-9D19-AD509476208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7DEE6C7E-F198-492C-A15F-484FA69D05D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855DF8BF-7658-4EC9-A997-A39130C4447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15CFDADD-17A1-4795-840C-32093CD6DE0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67B680AB-CA72-4C0D-B052-F220A569C08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13A1AAF2-687E-46F4-A93E-96FC6A06C02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5FFD60E5-EE56-4845-93C7-090FE0BBBAD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D220BB31-0788-4FA7-BD07-E37FF90BBB95}"/>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5B9C69EB-7D40-4DB4-B957-028CD644AA67}"/>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216293EE-BA1A-440F-9B98-F54B0095832E}"/>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24E09FCA-8C65-4D6F-8EC8-E1E36AB5622D}"/>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7AD87161-2093-4F6E-93F0-1EB213E1CCFF}"/>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C0640378-E129-41B1-A27E-F3A3EB425895}"/>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2CD20920-0F5E-4F18-A54E-B1BFC993E89C}"/>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BDE3E6BE-9C44-4AFD-9EF6-D5A80368361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33CDFBEC-411A-4E74-B0B7-45075A6280E6}"/>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66" name="フローチャート: 判断 165">
          <a:extLst>
            <a:ext uri="{FF2B5EF4-FFF2-40B4-BE49-F238E27FC236}">
              <a16:creationId xmlns:a16="http://schemas.microsoft.com/office/drawing/2014/main" id="{94D8195E-478A-4A86-BD30-BD747B736170}"/>
            </a:ext>
          </a:extLst>
        </xdr:cNvPr>
        <xdr:cNvSpPr/>
      </xdr:nvSpPr>
      <xdr:spPr>
        <a:xfrm>
          <a:off x="1968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8292F82B-9415-4E64-9721-B2F87C2680E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52554D32-CC55-4008-ABD7-9F758FF09AE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581D27C5-CB51-44ED-A817-E344349E08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33B2416-4559-4E43-A109-BB2E34E8CF6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D3F2ECA-80AA-4C72-83D1-786CA0E2F23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34109</xdr:rowOff>
    </xdr:from>
    <xdr:to>
      <xdr:col>24</xdr:col>
      <xdr:colOff>114300</xdr:colOff>
      <xdr:row>61</xdr:row>
      <xdr:rowOff>135709</xdr:rowOff>
    </xdr:to>
    <xdr:sp macro="" textlink="">
      <xdr:nvSpPr>
        <xdr:cNvPr id="172" name="楕円 171">
          <a:extLst>
            <a:ext uri="{FF2B5EF4-FFF2-40B4-BE49-F238E27FC236}">
              <a16:creationId xmlns:a16="http://schemas.microsoft.com/office/drawing/2014/main" id="{8FBE2555-2B1D-4DC0-9E73-D3AE5AEC45E0}"/>
            </a:ext>
          </a:extLst>
        </xdr:cNvPr>
        <xdr:cNvSpPr/>
      </xdr:nvSpPr>
      <xdr:spPr>
        <a:xfrm>
          <a:off x="45847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12536</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9C4A7516-7C32-43F4-A9ED-5965E240D8FE}"/>
            </a:ext>
          </a:extLst>
        </xdr:cNvPr>
        <xdr:cNvSpPr txBox="1"/>
      </xdr:nvSpPr>
      <xdr:spPr>
        <a:xfrm>
          <a:off x="4673600"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174" name="楕円 173">
          <a:extLst>
            <a:ext uri="{FF2B5EF4-FFF2-40B4-BE49-F238E27FC236}">
              <a16:creationId xmlns:a16="http://schemas.microsoft.com/office/drawing/2014/main" id="{813D97FF-0C6A-4BC9-9099-C0790C04B8BA}"/>
            </a:ext>
          </a:extLst>
        </xdr:cNvPr>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160020</xdr:rowOff>
    </xdr:from>
    <xdr:to>
      <xdr:col>24</xdr:col>
      <xdr:colOff>63500</xdr:colOff>
      <xdr:row>61</xdr:row>
      <xdr:rowOff>84909</xdr:rowOff>
    </xdr:to>
    <xdr:cxnSp macro="">
      <xdr:nvCxnSpPr>
        <xdr:cNvPr id="175" name="直線コネクタ 174">
          <a:extLst>
            <a:ext uri="{FF2B5EF4-FFF2-40B4-BE49-F238E27FC236}">
              <a16:creationId xmlns:a16="http://schemas.microsoft.com/office/drawing/2014/main" id="{92561F7B-5CC4-498B-84BD-204DE8B79D57}"/>
            </a:ext>
          </a:extLst>
        </xdr:cNvPr>
        <xdr:cNvCxnSpPr/>
      </xdr:nvCxnSpPr>
      <xdr:spPr>
        <a:xfrm>
          <a:off x="3797300" y="10447020"/>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112485</xdr:rowOff>
    </xdr:from>
    <xdr:to>
      <xdr:col>15</xdr:col>
      <xdr:colOff>101600</xdr:colOff>
      <xdr:row>61</xdr:row>
      <xdr:rowOff>42635</xdr:rowOff>
    </xdr:to>
    <xdr:sp macro="" textlink="">
      <xdr:nvSpPr>
        <xdr:cNvPr id="176" name="楕円 175">
          <a:extLst>
            <a:ext uri="{FF2B5EF4-FFF2-40B4-BE49-F238E27FC236}">
              <a16:creationId xmlns:a16="http://schemas.microsoft.com/office/drawing/2014/main" id="{5D6166B2-82A3-4BA6-A850-A4C15187DD62}"/>
            </a:ext>
          </a:extLst>
        </xdr:cNvPr>
        <xdr:cNvSpPr/>
      </xdr:nvSpPr>
      <xdr:spPr>
        <a:xfrm>
          <a:off x="2857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60</xdr:row>
      <xdr:rowOff>163285</xdr:rowOff>
    </xdr:to>
    <xdr:cxnSp macro="">
      <xdr:nvCxnSpPr>
        <xdr:cNvPr id="177" name="直線コネクタ 176">
          <a:extLst>
            <a:ext uri="{FF2B5EF4-FFF2-40B4-BE49-F238E27FC236}">
              <a16:creationId xmlns:a16="http://schemas.microsoft.com/office/drawing/2014/main" id="{8237C9DA-4436-4BAE-8070-D5B3A4EC09D3}"/>
            </a:ext>
          </a:extLst>
        </xdr:cNvPr>
        <xdr:cNvCxnSpPr/>
      </xdr:nvCxnSpPr>
      <xdr:spPr>
        <a:xfrm flipV="1">
          <a:off x="2908300" y="104470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EE0121BC-BF8A-45E0-B255-C3869704F332}"/>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C0016152-627F-4E26-B922-BFA0041F6D6A}"/>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93453</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C2217DEA-E4B7-45B2-A4E9-50DCC437171C}"/>
            </a:ext>
          </a:extLst>
        </xdr:cNvPr>
        <xdr:cNvSpPr txBox="1"/>
      </xdr:nvSpPr>
      <xdr:spPr>
        <a:xfrm>
          <a:off x="1816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30497</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B450CC37-BABC-4C80-B10E-06573B5A13A4}"/>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33762</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ABCC0D64-E714-45A7-A414-6C82E0A6F6A7}"/>
            </a:ext>
          </a:extLst>
        </xdr:cNvPr>
        <xdr:cNvSpPr txBox="1"/>
      </xdr:nvSpPr>
      <xdr:spPr>
        <a:xfrm>
          <a:off x="2705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D5BD16F7-5445-4D6B-9AE3-94265D34C8B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286C3617-8B19-46AD-9DDB-7C7B942969A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53D158C2-293F-45E3-9D50-252BB3DBBB8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A89DFFE-398A-4DC8-8772-A0B91DD4084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DCA2DD30-03BB-469D-971F-AC6EB66337E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BB5EA98B-434C-453D-83D1-5DD8D49ABCE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DA6F3271-0243-486F-882D-2321E8892B6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91BB3673-4EA7-41A9-BA15-C20778E602F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26A2AB79-1E38-4C65-B3FC-A92193204D3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4D9FC0D-DF06-4380-8765-815DEF1FEE0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92404516-5151-4BD1-9233-C7C13F32EEA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1C84DA19-99BC-4A4A-80EE-8DA01EEA100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123E2C8F-DBB2-43DC-AE05-FB4D4741E6D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2C478963-F7CB-4A73-8AEE-F5424392EE12}"/>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786C2189-57DF-4978-AEE8-39C8679E5A5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C09E438D-3146-4276-8648-7A9608C8007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7CA0FAAB-5B5C-44C4-8616-8BB31BA4298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2B5BEE58-9E8A-4768-BC13-FECB7BE3F1D2}"/>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F753CE30-1566-4ECE-A6E4-CAE94706351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8C795E79-1BD2-4CCE-BD21-14C7FC97959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FEEC6DD2-F7CB-400C-9419-F6EF0FA5852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7466BB47-F43A-484C-B138-1806326DE4B9}"/>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685DEE67-4ABE-4B0D-B62B-AFE4B63A35D2}"/>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24FE2AF6-A465-46C8-BBC0-DACDAB981FDA}"/>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CE5F3A74-6B24-4C71-BDBC-2FF5D7FB8C6B}"/>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50EDFBFA-24F9-4C3E-A5DD-395517DFB163}"/>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9596CE53-3E95-4AD3-AD6D-57F08CD4614F}"/>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59E6486A-6008-4E90-ACBF-9FCED2F651BD}"/>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FDF0B8EE-49DE-4524-8B38-655E30BB704D}"/>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850384F5-B2D1-49DB-8980-F901F6A5132F}"/>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159848</xdr:rowOff>
    </xdr:from>
    <xdr:to>
      <xdr:col>41</xdr:col>
      <xdr:colOff>101600</xdr:colOff>
      <xdr:row>62</xdr:row>
      <xdr:rowOff>89998</xdr:rowOff>
    </xdr:to>
    <xdr:sp macro="" textlink="">
      <xdr:nvSpPr>
        <xdr:cNvPr id="213" name="フローチャート: 判断 212">
          <a:extLst>
            <a:ext uri="{FF2B5EF4-FFF2-40B4-BE49-F238E27FC236}">
              <a16:creationId xmlns:a16="http://schemas.microsoft.com/office/drawing/2014/main" id="{32271C12-97F1-45BC-9B55-7BAC5D5BD988}"/>
            </a:ext>
          </a:extLst>
        </xdr:cNvPr>
        <xdr:cNvSpPr/>
      </xdr:nvSpPr>
      <xdr:spPr>
        <a:xfrm>
          <a:off x="7810500" y="1061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62B481A8-37AA-4C3A-9712-F8D0FBBE6B6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DD66D4D5-BDD5-4DDA-988E-326CBD2AA6B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60FEBAC9-23AB-4BC0-A089-B77AE54DE46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A0FAB1D4-4FF8-4D69-83B0-C1D5846E941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36A6A908-CC7C-434E-AD70-5307EB8E23F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71684</xdr:rowOff>
    </xdr:from>
    <xdr:to>
      <xdr:col>55</xdr:col>
      <xdr:colOff>50800</xdr:colOff>
      <xdr:row>63</xdr:row>
      <xdr:rowOff>1834</xdr:rowOff>
    </xdr:to>
    <xdr:sp macro="" textlink="">
      <xdr:nvSpPr>
        <xdr:cNvPr id="219" name="楕円 218">
          <a:extLst>
            <a:ext uri="{FF2B5EF4-FFF2-40B4-BE49-F238E27FC236}">
              <a16:creationId xmlns:a16="http://schemas.microsoft.com/office/drawing/2014/main" id="{BEF4F03A-CE83-4745-A347-0AE8921AD1EB}"/>
            </a:ext>
          </a:extLst>
        </xdr:cNvPr>
        <xdr:cNvSpPr/>
      </xdr:nvSpPr>
      <xdr:spPr>
        <a:xfrm>
          <a:off x="10426700" y="1070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50111</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20030667-EC98-4A30-824E-CCD8CB88ADAA}"/>
            </a:ext>
          </a:extLst>
        </xdr:cNvPr>
        <xdr:cNvSpPr txBox="1"/>
      </xdr:nvSpPr>
      <xdr:spPr>
        <a:xfrm>
          <a:off x="10515600" y="1068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99172</xdr:rowOff>
    </xdr:from>
    <xdr:to>
      <xdr:col>50</xdr:col>
      <xdr:colOff>165100</xdr:colOff>
      <xdr:row>63</xdr:row>
      <xdr:rowOff>29322</xdr:rowOff>
    </xdr:to>
    <xdr:sp macro="" textlink="">
      <xdr:nvSpPr>
        <xdr:cNvPr id="221" name="楕円 220">
          <a:extLst>
            <a:ext uri="{FF2B5EF4-FFF2-40B4-BE49-F238E27FC236}">
              <a16:creationId xmlns:a16="http://schemas.microsoft.com/office/drawing/2014/main" id="{9E83AEC4-5BC9-436D-804C-686E0646A91D}"/>
            </a:ext>
          </a:extLst>
        </xdr:cNvPr>
        <xdr:cNvSpPr/>
      </xdr:nvSpPr>
      <xdr:spPr>
        <a:xfrm>
          <a:off x="9588500" y="107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122484</xdr:rowOff>
    </xdr:from>
    <xdr:to>
      <xdr:col>55</xdr:col>
      <xdr:colOff>0</xdr:colOff>
      <xdr:row>62</xdr:row>
      <xdr:rowOff>149972</xdr:rowOff>
    </xdr:to>
    <xdr:cxnSp macro="">
      <xdr:nvCxnSpPr>
        <xdr:cNvPr id="222" name="直線コネクタ 221">
          <a:extLst>
            <a:ext uri="{FF2B5EF4-FFF2-40B4-BE49-F238E27FC236}">
              <a16:creationId xmlns:a16="http://schemas.microsoft.com/office/drawing/2014/main" id="{51FE1AA5-6F7F-4DD0-BA9D-F28BAC848637}"/>
            </a:ext>
          </a:extLst>
        </xdr:cNvPr>
        <xdr:cNvCxnSpPr/>
      </xdr:nvCxnSpPr>
      <xdr:spPr>
        <a:xfrm flipV="1">
          <a:off x="9639300" y="10752384"/>
          <a:ext cx="838200" cy="2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111328</xdr:rowOff>
    </xdr:from>
    <xdr:to>
      <xdr:col>46</xdr:col>
      <xdr:colOff>38100</xdr:colOff>
      <xdr:row>63</xdr:row>
      <xdr:rowOff>41478</xdr:rowOff>
    </xdr:to>
    <xdr:sp macro="" textlink="">
      <xdr:nvSpPr>
        <xdr:cNvPr id="223" name="楕円 222">
          <a:extLst>
            <a:ext uri="{FF2B5EF4-FFF2-40B4-BE49-F238E27FC236}">
              <a16:creationId xmlns:a16="http://schemas.microsoft.com/office/drawing/2014/main" id="{A771E028-D391-4BF3-BCF8-1C07633B1A43}"/>
            </a:ext>
          </a:extLst>
        </xdr:cNvPr>
        <xdr:cNvSpPr/>
      </xdr:nvSpPr>
      <xdr:spPr>
        <a:xfrm>
          <a:off x="8699500" y="107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149972</xdr:rowOff>
    </xdr:from>
    <xdr:to>
      <xdr:col>50</xdr:col>
      <xdr:colOff>114300</xdr:colOff>
      <xdr:row>62</xdr:row>
      <xdr:rowOff>162128</xdr:rowOff>
    </xdr:to>
    <xdr:cxnSp macro="">
      <xdr:nvCxnSpPr>
        <xdr:cNvPr id="224" name="直線コネクタ 223">
          <a:extLst>
            <a:ext uri="{FF2B5EF4-FFF2-40B4-BE49-F238E27FC236}">
              <a16:creationId xmlns:a16="http://schemas.microsoft.com/office/drawing/2014/main" id="{A68FFF92-00F0-467B-B77B-C13E889012EF}"/>
            </a:ext>
          </a:extLst>
        </xdr:cNvPr>
        <xdr:cNvCxnSpPr/>
      </xdr:nvCxnSpPr>
      <xdr:spPr>
        <a:xfrm flipV="1">
          <a:off x="8750300" y="10779872"/>
          <a:ext cx="889000" cy="1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636269BD-AE66-4DA4-A9B7-CAFD23C5ADFC}"/>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FA6AF2DC-234D-4A96-A7EC-3F018A77A1B5}"/>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106525</xdr:rowOff>
    </xdr:from>
    <xdr:ext cx="690189" cy="259045"/>
    <xdr:sp macro="" textlink="">
      <xdr:nvSpPr>
        <xdr:cNvPr id="227" name="n_3aveValue【橋りょう・トンネル】&#10;一人当たり有形固定資産（償却資産）額">
          <a:extLst>
            <a:ext uri="{FF2B5EF4-FFF2-40B4-BE49-F238E27FC236}">
              <a16:creationId xmlns:a16="http://schemas.microsoft.com/office/drawing/2014/main" id="{B4FB122B-36D0-4CFE-9690-169D78A87DC9}"/>
            </a:ext>
          </a:extLst>
        </xdr:cNvPr>
        <xdr:cNvSpPr txBox="1"/>
      </xdr:nvSpPr>
      <xdr:spPr>
        <a:xfrm>
          <a:off x="7516205" y="10393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20449</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B4432A6A-C761-4FA8-BA03-59CFBD240005}"/>
            </a:ext>
          </a:extLst>
        </xdr:cNvPr>
        <xdr:cNvSpPr txBox="1"/>
      </xdr:nvSpPr>
      <xdr:spPr>
        <a:xfrm>
          <a:off x="9327095" y="1082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32605</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6384354E-79B6-4434-9658-24E73DC0A8C5}"/>
            </a:ext>
          </a:extLst>
        </xdr:cNvPr>
        <xdr:cNvSpPr txBox="1"/>
      </xdr:nvSpPr>
      <xdr:spPr>
        <a:xfrm>
          <a:off x="8450795" y="1083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515895BD-D4CE-4A01-A7B3-2C5D4379228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301AA7B5-AA9E-4B8D-99C4-A4B0A23027E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96C23094-3D0A-4415-9563-DD41901105E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24AED78E-8C8B-4351-B160-60EF64C23E0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F09CE765-1E2D-46B0-888B-E601D644998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A2B79F8-C9B4-48AA-BCB2-F6C4A9788C8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472323AD-CEFE-48AC-9B84-897C15E0667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603256C4-7EEA-4F4C-B291-48BE4493DEC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5DD849E1-3554-454A-9DFF-85A973207B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6FDDC9C8-EA54-4357-88A6-04BB8172BC9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4CE66CB9-A23B-4C43-A44E-9C6F1317F66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61B38EB7-F36E-41EC-9C7B-2C6AD99F656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45F7B585-290D-4B90-8231-0932C42D44A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B72580E5-EA22-4434-A898-286EFFEFF41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E39D3BDD-F6D8-4612-ABBA-EF02FC6EB08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91327A4E-C48F-41B5-AB61-33D08B2D8B1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7AC5AA9A-DF8D-4EC5-92B8-D43FDB57FB8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397A4954-393B-4314-8E75-4CC477F9E7B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6FE41B5A-89D6-47F2-B7FB-C6EACC54016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E7B8E444-1285-43AE-A78C-56FDBF5A6AD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B98AA165-2EC1-4413-BA67-3375C2B1B3E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775380F-E39A-48B8-AA8E-035040D2DC6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C25EE762-EE6E-43C4-9179-C194B4D5044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6FED2AB6-E2C2-45B4-A940-0164D1ACC0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44767AC2-124A-4EA6-B54E-93603102C072}"/>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2FA37464-64F9-4169-8C9E-14A68B45B7E6}"/>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A32F15CA-2D57-4C8E-8B90-37C9B84D79A4}"/>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50C90239-39E7-431B-9537-590F15C778D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4FAC1C08-44A0-49A5-B240-6E539DE9927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A4D89427-2CCC-4DB4-A624-56E2B6DC0516}"/>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757297FA-5F43-4DE4-A659-EB37362BDB36}"/>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4BC83208-85DC-4A5D-B64D-D852E16E5BF7}"/>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500293FA-3923-49F6-B261-4822192B306B}"/>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63" name="フローチャート: 判断 262">
          <a:extLst>
            <a:ext uri="{FF2B5EF4-FFF2-40B4-BE49-F238E27FC236}">
              <a16:creationId xmlns:a16="http://schemas.microsoft.com/office/drawing/2014/main" id="{546610C4-5248-42FD-BBEE-25768E6D998E}"/>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434E5ADB-E3E7-413F-9901-3FF173BB252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4994DBCE-9D3D-4053-91A7-A51EA60CB43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57133266-1F85-4F27-952C-65C4C8174C2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4F321E14-A175-49D5-8837-9673C31071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A08E4AA1-3A2D-473A-8494-6578D32A94F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69" name="楕円 268">
          <a:extLst>
            <a:ext uri="{FF2B5EF4-FFF2-40B4-BE49-F238E27FC236}">
              <a16:creationId xmlns:a16="http://schemas.microsoft.com/office/drawing/2014/main" id="{AB21A3A5-64E3-4518-B5CC-16761F7E558F}"/>
            </a:ext>
          </a:extLst>
        </xdr:cNvPr>
        <xdr:cNvSpPr/>
      </xdr:nvSpPr>
      <xdr:spPr>
        <a:xfrm>
          <a:off x="4584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90188</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8ABEEDC7-2547-495C-BE58-1519E8EB14A2}"/>
            </a:ext>
          </a:extLst>
        </xdr:cNvPr>
        <xdr:cNvSpPr txBox="1"/>
      </xdr:nvSpPr>
      <xdr:spPr>
        <a:xfrm>
          <a:off x="4673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271" name="楕円 270">
          <a:extLst>
            <a:ext uri="{FF2B5EF4-FFF2-40B4-BE49-F238E27FC236}">
              <a16:creationId xmlns:a16="http://schemas.microsoft.com/office/drawing/2014/main" id="{3D43690E-8CD6-4348-A073-A4B4AB5038E6}"/>
            </a:ext>
          </a:extLst>
        </xdr:cNvPr>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82</xdr:row>
      <xdr:rowOff>57150</xdr:rowOff>
    </xdr:to>
    <xdr:cxnSp macro="">
      <xdr:nvCxnSpPr>
        <xdr:cNvPr id="272" name="直線コネクタ 271">
          <a:extLst>
            <a:ext uri="{FF2B5EF4-FFF2-40B4-BE49-F238E27FC236}">
              <a16:creationId xmlns:a16="http://schemas.microsoft.com/office/drawing/2014/main" id="{734DF225-08EC-430F-8E20-784E177E0031}"/>
            </a:ext>
          </a:extLst>
        </xdr:cNvPr>
        <xdr:cNvCxnSpPr/>
      </xdr:nvCxnSpPr>
      <xdr:spPr>
        <a:xfrm flipV="1">
          <a:off x="3797300" y="14005561"/>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149225</xdr:rowOff>
    </xdr:from>
    <xdr:to>
      <xdr:col>15</xdr:col>
      <xdr:colOff>101600</xdr:colOff>
      <xdr:row>82</xdr:row>
      <xdr:rowOff>79375</xdr:rowOff>
    </xdr:to>
    <xdr:sp macro="" textlink="">
      <xdr:nvSpPr>
        <xdr:cNvPr id="273" name="楕円 272">
          <a:extLst>
            <a:ext uri="{FF2B5EF4-FFF2-40B4-BE49-F238E27FC236}">
              <a16:creationId xmlns:a16="http://schemas.microsoft.com/office/drawing/2014/main" id="{705D3C3A-D779-48F3-A909-03E08436455D}"/>
            </a:ext>
          </a:extLst>
        </xdr:cNvPr>
        <xdr:cNvSpPr/>
      </xdr:nvSpPr>
      <xdr:spPr>
        <a:xfrm>
          <a:off x="2857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28575</xdr:rowOff>
    </xdr:from>
    <xdr:to>
      <xdr:col>19</xdr:col>
      <xdr:colOff>177800</xdr:colOff>
      <xdr:row>82</xdr:row>
      <xdr:rowOff>57150</xdr:rowOff>
    </xdr:to>
    <xdr:cxnSp macro="">
      <xdr:nvCxnSpPr>
        <xdr:cNvPr id="274" name="直線コネクタ 273">
          <a:extLst>
            <a:ext uri="{FF2B5EF4-FFF2-40B4-BE49-F238E27FC236}">
              <a16:creationId xmlns:a16="http://schemas.microsoft.com/office/drawing/2014/main" id="{F483AF13-4EE1-4D0D-9C77-0B13C0F22C4C}"/>
            </a:ext>
          </a:extLst>
        </xdr:cNvPr>
        <xdr:cNvCxnSpPr/>
      </xdr:nvCxnSpPr>
      <xdr:spPr>
        <a:xfrm>
          <a:off x="2908300" y="14087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5" name="n_1aveValue【公営住宅】&#10;有形固定資産減価償却率">
          <a:extLst>
            <a:ext uri="{FF2B5EF4-FFF2-40B4-BE49-F238E27FC236}">
              <a16:creationId xmlns:a16="http://schemas.microsoft.com/office/drawing/2014/main" id="{0FA2275F-35EA-4A07-AC52-D2C39F0E010E}"/>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6" name="n_2aveValue【公営住宅】&#10;有形固定資産減価償却率">
          <a:extLst>
            <a:ext uri="{FF2B5EF4-FFF2-40B4-BE49-F238E27FC236}">
              <a16:creationId xmlns:a16="http://schemas.microsoft.com/office/drawing/2014/main" id="{2B8DA021-C138-46B5-8B7E-D36ED91EACB7}"/>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77" name="n_3aveValue【公営住宅】&#10;有形固定資産減価償却率">
          <a:extLst>
            <a:ext uri="{FF2B5EF4-FFF2-40B4-BE49-F238E27FC236}">
              <a16:creationId xmlns:a16="http://schemas.microsoft.com/office/drawing/2014/main" id="{BB1F9FBC-DB93-48F0-8319-005AABD41D7E}"/>
            </a:ext>
          </a:extLst>
        </xdr:cNvPr>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124477</xdr:rowOff>
    </xdr:from>
    <xdr:ext cx="405111" cy="259045"/>
    <xdr:sp macro="" textlink="">
      <xdr:nvSpPr>
        <xdr:cNvPr id="278" name="n_1mainValue【公営住宅】&#10;有形固定資産減価償却率">
          <a:extLst>
            <a:ext uri="{FF2B5EF4-FFF2-40B4-BE49-F238E27FC236}">
              <a16:creationId xmlns:a16="http://schemas.microsoft.com/office/drawing/2014/main" id="{65E4B200-E57E-4BC6-ABF0-DA3D488A24CE}"/>
            </a:ext>
          </a:extLst>
        </xdr:cNvPr>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79" name="n_2mainValue【公営住宅】&#10;有形固定資産減価償却率">
          <a:extLst>
            <a:ext uri="{FF2B5EF4-FFF2-40B4-BE49-F238E27FC236}">
              <a16:creationId xmlns:a16="http://schemas.microsoft.com/office/drawing/2014/main" id="{DA18FD53-D963-4C88-A2CC-556C91A19893}"/>
            </a:ext>
          </a:extLst>
        </xdr:cNvPr>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F8CA884C-DB92-421C-8415-BC819D6A51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F98406ED-3C14-4ABB-8AA5-27DEF92A71F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1988D50B-4595-4628-AD90-107468B105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4B9CD4FA-861E-46F3-BB01-BC31BB56BB1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97C617DD-817B-4EB7-B199-49C9EFE29AC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9E1D7CE2-413E-4140-94C5-662937FA049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FB3A91C2-8EB7-4E4D-83F9-AB67AE65599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77ADF51A-3760-45A8-ABFB-5BB7E51BD68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E97C5C93-6B66-4705-8FA2-D9D7E1CA0B0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E6E2E1A7-B136-4378-93F9-622080C6704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BE8E026C-593A-4249-9A75-E901AA39837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81470F8D-BB22-482F-BF5B-3961EAEAC6F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54C58AE6-0B40-42F5-81C2-47F03694F38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66DC2FE3-2A4A-4CCD-AB63-B9034593829A}"/>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418FE776-9C88-4D9F-87F7-446995B08F4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739CC6BE-1E74-41EF-8E17-C51BD3BB8976}"/>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BCEB86EF-8E9C-49E1-9363-8FA614F0234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F40774FD-F613-4AE8-9621-05712810B73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68969453-42B1-4F9F-B474-6B5C13C1812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BD5A50C6-49A6-4AAA-9732-601BBB58066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74D39272-20CE-40DE-9F43-13D507A0D87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7DD338EE-C14C-496E-88BD-6CD0D463F7F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8C0012A5-AC74-468E-A4DC-2CC34AD484A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3293F853-5CC9-4BF8-A803-31741939244B}"/>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80F56592-EE99-42D8-91A9-D9347CBBDFA7}"/>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2B4443EF-9A5B-449D-BF54-612A870C73E8}"/>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EF147058-B1C9-4F8A-8E40-4A37B899C287}"/>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B7FB988E-260F-4EE4-B9A1-FCD25C8E076D}"/>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08" name="【公営住宅】&#10;一人当たり面積平均値テキスト">
          <a:extLst>
            <a:ext uri="{FF2B5EF4-FFF2-40B4-BE49-F238E27FC236}">
              <a16:creationId xmlns:a16="http://schemas.microsoft.com/office/drawing/2014/main" id="{49E5DE77-6BF3-4A21-B9E4-31A6A7CA0CB4}"/>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5DFF69A6-4D97-494C-95D4-AC5D14227BF5}"/>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636F3B0C-292F-42ED-92FF-7A70D156814C}"/>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A6E57880-2440-4BD6-B450-795CD2FEE7FA}"/>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141567</xdr:rowOff>
    </xdr:from>
    <xdr:to>
      <xdr:col>41</xdr:col>
      <xdr:colOff>101600</xdr:colOff>
      <xdr:row>86</xdr:row>
      <xdr:rowOff>71717</xdr:rowOff>
    </xdr:to>
    <xdr:sp macro="" textlink="">
      <xdr:nvSpPr>
        <xdr:cNvPr id="312" name="フローチャート: 判断 311">
          <a:extLst>
            <a:ext uri="{FF2B5EF4-FFF2-40B4-BE49-F238E27FC236}">
              <a16:creationId xmlns:a16="http://schemas.microsoft.com/office/drawing/2014/main" id="{E67E56AF-2978-4B4B-AECA-73D17373A48F}"/>
            </a:ext>
          </a:extLst>
        </xdr:cNvPr>
        <xdr:cNvSpPr/>
      </xdr:nvSpPr>
      <xdr:spPr>
        <a:xfrm>
          <a:off x="7810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CEF118E5-523E-4A43-9E1C-53DBEBD20A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6486F381-C782-424D-8C65-1EF95A6C5A3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8AA6117-4EC9-4252-9CD1-34AE807F839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51F4BC94-F073-49B6-B8F1-1BE3EF861AF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DDAE03DA-3B15-43FE-B334-39E177FFC02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12864</xdr:rowOff>
    </xdr:from>
    <xdr:to>
      <xdr:col>55</xdr:col>
      <xdr:colOff>50800</xdr:colOff>
      <xdr:row>85</xdr:row>
      <xdr:rowOff>114464</xdr:rowOff>
    </xdr:to>
    <xdr:sp macro="" textlink="">
      <xdr:nvSpPr>
        <xdr:cNvPr id="318" name="楕円 317">
          <a:extLst>
            <a:ext uri="{FF2B5EF4-FFF2-40B4-BE49-F238E27FC236}">
              <a16:creationId xmlns:a16="http://schemas.microsoft.com/office/drawing/2014/main" id="{EC703C76-085E-41A7-8F20-35A0D41B14D4}"/>
            </a:ext>
          </a:extLst>
        </xdr:cNvPr>
        <xdr:cNvSpPr/>
      </xdr:nvSpPr>
      <xdr:spPr>
        <a:xfrm>
          <a:off x="10426700" y="1458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35741</xdr:rowOff>
    </xdr:from>
    <xdr:ext cx="469744" cy="259045"/>
    <xdr:sp macro="" textlink="">
      <xdr:nvSpPr>
        <xdr:cNvPr id="319" name="【公営住宅】&#10;一人当たり面積該当値テキスト">
          <a:extLst>
            <a:ext uri="{FF2B5EF4-FFF2-40B4-BE49-F238E27FC236}">
              <a16:creationId xmlns:a16="http://schemas.microsoft.com/office/drawing/2014/main" id="{5DD620D4-181D-493A-974C-548E5098DB09}"/>
            </a:ext>
          </a:extLst>
        </xdr:cNvPr>
        <xdr:cNvSpPr txBox="1"/>
      </xdr:nvSpPr>
      <xdr:spPr>
        <a:xfrm>
          <a:off x="10515600" y="1443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2578</xdr:rowOff>
    </xdr:from>
    <xdr:to>
      <xdr:col>50</xdr:col>
      <xdr:colOff>165100</xdr:colOff>
      <xdr:row>85</xdr:row>
      <xdr:rowOff>104178</xdr:rowOff>
    </xdr:to>
    <xdr:sp macro="" textlink="">
      <xdr:nvSpPr>
        <xdr:cNvPr id="320" name="楕円 319">
          <a:extLst>
            <a:ext uri="{FF2B5EF4-FFF2-40B4-BE49-F238E27FC236}">
              <a16:creationId xmlns:a16="http://schemas.microsoft.com/office/drawing/2014/main" id="{5B883D4C-D7EC-4AAA-A8BE-BA45AD015FFA}"/>
            </a:ext>
          </a:extLst>
        </xdr:cNvPr>
        <xdr:cNvSpPr/>
      </xdr:nvSpPr>
      <xdr:spPr>
        <a:xfrm>
          <a:off x="9588500" y="145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53378</xdr:rowOff>
    </xdr:from>
    <xdr:to>
      <xdr:col>55</xdr:col>
      <xdr:colOff>0</xdr:colOff>
      <xdr:row>85</xdr:row>
      <xdr:rowOff>63664</xdr:rowOff>
    </xdr:to>
    <xdr:cxnSp macro="">
      <xdr:nvCxnSpPr>
        <xdr:cNvPr id="321" name="直線コネクタ 320">
          <a:extLst>
            <a:ext uri="{FF2B5EF4-FFF2-40B4-BE49-F238E27FC236}">
              <a16:creationId xmlns:a16="http://schemas.microsoft.com/office/drawing/2014/main" id="{5F2D531C-1859-4FB0-A7C4-8CBA00A39585}"/>
            </a:ext>
          </a:extLst>
        </xdr:cNvPr>
        <xdr:cNvCxnSpPr/>
      </xdr:nvCxnSpPr>
      <xdr:spPr>
        <a:xfrm>
          <a:off x="9639300" y="14626628"/>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15227</xdr:rowOff>
    </xdr:from>
    <xdr:to>
      <xdr:col>46</xdr:col>
      <xdr:colOff>38100</xdr:colOff>
      <xdr:row>85</xdr:row>
      <xdr:rowOff>116827</xdr:rowOff>
    </xdr:to>
    <xdr:sp macro="" textlink="">
      <xdr:nvSpPr>
        <xdr:cNvPr id="322" name="楕円 321">
          <a:extLst>
            <a:ext uri="{FF2B5EF4-FFF2-40B4-BE49-F238E27FC236}">
              <a16:creationId xmlns:a16="http://schemas.microsoft.com/office/drawing/2014/main" id="{62EF7BE4-2431-4B74-90D9-17628F6AFBED}"/>
            </a:ext>
          </a:extLst>
        </xdr:cNvPr>
        <xdr:cNvSpPr/>
      </xdr:nvSpPr>
      <xdr:spPr>
        <a:xfrm>
          <a:off x="8699500" y="1458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53378</xdr:rowOff>
    </xdr:from>
    <xdr:to>
      <xdr:col>50</xdr:col>
      <xdr:colOff>114300</xdr:colOff>
      <xdr:row>85</xdr:row>
      <xdr:rowOff>66027</xdr:rowOff>
    </xdr:to>
    <xdr:cxnSp macro="">
      <xdr:nvCxnSpPr>
        <xdr:cNvPr id="323" name="直線コネクタ 322">
          <a:extLst>
            <a:ext uri="{FF2B5EF4-FFF2-40B4-BE49-F238E27FC236}">
              <a16:creationId xmlns:a16="http://schemas.microsoft.com/office/drawing/2014/main" id="{5B1C7D56-C498-47FA-BF51-AE5A5B06E4D2}"/>
            </a:ext>
          </a:extLst>
        </xdr:cNvPr>
        <xdr:cNvCxnSpPr/>
      </xdr:nvCxnSpPr>
      <xdr:spPr>
        <a:xfrm flipV="1">
          <a:off x="8750300" y="14626628"/>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24" name="n_1aveValue【公営住宅】&#10;一人当たり面積">
          <a:extLst>
            <a:ext uri="{FF2B5EF4-FFF2-40B4-BE49-F238E27FC236}">
              <a16:creationId xmlns:a16="http://schemas.microsoft.com/office/drawing/2014/main" id="{61B7305B-1292-4F8B-8C3E-21A4476FB255}"/>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25" name="n_2aveValue【公営住宅】&#10;一人当たり面積">
          <a:extLst>
            <a:ext uri="{FF2B5EF4-FFF2-40B4-BE49-F238E27FC236}">
              <a16:creationId xmlns:a16="http://schemas.microsoft.com/office/drawing/2014/main" id="{8A240B76-9E14-4A71-BE12-AF673508B49E}"/>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88244</xdr:rowOff>
    </xdr:from>
    <xdr:ext cx="469744" cy="259045"/>
    <xdr:sp macro="" textlink="">
      <xdr:nvSpPr>
        <xdr:cNvPr id="326" name="n_3aveValue【公営住宅】&#10;一人当たり面積">
          <a:extLst>
            <a:ext uri="{FF2B5EF4-FFF2-40B4-BE49-F238E27FC236}">
              <a16:creationId xmlns:a16="http://schemas.microsoft.com/office/drawing/2014/main" id="{3E0D695A-C49F-4DDF-8AB5-829D401D8383}"/>
            </a:ext>
          </a:extLst>
        </xdr:cNvPr>
        <xdr:cNvSpPr txBox="1"/>
      </xdr:nvSpPr>
      <xdr:spPr>
        <a:xfrm>
          <a:off x="7626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120705</xdr:rowOff>
    </xdr:from>
    <xdr:ext cx="469744" cy="259045"/>
    <xdr:sp macro="" textlink="">
      <xdr:nvSpPr>
        <xdr:cNvPr id="327" name="n_1mainValue【公営住宅】&#10;一人当たり面積">
          <a:extLst>
            <a:ext uri="{FF2B5EF4-FFF2-40B4-BE49-F238E27FC236}">
              <a16:creationId xmlns:a16="http://schemas.microsoft.com/office/drawing/2014/main" id="{06A9238C-1AFD-4205-983F-75F437B290FD}"/>
            </a:ext>
          </a:extLst>
        </xdr:cNvPr>
        <xdr:cNvSpPr txBox="1"/>
      </xdr:nvSpPr>
      <xdr:spPr>
        <a:xfrm>
          <a:off x="9391727" y="143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133354</xdr:rowOff>
    </xdr:from>
    <xdr:ext cx="469744" cy="259045"/>
    <xdr:sp macro="" textlink="">
      <xdr:nvSpPr>
        <xdr:cNvPr id="328" name="n_2mainValue【公営住宅】&#10;一人当たり面積">
          <a:extLst>
            <a:ext uri="{FF2B5EF4-FFF2-40B4-BE49-F238E27FC236}">
              <a16:creationId xmlns:a16="http://schemas.microsoft.com/office/drawing/2014/main" id="{77CE964B-A9DB-4111-8519-3D92F2DCD548}"/>
            </a:ext>
          </a:extLst>
        </xdr:cNvPr>
        <xdr:cNvSpPr txBox="1"/>
      </xdr:nvSpPr>
      <xdr:spPr>
        <a:xfrm>
          <a:off x="8515427" y="1436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8FCF2DE1-6B3B-441E-A060-0841478C69A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D6E00060-A8B9-4FFA-A6D2-AFB88F4D48D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A85F1BC8-261C-412E-B79B-EFE90DB5984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DFDF7B99-AAC7-4549-B400-468E45F1224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F1DCE914-82D2-429F-9B94-386EA8B4DF3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51C6F7E4-FCF7-425D-A395-C5D39A19494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2982EADC-8FE8-4B13-9C3C-D097C36A0C9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4AD0CB49-052F-4E30-BC9C-1982E0B0F1C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66B4E760-149A-47A6-B23D-6247FE364DD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80FD98E8-BFD6-43A9-A869-372F1DFAAD0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D8CE78C7-CF12-41F4-A0DD-4837E8AA876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F741C887-A3E7-4F3D-A9A4-A75796D21A2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107C751F-3A53-4DD2-9D9A-6359886375F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B8BDC7FF-8927-4897-89FB-25AFEA7E798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F8762450-9FD1-4701-B67F-92894D28F3A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3C845A31-876A-4B6B-9C47-F00395D8E7A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A8507BF7-79CA-4568-B0A8-E7CB3EA0C5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B6294F2E-D940-4E81-B4A2-C57C58BA7FF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3C96BD7A-01A0-413D-B7A1-EAF02D20745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6816C7B2-5958-403E-AED8-DD6F8652B91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34368B93-0A83-4EDE-A30F-25B903FF1B1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8BE121F4-E29C-45F8-A19E-EDE99AB0802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E67BBF01-F980-4641-844D-84727F4821B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0416FC24-2B4B-4CB6-B49E-01AC6D017D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283F4163-6770-4CD8-9B2D-A5C1008ACD3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AC37E019-EE2C-4B35-B1B3-90421BB2C0D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3B75564B-AF49-44A8-81FC-369E3311E9D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A0A4E898-1745-4966-BBF9-E7506302D09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5971DCDA-E732-4E07-8631-5A96E3E382F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D01666FA-F65A-475B-BEDA-E02174C05F6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2BE7A65C-BA2A-49F4-AC38-71D77CEDD65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631E47D3-CAF7-40D8-9BB1-FA8D8FE4840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DE0C95C7-D411-4016-AD3B-CA952232937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9FC39D30-90B5-480D-86D6-9519527CCBB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2E10B02D-3FBE-46F0-8F81-DB27543E94C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26BEC8B0-A0CE-4D7A-AA10-BAAFFDBA8ED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1997C3C9-083D-4AE6-8885-5BE23B4F629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5ED25136-F83F-4878-8C8A-58DB7187A34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2E85824F-2130-45FA-87A2-9F134F42D15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58C4D3FD-46F8-4699-AA14-282C207AFCA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461DDF99-7255-4ACC-B102-5F0A979A110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a:extLst>
            <a:ext uri="{FF2B5EF4-FFF2-40B4-BE49-F238E27FC236}">
              <a16:creationId xmlns:a16="http://schemas.microsoft.com/office/drawing/2014/main" id="{4331541D-9A2E-48C9-B08A-12157AB397CE}"/>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EB2D536B-66E4-426C-B856-B7DE1193AF85}"/>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a:extLst>
            <a:ext uri="{FF2B5EF4-FFF2-40B4-BE49-F238E27FC236}">
              <a16:creationId xmlns:a16="http://schemas.microsoft.com/office/drawing/2014/main" id="{0AE7345E-6ED0-40A5-AA82-DF0E74DE0872}"/>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4E264C5F-9638-4B50-89D3-396671ACB985}"/>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36F42D03-9F45-4F67-9DC2-2B7AE7C83092}"/>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4E01CB46-F6EE-4531-AC4C-FCBFEBD816D6}"/>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a:extLst>
            <a:ext uri="{FF2B5EF4-FFF2-40B4-BE49-F238E27FC236}">
              <a16:creationId xmlns:a16="http://schemas.microsoft.com/office/drawing/2014/main" id="{6373A8F1-8778-4A0E-8932-36CBB2ABB613}"/>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a:extLst>
            <a:ext uri="{FF2B5EF4-FFF2-40B4-BE49-F238E27FC236}">
              <a16:creationId xmlns:a16="http://schemas.microsoft.com/office/drawing/2014/main" id="{FB817358-C9CD-4CF0-9810-26FBF77BEE88}"/>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a:extLst>
            <a:ext uri="{FF2B5EF4-FFF2-40B4-BE49-F238E27FC236}">
              <a16:creationId xmlns:a16="http://schemas.microsoft.com/office/drawing/2014/main" id="{6F6A5CF0-4F56-42C2-A32F-E4D590E17BD5}"/>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79" name="フローチャート: 判断 378">
          <a:extLst>
            <a:ext uri="{FF2B5EF4-FFF2-40B4-BE49-F238E27FC236}">
              <a16:creationId xmlns:a16="http://schemas.microsoft.com/office/drawing/2014/main" id="{83367488-B3A7-423C-BA4D-72AA2B0BB3F3}"/>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C7772038-1C59-453E-B35F-F6229CFF4F0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1E7BDA4F-4341-46DE-9974-DEBF1C47BDB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A821B011-CAD5-4882-BD19-90FAB895D86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32198AF1-5C7E-4DF2-876B-8F2E2483041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726DD687-B408-4296-95D4-045339B0E2F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85" name="楕円 384">
          <a:extLst>
            <a:ext uri="{FF2B5EF4-FFF2-40B4-BE49-F238E27FC236}">
              <a16:creationId xmlns:a16="http://schemas.microsoft.com/office/drawing/2014/main" id="{2B8E6FCC-C5AD-4CAB-9C1C-6628A51B1B54}"/>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86" name="【認定こども園・幼稚園・保育所】&#10;有形固定資産減価償却率該当値テキスト">
          <a:extLst>
            <a:ext uri="{FF2B5EF4-FFF2-40B4-BE49-F238E27FC236}">
              <a16:creationId xmlns:a16="http://schemas.microsoft.com/office/drawing/2014/main" id="{E1438E0F-7EE9-4634-A115-D9584515CCF0}"/>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87" name="楕円 386">
          <a:extLst>
            <a:ext uri="{FF2B5EF4-FFF2-40B4-BE49-F238E27FC236}">
              <a16:creationId xmlns:a16="http://schemas.microsoft.com/office/drawing/2014/main" id="{B3765EDF-CF7F-4804-852B-BF381E24E75D}"/>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88" name="直線コネクタ 387">
          <a:extLst>
            <a:ext uri="{FF2B5EF4-FFF2-40B4-BE49-F238E27FC236}">
              <a16:creationId xmlns:a16="http://schemas.microsoft.com/office/drawing/2014/main" id="{65C30AA5-0BD0-4242-BE6C-4F03B9A410D9}"/>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89" name="楕円 388">
          <a:extLst>
            <a:ext uri="{FF2B5EF4-FFF2-40B4-BE49-F238E27FC236}">
              <a16:creationId xmlns:a16="http://schemas.microsoft.com/office/drawing/2014/main" id="{710AA177-E873-4F27-A1D3-DB192B8B1817}"/>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90" name="直線コネクタ 389">
          <a:extLst>
            <a:ext uri="{FF2B5EF4-FFF2-40B4-BE49-F238E27FC236}">
              <a16:creationId xmlns:a16="http://schemas.microsoft.com/office/drawing/2014/main" id="{017B74A1-868B-49A1-A77B-558EF0E98A09}"/>
            </a:ext>
          </a:extLst>
        </xdr:cNvPr>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97B6AB54-2DD3-438E-A65D-EA9E04ACD84D}"/>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AD229DC6-1812-4256-AC02-564EFEF2A311}"/>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5450BF48-04D7-49B0-87CB-BB7C533258F2}"/>
            </a:ext>
          </a:extLst>
        </xdr:cNvPr>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94" name="n_1mainValue【認定こども園・幼稚園・保育所】&#10;有形固定資産減価償却率">
          <a:extLst>
            <a:ext uri="{FF2B5EF4-FFF2-40B4-BE49-F238E27FC236}">
              <a16:creationId xmlns:a16="http://schemas.microsoft.com/office/drawing/2014/main" id="{86E13BB4-287D-4F3E-98C9-8DD885E6A80E}"/>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95" name="n_2mainValue【認定こども園・幼稚園・保育所】&#10;有形固定資産減価償却率">
          <a:extLst>
            <a:ext uri="{FF2B5EF4-FFF2-40B4-BE49-F238E27FC236}">
              <a16:creationId xmlns:a16="http://schemas.microsoft.com/office/drawing/2014/main" id="{4ABCB85F-FAC7-489B-AD27-9F9276FF24D8}"/>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1413FBA4-3389-41BF-80F6-F81A758D8DA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CE9B63C3-DE46-44AD-8189-338EB85FB4F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2D1B65E9-7E01-4751-8551-873CEA061A2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FC146C01-74D0-456A-BB35-22154B2C4B2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440A0417-842B-4AE3-B0FC-FBB72B9DF78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51DA9852-B3F4-4371-BC85-F5E0BB32A1B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05BAF455-4B82-444C-A1B0-7DA16C3E73D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80A8F360-5ABB-4FA0-B5BE-573A00663FB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5D6D8E15-C28A-46B2-B809-E6916C1AB28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E7DDD30E-06E4-436E-A975-0EDDEDA4229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A253D2F3-BDD8-4619-A59B-B010E72FE3C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B131199D-AD45-46CC-B868-195D9DDCA36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FC001B78-5760-4C94-81D8-F7937F82836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a:extLst>
            <a:ext uri="{FF2B5EF4-FFF2-40B4-BE49-F238E27FC236}">
              <a16:creationId xmlns:a16="http://schemas.microsoft.com/office/drawing/2014/main" id="{AC83BF47-EA06-4DE8-A2C7-2AECD97B069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2ACCA870-467B-46D4-B8A8-BC11DD7446B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a:extLst>
            <a:ext uri="{FF2B5EF4-FFF2-40B4-BE49-F238E27FC236}">
              <a16:creationId xmlns:a16="http://schemas.microsoft.com/office/drawing/2014/main" id="{0263B541-D6CD-4EAB-BFC3-22BF64B854C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0E1703AE-0CA8-48F5-921E-49A2D5E8FC0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a:extLst>
            <a:ext uri="{FF2B5EF4-FFF2-40B4-BE49-F238E27FC236}">
              <a16:creationId xmlns:a16="http://schemas.microsoft.com/office/drawing/2014/main" id="{90065342-F48C-413F-8165-C3D2C124062A}"/>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0F9D4E05-198A-4BDB-9C1E-60969EF09BD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a:extLst>
            <a:ext uri="{FF2B5EF4-FFF2-40B4-BE49-F238E27FC236}">
              <a16:creationId xmlns:a16="http://schemas.microsoft.com/office/drawing/2014/main" id="{763B80A9-CBA2-4B81-B81B-0F779FC0EB8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5143BA83-3289-4CF7-9B10-D7F4C6CF784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a:extLst>
            <a:ext uri="{FF2B5EF4-FFF2-40B4-BE49-F238E27FC236}">
              <a16:creationId xmlns:a16="http://schemas.microsoft.com/office/drawing/2014/main" id="{F8EB3076-6D56-463D-B8FE-9CCB1E80B85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45BDC833-6C11-4727-B742-AD7E4FCE81F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D0492D69-6B96-4686-B7C9-3562154B6EA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id="{524F22A6-A1BB-436E-8377-A4FD6341FF0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a:extLst>
            <a:ext uri="{FF2B5EF4-FFF2-40B4-BE49-F238E27FC236}">
              <a16:creationId xmlns:a16="http://schemas.microsoft.com/office/drawing/2014/main" id="{661F28EF-3E23-4C2F-8DD4-A2FBF4771033}"/>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id="{2F9528D2-8BC5-4808-80F4-01786FAC5BB7}"/>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a:extLst>
            <a:ext uri="{FF2B5EF4-FFF2-40B4-BE49-F238E27FC236}">
              <a16:creationId xmlns:a16="http://schemas.microsoft.com/office/drawing/2014/main" id="{108F99D3-0E1B-4B96-9E2B-65E9CD04F93D}"/>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id="{96AC3FF9-D45F-4D4F-BBAF-8A3A768782BE}"/>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a:extLst>
            <a:ext uri="{FF2B5EF4-FFF2-40B4-BE49-F238E27FC236}">
              <a16:creationId xmlns:a16="http://schemas.microsoft.com/office/drawing/2014/main" id="{171644D3-7B2E-41C4-9EE0-38A33954A8DE}"/>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id="{362B6D64-36C8-4943-85E5-97C89BC7BC2B}"/>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a:extLst>
            <a:ext uri="{FF2B5EF4-FFF2-40B4-BE49-F238E27FC236}">
              <a16:creationId xmlns:a16="http://schemas.microsoft.com/office/drawing/2014/main" id="{7F487938-A3A1-477E-B0D4-6A6F3632B937}"/>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a:extLst>
            <a:ext uri="{FF2B5EF4-FFF2-40B4-BE49-F238E27FC236}">
              <a16:creationId xmlns:a16="http://schemas.microsoft.com/office/drawing/2014/main" id="{8DC2EE55-1B20-4312-B664-5A2AED734E0F}"/>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a:extLst>
            <a:ext uri="{FF2B5EF4-FFF2-40B4-BE49-F238E27FC236}">
              <a16:creationId xmlns:a16="http://schemas.microsoft.com/office/drawing/2014/main" id="{2C952732-D721-40CC-A305-7CA1C1F894E3}"/>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430" name="フローチャート: 判断 429">
          <a:extLst>
            <a:ext uri="{FF2B5EF4-FFF2-40B4-BE49-F238E27FC236}">
              <a16:creationId xmlns:a16="http://schemas.microsoft.com/office/drawing/2014/main" id="{7AFD7342-DE3F-4B38-8AF1-7477BF3EE7FB}"/>
            </a:ext>
          </a:extLst>
        </xdr:cNvPr>
        <xdr:cNvSpPr/>
      </xdr:nvSpPr>
      <xdr:spPr>
        <a:xfrm>
          <a:off x="19494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DA25D90-31C3-4FBC-901F-D9A0EF01170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E82F246-1B35-4A8E-901D-52B20285374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CE2A2EC-6E3E-4E05-8052-BD48CE5F079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0DCF0D8-448B-4C26-B6B8-C74A8589A51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E7BE8737-0A0B-4171-9CDC-B21F19D06A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111397</xdr:rowOff>
    </xdr:from>
    <xdr:to>
      <xdr:col>116</xdr:col>
      <xdr:colOff>114300</xdr:colOff>
      <xdr:row>39</xdr:row>
      <xdr:rowOff>41547</xdr:rowOff>
    </xdr:to>
    <xdr:sp macro="" textlink="">
      <xdr:nvSpPr>
        <xdr:cNvPr id="436" name="楕円 435">
          <a:extLst>
            <a:ext uri="{FF2B5EF4-FFF2-40B4-BE49-F238E27FC236}">
              <a16:creationId xmlns:a16="http://schemas.microsoft.com/office/drawing/2014/main" id="{09A74F63-2311-42CE-8156-508E1EA51C2F}"/>
            </a:ext>
          </a:extLst>
        </xdr:cNvPr>
        <xdr:cNvSpPr/>
      </xdr:nvSpPr>
      <xdr:spPr>
        <a:xfrm>
          <a:off x="22110700" y="66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134274</xdr:rowOff>
    </xdr:from>
    <xdr:ext cx="469744" cy="259045"/>
    <xdr:sp macro="" textlink="">
      <xdr:nvSpPr>
        <xdr:cNvPr id="437" name="【認定こども園・幼稚園・保育所】&#10;一人当たり面積該当値テキスト">
          <a:extLst>
            <a:ext uri="{FF2B5EF4-FFF2-40B4-BE49-F238E27FC236}">
              <a16:creationId xmlns:a16="http://schemas.microsoft.com/office/drawing/2014/main" id="{A26B1EFA-FBEA-4585-A0F7-2831E8353921}"/>
            </a:ext>
          </a:extLst>
        </xdr:cNvPr>
        <xdr:cNvSpPr txBox="1"/>
      </xdr:nvSpPr>
      <xdr:spPr>
        <a:xfrm>
          <a:off x="22199600" y="647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126637</xdr:rowOff>
    </xdr:from>
    <xdr:to>
      <xdr:col>112</xdr:col>
      <xdr:colOff>38100</xdr:colOff>
      <xdr:row>39</xdr:row>
      <xdr:rowOff>56787</xdr:rowOff>
    </xdr:to>
    <xdr:sp macro="" textlink="">
      <xdr:nvSpPr>
        <xdr:cNvPr id="438" name="楕円 437">
          <a:extLst>
            <a:ext uri="{FF2B5EF4-FFF2-40B4-BE49-F238E27FC236}">
              <a16:creationId xmlns:a16="http://schemas.microsoft.com/office/drawing/2014/main" id="{2B1D2EB1-4FE3-4E59-8E3D-1F8093DB6083}"/>
            </a:ext>
          </a:extLst>
        </xdr:cNvPr>
        <xdr:cNvSpPr/>
      </xdr:nvSpPr>
      <xdr:spPr>
        <a:xfrm>
          <a:off x="21272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162197</xdr:rowOff>
    </xdr:from>
    <xdr:to>
      <xdr:col>116</xdr:col>
      <xdr:colOff>63500</xdr:colOff>
      <xdr:row>39</xdr:row>
      <xdr:rowOff>5987</xdr:rowOff>
    </xdr:to>
    <xdr:cxnSp macro="">
      <xdr:nvCxnSpPr>
        <xdr:cNvPr id="439" name="直線コネクタ 438">
          <a:extLst>
            <a:ext uri="{FF2B5EF4-FFF2-40B4-BE49-F238E27FC236}">
              <a16:creationId xmlns:a16="http://schemas.microsoft.com/office/drawing/2014/main" id="{23D372E1-1434-44CC-B964-49A837062F8D}"/>
            </a:ext>
          </a:extLst>
        </xdr:cNvPr>
        <xdr:cNvCxnSpPr/>
      </xdr:nvCxnSpPr>
      <xdr:spPr>
        <a:xfrm flipV="1">
          <a:off x="21323300" y="6677297"/>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134257</xdr:rowOff>
    </xdr:from>
    <xdr:to>
      <xdr:col>107</xdr:col>
      <xdr:colOff>101600</xdr:colOff>
      <xdr:row>39</xdr:row>
      <xdr:rowOff>64407</xdr:rowOff>
    </xdr:to>
    <xdr:sp macro="" textlink="">
      <xdr:nvSpPr>
        <xdr:cNvPr id="440" name="楕円 439">
          <a:extLst>
            <a:ext uri="{FF2B5EF4-FFF2-40B4-BE49-F238E27FC236}">
              <a16:creationId xmlns:a16="http://schemas.microsoft.com/office/drawing/2014/main" id="{79A928CF-5679-4B7B-9D15-022BF2385575}"/>
            </a:ext>
          </a:extLst>
        </xdr:cNvPr>
        <xdr:cNvSpPr/>
      </xdr:nvSpPr>
      <xdr:spPr>
        <a:xfrm>
          <a:off x="20383500" y="66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5987</xdr:rowOff>
    </xdr:from>
    <xdr:to>
      <xdr:col>111</xdr:col>
      <xdr:colOff>177800</xdr:colOff>
      <xdr:row>39</xdr:row>
      <xdr:rowOff>13607</xdr:rowOff>
    </xdr:to>
    <xdr:cxnSp macro="">
      <xdr:nvCxnSpPr>
        <xdr:cNvPr id="441" name="直線コネクタ 440">
          <a:extLst>
            <a:ext uri="{FF2B5EF4-FFF2-40B4-BE49-F238E27FC236}">
              <a16:creationId xmlns:a16="http://schemas.microsoft.com/office/drawing/2014/main" id="{3B6FF800-DDAA-4315-A2A9-94823E7C7240}"/>
            </a:ext>
          </a:extLst>
        </xdr:cNvPr>
        <xdr:cNvCxnSpPr/>
      </xdr:nvCxnSpPr>
      <xdr:spPr>
        <a:xfrm flipV="1">
          <a:off x="20434300" y="669253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42" name="n_1aveValue【認定こども園・幼稚園・保育所】&#10;一人当たり面積">
          <a:extLst>
            <a:ext uri="{FF2B5EF4-FFF2-40B4-BE49-F238E27FC236}">
              <a16:creationId xmlns:a16="http://schemas.microsoft.com/office/drawing/2014/main" id="{1393A1CD-1FA1-4DFD-86EC-C76446750111}"/>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43" name="n_2aveValue【認定こども園・幼稚園・保育所】&#10;一人当たり面積">
          <a:extLst>
            <a:ext uri="{FF2B5EF4-FFF2-40B4-BE49-F238E27FC236}">
              <a16:creationId xmlns:a16="http://schemas.microsoft.com/office/drawing/2014/main" id="{9A5AE229-847E-4C5A-8B6D-C6645A257E26}"/>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121755</xdr:rowOff>
    </xdr:from>
    <xdr:ext cx="469744" cy="259045"/>
    <xdr:sp macro="" textlink="">
      <xdr:nvSpPr>
        <xdr:cNvPr id="444" name="n_3aveValue【認定こども園・幼稚園・保育所】&#10;一人当たり面積">
          <a:extLst>
            <a:ext uri="{FF2B5EF4-FFF2-40B4-BE49-F238E27FC236}">
              <a16:creationId xmlns:a16="http://schemas.microsoft.com/office/drawing/2014/main" id="{9D0BA56D-8125-4372-AC72-0DFD364800AF}"/>
            </a:ext>
          </a:extLst>
        </xdr:cNvPr>
        <xdr:cNvSpPr txBox="1"/>
      </xdr:nvSpPr>
      <xdr:spPr>
        <a:xfrm>
          <a:off x="19310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73314</xdr:rowOff>
    </xdr:from>
    <xdr:ext cx="469744" cy="259045"/>
    <xdr:sp macro="" textlink="">
      <xdr:nvSpPr>
        <xdr:cNvPr id="445" name="n_1mainValue【認定こども園・幼稚園・保育所】&#10;一人当たり面積">
          <a:extLst>
            <a:ext uri="{FF2B5EF4-FFF2-40B4-BE49-F238E27FC236}">
              <a16:creationId xmlns:a16="http://schemas.microsoft.com/office/drawing/2014/main" id="{4D8B1855-69AC-4507-B7CE-E9DA8CA45A8F}"/>
            </a:ext>
          </a:extLst>
        </xdr:cNvPr>
        <xdr:cNvSpPr txBox="1"/>
      </xdr:nvSpPr>
      <xdr:spPr>
        <a:xfrm>
          <a:off x="210757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80934</xdr:rowOff>
    </xdr:from>
    <xdr:ext cx="469744" cy="259045"/>
    <xdr:sp macro="" textlink="">
      <xdr:nvSpPr>
        <xdr:cNvPr id="446" name="n_2mainValue【認定こども園・幼稚園・保育所】&#10;一人当たり面積">
          <a:extLst>
            <a:ext uri="{FF2B5EF4-FFF2-40B4-BE49-F238E27FC236}">
              <a16:creationId xmlns:a16="http://schemas.microsoft.com/office/drawing/2014/main" id="{6BC29916-E94E-4CE0-A7DF-EC0AA7DA81D0}"/>
            </a:ext>
          </a:extLst>
        </xdr:cNvPr>
        <xdr:cNvSpPr txBox="1"/>
      </xdr:nvSpPr>
      <xdr:spPr>
        <a:xfrm>
          <a:off x="20199427" y="642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68B41E1C-A954-4FFA-A8A1-F84865550C2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DE53F6E0-6975-41C1-A8ED-6F1A99BDDF1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34EDF487-91DA-4014-B531-C1895ACA03A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B2854BFD-7F6B-4376-8CC0-CFC826CB8C0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849FF7ED-ED9C-41F5-A5AF-E3D8D506CC2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3DF53EAB-4790-4B31-B4C7-2D6B571099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2BD2FCED-3717-49D0-8112-0236E599B91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6A706D7C-7990-4B42-A99A-145AC3CCC17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25D7F607-BEF5-4B66-82FC-6F7D050ACCD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32BBBB55-1D81-4C06-80A1-2BB93CD7979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a:extLst>
            <a:ext uri="{FF2B5EF4-FFF2-40B4-BE49-F238E27FC236}">
              <a16:creationId xmlns:a16="http://schemas.microsoft.com/office/drawing/2014/main" id="{699908C1-228F-4A18-B375-58D10851054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a:extLst>
            <a:ext uri="{FF2B5EF4-FFF2-40B4-BE49-F238E27FC236}">
              <a16:creationId xmlns:a16="http://schemas.microsoft.com/office/drawing/2014/main" id="{C0620634-F182-4129-8CFF-2A19F3D5FF37}"/>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a:extLst>
            <a:ext uri="{FF2B5EF4-FFF2-40B4-BE49-F238E27FC236}">
              <a16:creationId xmlns:a16="http://schemas.microsoft.com/office/drawing/2014/main" id="{0D9B4BC3-D5F5-4289-8A56-48F27CD6D0A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a:extLst>
            <a:ext uri="{FF2B5EF4-FFF2-40B4-BE49-F238E27FC236}">
              <a16:creationId xmlns:a16="http://schemas.microsoft.com/office/drawing/2014/main" id="{B86EB143-A851-4953-83B6-DEE4E4BFF38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a:extLst>
            <a:ext uri="{FF2B5EF4-FFF2-40B4-BE49-F238E27FC236}">
              <a16:creationId xmlns:a16="http://schemas.microsoft.com/office/drawing/2014/main" id="{D476C026-79F8-4931-B0BC-3D9CF517989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a:extLst>
            <a:ext uri="{FF2B5EF4-FFF2-40B4-BE49-F238E27FC236}">
              <a16:creationId xmlns:a16="http://schemas.microsoft.com/office/drawing/2014/main" id="{9C2F04F6-BF9C-48E9-A7EE-59A744D0E6D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a:extLst>
            <a:ext uri="{FF2B5EF4-FFF2-40B4-BE49-F238E27FC236}">
              <a16:creationId xmlns:a16="http://schemas.microsoft.com/office/drawing/2014/main" id="{05E3B5D3-87CB-4DC0-89D9-78EBF7E4654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a:extLst>
            <a:ext uri="{FF2B5EF4-FFF2-40B4-BE49-F238E27FC236}">
              <a16:creationId xmlns:a16="http://schemas.microsoft.com/office/drawing/2014/main" id="{4C416B22-101C-4FB3-B52C-CED8AFFB7D6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a:extLst>
            <a:ext uri="{FF2B5EF4-FFF2-40B4-BE49-F238E27FC236}">
              <a16:creationId xmlns:a16="http://schemas.microsoft.com/office/drawing/2014/main" id="{E2239A47-846F-4BF9-B4EB-BF767B63F40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a:extLst>
            <a:ext uri="{FF2B5EF4-FFF2-40B4-BE49-F238E27FC236}">
              <a16:creationId xmlns:a16="http://schemas.microsoft.com/office/drawing/2014/main" id="{97B7E640-5570-4153-886E-4DF2A6D9C52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a:extLst>
            <a:ext uri="{FF2B5EF4-FFF2-40B4-BE49-F238E27FC236}">
              <a16:creationId xmlns:a16="http://schemas.microsoft.com/office/drawing/2014/main" id="{281AF628-E3FB-4702-BFBE-0E0347FC2E3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59D5ED6F-B9C4-428A-A0A0-4C114CB5E3E5}"/>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54AA12E1-229B-4309-AC34-D710D83D660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FC0055B8-BED0-4044-985B-E563E2F3600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a:extLst>
            <a:ext uri="{FF2B5EF4-FFF2-40B4-BE49-F238E27FC236}">
              <a16:creationId xmlns:a16="http://schemas.microsoft.com/office/drawing/2014/main" id="{9E4D47FF-82C7-4BCE-9009-7D28F2214C7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a:extLst>
            <a:ext uri="{FF2B5EF4-FFF2-40B4-BE49-F238E27FC236}">
              <a16:creationId xmlns:a16="http://schemas.microsoft.com/office/drawing/2014/main" id="{30E39D6E-E56A-4ECA-9C2D-D2FE8595285C}"/>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a:extLst>
            <a:ext uri="{FF2B5EF4-FFF2-40B4-BE49-F238E27FC236}">
              <a16:creationId xmlns:a16="http://schemas.microsoft.com/office/drawing/2014/main" id="{29B85171-BE38-45F1-8AE2-CA05382D50D1}"/>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a:extLst>
            <a:ext uri="{FF2B5EF4-FFF2-40B4-BE49-F238E27FC236}">
              <a16:creationId xmlns:a16="http://schemas.microsoft.com/office/drawing/2014/main" id="{945BE7E1-0679-43DF-B5BF-796C2A84EADA}"/>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a:extLst>
            <a:ext uri="{FF2B5EF4-FFF2-40B4-BE49-F238E27FC236}">
              <a16:creationId xmlns:a16="http://schemas.microsoft.com/office/drawing/2014/main" id="{C58E9B96-9CB1-4980-8296-B4B4ADBF6B44}"/>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a:extLst>
            <a:ext uri="{FF2B5EF4-FFF2-40B4-BE49-F238E27FC236}">
              <a16:creationId xmlns:a16="http://schemas.microsoft.com/office/drawing/2014/main" id="{151FA8B2-286C-41B5-B34D-8B7D05D9141B}"/>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477" name="【学校施設】&#10;有形固定資産減価償却率平均値テキスト">
          <a:extLst>
            <a:ext uri="{FF2B5EF4-FFF2-40B4-BE49-F238E27FC236}">
              <a16:creationId xmlns:a16="http://schemas.microsoft.com/office/drawing/2014/main" id="{E522DD19-0531-4793-B38D-830EBFC9F28D}"/>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a:extLst>
            <a:ext uri="{FF2B5EF4-FFF2-40B4-BE49-F238E27FC236}">
              <a16:creationId xmlns:a16="http://schemas.microsoft.com/office/drawing/2014/main" id="{F2C052E5-8CC8-456F-8205-E48BFE74C319}"/>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a:extLst>
            <a:ext uri="{FF2B5EF4-FFF2-40B4-BE49-F238E27FC236}">
              <a16:creationId xmlns:a16="http://schemas.microsoft.com/office/drawing/2014/main" id="{29B5270D-20AD-4497-87F0-50980108690D}"/>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a:extLst>
            <a:ext uri="{FF2B5EF4-FFF2-40B4-BE49-F238E27FC236}">
              <a16:creationId xmlns:a16="http://schemas.microsoft.com/office/drawing/2014/main" id="{F3497798-16EE-4AE9-B72E-04BD6CFB0F2B}"/>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115751</xdr:rowOff>
    </xdr:from>
    <xdr:to>
      <xdr:col>72</xdr:col>
      <xdr:colOff>38100</xdr:colOff>
      <xdr:row>59</xdr:row>
      <xdr:rowOff>45901</xdr:rowOff>
    </xdr:to>
    <xdr:sp macro="" textlink="">
      <xdr:nvSpPr>
        <xdr:cNvPr id="481" name="フローチャート: 判断 480">
          <a:extLst>
            <a:ext uri="{FF2B5EF4-FFF2-40B4-BE49-F238E27FC236}">
              <a16:creationId xmlns:a16="http://schemas.microsoft.com/office/drawing/2014/main" id="{ACE43A9C-5DC3-4F35-A5F5-58CEA69B6E47}"/>
            </a:ext>
          </a:extLst>
        </xdr:cNvPr>
        <xdr:cNvSpPr/>
      </xdr:nvSpPr>
      <xdr:spPr>
        <a:xfrm>
          <a:off x="13652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11C6ED51-8C0E-41FB-8078-8AB0F652EB6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28721FEF-ADB7-4E53-B5F1-F49AAEAFC89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88F656D8-CDCE-4774-8B2F-8305EFDBFFD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9E186AAA-5C7B-4328-9230-4B722260445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16725941-DB9D-47F3-83FE-0E8D5387B93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87" name="楕円 486">
          <a:extLst>
            <a:ext uri="{FF2B5EF4-FFF2-40B4-BE49-F238E27FC236}">
              <a16:creationId xmlns:a16="http://schemas.microsoft.com/office/drawing/2014/main" id="{88620490-7927-4473-B890-37E1F7CF275C}"/>
            </a:ext>
          </a:extLst>
        </xdr:cNvPr>
        <xdr:cNvSpPr/>
      </xdr:nvSpPr>
      <xdr:spPr>
        <a:xfrm>
          <a:off x="16268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9270</xdr:rowOff>
    </xdr:from>
    <xdr:ext cx="405111" cy="259045"/>
    <xdr:sp macro="" textlink="">
      <xdr:nvSpPr>
        <xdr:cNvPr id="488" name="【学校施設】&#10;有形固定資産減価償却率該当値テキスト">
          <a:extLst>
            <a:ext uri="{FF2B5EF4-FFF2-40B4-BE49-F238E27FC236}">
              <a16:creationId xmlns:a16="http://schemas.microsoft.com/office/drawing/2014/main" id="{4E01F82D-8A2A-444C-B973-087589F74593}"/>
            </a:ext>
          </a:extLst>
        </xdr:cNvPr>
        <xdr:cNvSpPr txBox="1"/>
      </xdr:nvSpPr>
      <xdr:spPr>
        <a:xfrm>
          <a:off x="16357600"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489" name="楕円 488">
          <a:extLst>
            <a:ext uri="{FF2B5EF4-FFF2-40B4-BE49-F238E27FC236}">
              <a16:creationId xmlns:a16="http://schemas.microsoft.com/office/drawing/2014/main" id="{2FA53B09-0F3E-4C2D-ACD2-953AD94792FA}"/>
            </a:ext>
          </a:extLst>
        </xdr:cNvPr>
        <xdr:cNvSpPr/>
      </xdr:nvSpPr>
      <xdr:spPr>
        <a:xfrm>
          <a:off x="1543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60</xdr:row>
      <xdr:rowOff>81643</xdr:rowOff>
    </xdr:to>
    <xdr:cxnSp macro="">
      <xdr:nvCxnSpPr>
        <xdr:cNvPr id="490" name="直線コネクタ 489">
          <a:extLst>
            <a:ext uri="{FF2B5EF4-FFF2-40B4-BE49-F238E27FC236}">
              <a16:creationId xmlns:a16="http://schemas.microsoft.com/office/drawing/2014/main" id="{E390F958-2FD7-40C8-A630-7AE1BEAA53C5}"/>
            </a:ext>
          </a:extLst>
        </xdr:cNvPr>
        <xdr:cNvCxnSpPr/>
      </xdr:nvCxnSpPr>
      <xdr:spPr>
        <a:xfrm>
          <a:off x="15481300" y="10368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68399</xdr:rowOff>
    </xdr:from>
    <xdr:to>
      <xdr:col>76</xdr:col>
      <xdr:colOff>165100</xdr:colOff>
      <xdr:row>60</xdr:row>
      <xdr:rowOff>169999</xdr:rowOff>
    </xdr:to>
    <xdr:sp macro="" textlink="">
      <xdr:nvSpPr>
        <xdr:cNvPr id="491" name="楕円 490">
          <a:extLst>
            <a:ext uri="{FF2B5EF4-FFF2-40B4-BE49-F238E27FC236}">
              <a16:creationId xmlns:a16="http://schemas.microsoft.com/office/drawing/2014/main" id="{033E49FD-C4F4-46B5-9138-D60251039466}"/>
            </a:ext>
          </a:extLst>
        </xdr:cNvPr>
        <xdr:cNvSpPr/>
      </xdr:nvSpPr>
      <xdr:spPr>
        <a:xfrm>
          <a:off x="14541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81643</xdr:rowOff>
    </xdr:from>
    <xdr:to>
      <xdr:col>81</xdr:col>
      <xdr:colOff>50800</xdr:colOff>
      <xdr:row>60</xdr:row>
      <xdr:rowOff>119199</xdr:rowOff>
    </xdr:to>
    <xdr:cxnSp macro="">
      <xdr:nvCxnSpPr>
        <xdr:cNvPr id="492" name="直線コネクタ 491">
          <a:extLst>
            <a:ext uri="{FF2B5EF4-FFF2-40B4-BE49-F238E27FC236}">
              <a16:creationId xmlns:a16="http://schemas.microsoft.com/office/drawing/2014/main" id="{FD117F98-E1B8-42AE-8F03-6EC538DEB95C}"/>
            </a:ext>
          </a:extLst>
        </xdr:cNvPr>
        <xdr:cNvCxnSpPr/>
      </xdr:nvCxnSpPr>
      <xdr:spPr>
        <a:xfrm flipV="1">
          <a:off x="14592300" y="103686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493" name="n_1aveValue【学校施設】&#10;有形固定資産減価償却率">
          <a:extLst>
            <a:ext uri="{FF2B5EF4-FFF2-40B4-BE49-F238E27FC236}">
              <a16:creationId xmlns:a16="http://schemas.microsoft.com/office/drawing/2014/main" id="{8EA416EF-4C6C-4067-8B1A-EF15A5A3D3AB}"/>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94" name="n_2aveValue【学校施設】&#10;有形固定資産減価償却率">
          <a:extLst>
            <a:ext uri="{FF2B5EF4-FFF2-40B4-BE49-F238E27FC236}">
              <a16:creationId xmlns:a16="http://schemas.microsoft.com/office/drawing/2014/main" id="{8F664880-0D6A-404B-ADB5-AB80D15CCEA2}"/>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62428</xdr:rowOff>
    </xdr:from>
    <xdr:ext cx="405111" cy="259045"/>
    <xdr:sp macro="" textlink="">
      <xdr:nvSpPr>
        <xdr:cNvPr id="495" name="n_3aveValue【学校施設】&#10;有形固定資産減価償却率">
          <a:extLst>
            <a:ext uri="{FF2B5EF4-FFF2-40B4-BE49-F238E27FC236}">
              <a16:creationId xmlns:a16="http://schemas.microsoft.com/office/drawing/2014/main" id="{A75F6834-60D5-4A18-9D51-2B01135AABBE}"/>
            </a:ext>
          </a:extLst>
        </xdr:cNvPr>
        <xdr:cNvSpPr txBox="1"/>
      </xdr:nvSpPr>
      <xdr:spPr>
        <a:xfrm>
          <a:off x="13500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123570</xdr:rowOff>
    </xdr:from>
    <xdr:ext cx="405111" cy="259045"/>
    <xdr:sp macro="" textlink="">
      <xdr:nvSpPr>
        <xdr:cNvPr id="496" name="n_1mainValue【学校施設】&#10;有形固定資産減価償却率">
          <a:extLst>
            <a:ext uri="{FF2B5EF4-FFF2-40B4-BE49-F238E27FC236}">
              <a16:creationId xmlns:a16="http://schemas.microsoft.com/office/drawing/2014/main" id="{7D51D531-965B-448C-B5A4-A8A27A47A550}"/>
            </a:ext>
          </a:extLst>
        </xdr:cNvPr>
        <xdr:cNvSpPr txBox="1"/>
      </xdr:nvSpPr>
      <xdr:spPr>
        <a:xfrm>
          <a:off x="152660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497" name="n_2mainValue【学校施設】&#10;有形固定資産減価償却率">
          <a:extLst>
            <a:ext uri="{FF2B5EF4-FFF2-40B4-BE49-F238E27FC236}">
              <a16:creationId xmlns:a16="http://schemas.microsoft.com/office/drawing/2014/main" id="{5EC8AE03-B482-4AAD-879E-4A9320CFF265}"/>
            </a:ext>
          </a:extLst>
        </xdr:cNvPr>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72C1D239-D148-4C15-8303-9244F4A6B9B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08865BF3-0D63-4178-BCB7-7098BD62CA0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447C4F7B-BAE3-4FF9-8BFC-40B5C58A932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66062B4F-69E2-4253-A666-A57D3F10195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B5F866A5-02BD-42FA-B7CD-E04F222C728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A841B8F3-CB28-4966-9226-C01E3CC8D23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DB7BFF3A-2AF7-4E76-BC5C-842C8D0A8DA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3544B081-9174-40B6-B151-B73E231D5E1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D1C93A72-F816-4A54-BB8C-198C28130F3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02F94658-C834-4CB2-B2BD-EA8601F1B22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a:extLst>
            <a:ext uri="{FF2B5EF4-FFF2-40B4-BE49-F238E27FC236}">
              <a16:creationId xmlns:a16="http://schemas.microsoft.com/office/drawing/2014/main" id="{8BAF2039-2E8B-4150-8B59-BE42AB38931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a:extLst>
            <a:ext uri="{FF2B5EF4-FFF2-40B4-BE49-F238E27FC236}">
              <a16:creationId xmlns:a16="http://schemas.microsoft.com/office/drawing/2014/main" id="{44802570-4469-4D5A-A267-DE318CD7472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a:extLst>
            <a:ext uri="{FF2B5EF4-FFF2-40B4-BE49-F238E27FC236}">
              <a16:creationId xmlns:a16="http://schemas.microsoft.com/office/drawing/2014/main" id="{12694699-AC35-457B-8ADB-806679B4319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a:extLst>
            <a:ext uri="{FF2B5EF4-FFF2-40B4-BE49-F238E27FC236}">
              <a16:creationId xmlns:a16="http://schemas.microsoft.com/office/drawing/2014/main" id="{446ABB83-BDC3-44E9-B3A8-45F6EE89641F}"/>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a:extLst>
            <a:ext uri="{FF2B5EF4-FFF2-40B4-BE49-F238E27FC236}">
              <a16:creationId xmlns:a16="http://schemas.microsoft.com/office/drawing/2014/main" id="{13987193-32DB-4146-BBE1-172376CFE97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a:extLst>
            <a:ext uri="{FF2B5EF4-FFF2-40B4-BE49-F238E27FC236}">
              <a16:creationId xmlns:a16="http://schemas.microsoft.com/office/drawing/2014/main" id="{1B51F6BC-6002-4329-8DD1-7C5536D22FCA}"/>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a:extLst>
            <a:ext uri="{FF2B5EF4-FFF2-40B4-BE49-F238E27FC236}">
              <a16:creationId xmlns:a16="http://schemas.microsoft.com/office/drawing/2014/main" id="{717B8ACD-7DEF-40C9-8776-F6840844A88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a:extLst>
            <a:ext uri="{FF2B5EF4-FFF2-40B4-BE49-F238E27FC236}">
              <a16:creationId xmlns:a16="http://schemas.microsoft.com/office/drawing/2014/main" id="{9E60EF84-BCDA-4C3F-B156-FEB4481C89E2}"/>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a:extLst>
            <a:ext uri="{FF2B5EF4-FFF2-40B4-BE49-F238E27FC236}">
              <a16:creationId xmlns:a16="http://schemas.microsoft.com/office/drawing/2014/main" id="{7D32869D-16F7-4DB1-8E94-420951C828D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a:extLst>
            <a:ext uri="{FF2B5EF4-FFF2-40B4-BE49-F238E27FC236}">
              <a16:creationId xmlns:a16="http://schemas.microsoft.com/office/drawing/2014/main" id="{E10D40C5-590C-4086-98FE-A71E2096669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a:extLst>
            <a:ext uri="{FF2B5EF4-FFF2-40B4-BE49-F238E27FC236}">
              <a16:creationId xmlns:a16="http://schemas.microsoft.com/office/drawing/2014/main" id="{4EB5400A-46F5-4CCF-9A76-5C76EBB766D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a:extLst>
            <a:ext uri="{FF2B5EF4-FFF2-40B4-BE49-F238E27FC236}">
              <a16:creationId xmlns:a16="http://schemas.microsoft.com/office/drawing/2014/main" id="{CAD4F4BE-4BC8-4CA6-9054-4EC16B0F092D}"/>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128A1347-2EAE-4501-914E-29FAAC8A2DA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a:extLst>
            <a:ext uri="{FF2B5EF4-FFF2-40B4-BE49-F238E27FC236}">
              <a16:creationId xmlns:a16="http://schemas.microsoft.com/office/drawing/2014/main" id="{9F68907E-5F6B-470A-96C6-CE7681F4FA7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C8A98FDD-C0EE-409E-B199-48608598C4E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a:extLst>
            <a:ext uri="{FF2B5EF4-FFF2-40B4-BE49-F238E27FC236}">
              <a16:creationId xmlns:a16="http://schemas.microsoft.com/office/drawing/2014/main" id="{59019A41-0E89-4683-925B-BBDCEE5BADD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a:extLst>
            <a:ext uri="{FF2B5EF4-FFF2-40B4-BE49-F238E27FC236}">
              <a16:creationId xmlns:a16="http://schemas.microsoft.com/office/drawing/2014/main" id="{30F9F5E6-2B0A-452F-B069-BED0FE214789}"/>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a:extLst>
            <a:ext uri="{FF2B5EF4-FFF2-40B4-BE49-F238E27FC236}">
              <a16:creationId xmlns:a16="http://schemas.microsoft.com/office/drawing/2014/main" id="{AAF34228-21DC-4C5F-AE6E-036E64BAA7F4}"/>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a:extLst>
            <a:ext uri="{FF2B5EF4-FFF2-40B4-BE49-F238E27FC236}">
              <a16:creationId xmlns:a16="http://schemas.microsoft.com/office/drawing/2014/main" id="{CC2EC9BA-ABC4-4F6B-9F86-28566D75468C}"/>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a:extLst>
            <a:ext uri="{FF2B5EF4-FFF2-40B4-BE49-F238E27FC236}">
              <a16:creationId xmlns:a16="http://schemas.microsoft.com/office/drawing/2014/main" id="{BD1F5404-7F8D-48D6-A6F1-D1CECB4D01D3}"/>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28" name="【学校施設】&#10;一人当たり面積平均値テキスト">
          <a:extLst>
            <a:ext uri="{FF2B5EF4-FFF2-40B4-BE49-F238E27FC236}">
              <a16:creationId xmlns:a16="http://schemas.microsoft.com/office/drawing/2014/main" id="{2ADA1412-1CA5-4DF4-86B5-42A9A53944EA}"/>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a:extLst>
            <a:ext uri="{FF2B5EF4-FFF2-40B4-BE49-F238E27FC236}">
              <a16:creationId xmlns:a16="http://schemas.microsoft.com/office/drawing/2014/main" id="{03B6F9BF-9E2C-476E-8E26-EDDB2955EDA3}"/>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a:extLst>
            <a:ext uri="{FF2B5EF4-FFF2-40B4-BE49-F238E27FC236}">
              <a16:creationId xmlns:a16="http://schemas.microsoft.com/office/drawing/2014/main" id="{EB519165-5276-45BD-966C-55B7A4F29F8D}"/>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a:extLst>
            <a:ext uri="{FF2B5EF4-FFF2-40B4-BE49-F238E27FC236}">
              <a16:creationId xmlns:a16="http://schemas.microsoft.com/office/drawing/2014/main" id="{D43F1A21-7179-4855-98D1-C6C701E30AE6}"/>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106411</xdr:rowOff>
    </xdr:from>
    <xdr:to>
      <xdr:col>102</xdr:col>
      <xdr:colOff>165100</xdr:colOff>
      <xdr:row>64</xdr:row>
      <xdr:rowOff>36561</xdr:rowOff>
    </xdr:to>
    <xdr:sp macro="" textlink="">
      <xdr:nvSpPr>
        <xdr:cNvPr id="532" name="フローチャート: 判断 531">
          <a:extLst>
            <a:ext uri="{FF2B5EF4-FFF2-40B4-BE49-F238E27FC236}">
              <a16:creationId xmlns:a16="http://schemas.microsoft.com/office/drawing/2014/main" id="{3708AF18-98E2-4A14-8DF5-24D7C8E640DD}"/>
            </a:ext>
          </a:extLst>
        </xdr:cNvPr>
        <xdr:cNvSpPr/>
      </xdr:nvSpPr>
      <xdr:spPr>
        <a:xfrm>
          <a:off x="19494500" y="1090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22782EE3-056A-40EA-BD3A-946637D27C2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49D9DFB2-05A8-4304-9C7D-AF0D3BC0D67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7C8B4DD3-FE84-4904-9EC5-75C9C5931D2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A6FB17B3-20FF-4EB0-9F3D-795161EE2C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F439D122-F257-4D1E-80B6-368B2589CBC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154091</xdr:rowOff>
    </xdr:from>
    <xdr:to>
      <xdr:col>116</xdr:col>
      <xdr:colOff>114300</xdr:colOff>
      <xdr:row>63</xdr:row>
      <xdr:rowOff>84241</xdr:rowOff>
    </xdr:to>
    <xdr:sp macro="" textlink="">
      <xdr:nvSpPr>
        <xdr:cNvPr id="538" name="楕円 537">
          <a:extLst>
            <a:ext uri="{FF2B5EF4-FFF2-40B4-BE49-F238E27FC236}">
              <a16:creationId xmlns:a16="http://schemas.microsoft.com/office/drawing/2014/main" id="{713AEE52-AC8E-4477-8A11-4FEE82AF64B6}"/>
            </a:ext>
          </a:extLst>
        </xdr:cNvPr>
        <xdr:cNvSpPr/>
      </xdr:nvSpPr>
      <xdr:spPr>
        <a:xfrm>
          <a:off x="22110700" y="107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5518</xdr:rowOff>
    </xdr:from>
    <xdr:ext cx="469744" cy="259045"/>
    <xdr:sp macro="" textlink="">
      <xdr:nvSpPr>
        <xdr:cNvPr id="539" name="【学校施設】&#10;一人当たり面積該当値テキスト">
          <a:extLst>
            <a:ext uri="{FF2B5EF4-FFF2-40B4-BE49-F238E27FC236}">
              <a16:creationId xmlns:a16="http://schemas.microsoft.com/office/drawing/2014/main" id="{A31FD1E5-3E25-4C15-A45F-66D6C4ECDE0A}"/>
            </a:ext>
          </a:extLst>
        </xdr:cNvPr>
        <xdr:cNvSpPr txBox="1"/>
      </xdr:nvSpPr>
      <xdr:spPr>
        <a:xfrm>
          <a:off x="22199600" y="106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160459</xdr:rowOff>
    </xdr:from>
    <xdr:to>
      <xdr:col>112</xdr:col>
      <xdr:colOff>38100</xdr:colOff>
      <xdr:row>63</xdr:row>
      <xdr:rowOff>90609</xdr:rowOff>
    </xdr:to>
    <xdr:sp macro="" textlink="">
      <xdr:nvSpPr>
        <xdr:cNvPr id="540" name="楕円 539">
          <a:extLst>
            <a:ext uri="{FF2B5EF4-FFF2-40B4-BE49-F238E27FC236}">
              <a16:creationId xmlns:a16="http://schemas.microsoft.com/office/drawing/2014/main" id="{F5CD74FE-90F2-4593-ADC9-03D69405A6FD}"/>
            </a:ext>
          </a:extLst>
        </xdr:cNvPr>
        <xdr:cNvSpPr/>
      </xdr:nvSpPr>
      <xdr:spPr>
        <a:xfrm>
          <a:off x="21272500" y="107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33441</xdr:rowOff>
    </xdr:from>
    <xdr:to>
      <xdr:col>116</xdr:col>
      <xdr:colOff>63500</xdr:colOff>
      <xdr:row>63</xdr:row>
      <xdr:rowOff>39809</xdr:rowOff>
    </xdr:to>
    <xdr:cxnSp macro="">
      <xdr:nvCxnSpPr>
        <xdr:cNvPr id="541" name="直線コネクタ 540">
          <a:extLst>
            <a:ext uri="{FF2B5EF4-FFF2-40B4-BE49-F238E27FC236}">
              <a16:creationId xmlns:a16="http://schemas.microsoft.com/office/drawing/2014/main" id="{7A517F43-462B-4D85-8E25-2A3C2D0EAFE5}"/>
            </a:ext>
          </a:extLst>
        </xdr:cNvPr>
        <xdr:cNvCxnSpPr/>
      </xdr:nvCxnSpPr>
      <xdr:spPr>
        <a:xfrm flipV="1">
          <a:off x="21323300" y="10834791"/>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164084</xdr:rowOff>
    </xdr:from>
    <xdr:to>
      <xdr:col>107</xdr:col>
      <xdr:colOff>101600</xdr:colOff>
      <xdr:row>63</xdr:row>
      <xdr:rowOff>94234</xdr:rowOff>
    </xdr:to>
    <xdr:sp macro="" textlink="">
      <xdr:nvSpPr>
        <xdr:cNvPr id="542" name="楕円 541">
          <a:extLst>
            <a:ext uri="{FF2B5EF4-FFF2-40B4-BE49-F238E27FC236}">
              <a16:creationId xmlns:a16="http://schemas.microsoft.com/office/drawing/2014/main" id="{94D0C7F3-94F0-432A-B1CA-73BC579A2ADB}"/>
            </a:ext>
          </a:extLst>
        </xdr:cNvPr>
        <xdr:cNvSpPr/>
      </xdr:nvSpPr>
      <xdr:spPr>
        <a:xfrm>
          <a:off x="20383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39809</xdr:rowOff>
    </xdr:from>
    <xdr:to>
      <xdr:col>111</xdr:col>
      <xdr:colOff>177800</xdr:colOff>
      <xdr:row>63</xdr:row>
      <xdr:rowOff>43434</xdr:rowOff>
    </xdr:to>
    <xdr:cxnSp macro="">
      <xdr:nvCxnSpPr>
        <xdr:cNvPr id="543" name="直線コネクタ 542">
          <a:extLst>
            <a:ext uri="{FF2B5EF4-FFF2-40B4-BE49-F238E27FC236}">
              <a16:creationId xmlns:a16="http://schemas.microsoft.com/office/drawing/2014/main" id="{4D30B433-CC3C-4F47-BF92-716DFC769F6B}"/>
            </a:ext>
          </a:extLst>
        </xdr:cNvPr>
        <xdr:cNvCxnSpPr/>
      </xdr:nvCxnSpPr>
      <xdr:spPr>
        <a:xfrm flipV="1">
          <a:off x="20434300" y="10841159"/>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44" name="n_1aveValue【学校施設】&#10;一人当たり面積">
          <a:extLst>
            <a:ext uri="{FF2B5EF4-FFF2-40B4-BE49-F238E27FC236}">
              <a16:creationId xmlns:a16="http://schemas.microsoft.com/office/drawing/2014/main" id="{DD8B4ACF-1158-478A-80D6-24DA99BB1922}"/>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45" name="n_2aveValue【学校施設】&#10;一人当たり面積">
          <a:extLst>
            <a:ext uri="{FF2B5EF4-FFF2-40B4-BE49-F238E27FC236}">
              <a16:creationId xmlns:a16="http://schemas.microsoft.com/office/drawing/2014/main" id="{27BE5536-0CC9-4CB8-8646-3C60DC88523E}"/>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53088</xdr:rowOff>
    </xdr:from>
    <xdr:ext cx="469744" cy="259045"/>
    <xdr:sp macro="" textlink="">
      <xdr:nvSpPr>
        <xdr:cNvPr id="546" name="n_3aveValue【学校施設】&#10;一人当たり面積">
          <a:extLst>
            <a:ext uri="{FF2B5EF4-FFF2-40B4-BE49-F238E27FC236}">
              <a16:creationId xmlns:a16="http://schemas.microsoft.com/office/drawing/2014/main" id="{6A9F1677-BF35-4990-A574-31786385A486}"/>
            </a:ext>
          </a:extLst>
        </xdr:cNvPr>
        <xdr:cNvSpPr txBox="1"/>
      </xdr:nvSpPr>
      <xdr:spPr>
        <a:xfrm>
          <a:off x="19310427" y="1068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107136</xdr:rowOff>
    </xdr:from>
    <xdr:ext cx="469744" cy="259045"/>
    <xdr:sp macro="" textlink="">
      <xdr:nvSpPr>
        <xdr:cNvPr id="547" name="n_1mainValue【学校施設】&#10;一人当たり面積">
          <a:extLst>
            <a:ext uri="{FF2B5EF4-FFF2-40B4-BE49-F238E27FC236}">
              <a16:creationId xmlns:a16="http://schemas.microsoft.com/office/drawing/2014/main" id="{7B6D85D2-061B-483D-892F-321EA0895F85}"/>
            </a:ext>
          </a:extLst>
        </xdr:cNvPr>
        <xdr:cNvSpPr txBox="1"/>
      </xdr:nvSpPr>
      <xdr:spPr>
        <a:xfrm>
          <a:off x="21075727" y="1056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110761</xdr:rowOff>
    </xdr:from>
    <xdr:ext cx="469744" cy="259045"/>
    <xdr:sp macro="" textlink="">
      <xdr:nvSpPr>
        <xdr:cNvPr id="548" name="n_2mainValue【学校施設】&#10;一人当たり面積">
          <a:extLst>
            <a:ext uri="{FF2B5EF4-FFF2-40B4-BE49-F238E27FC236}">
              <a16:creationId xmlns:a16="http://schemas.microsoft.com/office/drawing/2014/main" id="{2D64456E-84F7-4F0E-854C-35CB9345AA7B}"/>
            </a:ext>
          </a:extLst>
        </xdr:cNvPr>
        <xdr:cNvSpPr txBox="1"/>
      </xdr:nvSpPr>
      <xdr:spPr>
        <a:xfrm>
          <a:off x="20199427"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106F836C-1617-4A30-A91B-32383BE04F5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F51C11DD-F29B-4358-A6DC-75009868B45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705F8192-C366-4C02-B0DF-A001CC4F617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E528FDBA-0FD7-442F-9B9C-45B05BBA474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21755A3C-B7AE-4054-B021-A8D5EFD4635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4F6D259F-01E7-43C0-91CE-908C2DB4897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57D0CCFD-08E4-45FE-BD9D-C78EB96FB3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087D84A9-AEFF-4264-8F0D-5045FD4B9E5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344D8979-6061-4982-B055-3C849DC52D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26C55332-3044-4BD0-9823-3BC92FBE682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A4D61534-7B2E-440C-A67D-B069CA01094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F98BCAF0-2BFB-4CF6-ADA4-2E51A3C8595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8A97B635-F6C8-42A8-A929-E7B2A168C77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75399E9C-DAA8-4E0B-A766-39ADDB41284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F78C19E2-0817-481A-8F76-736FE2E8585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85AB485F-A669-4E05-BF4C-63511F8E148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id="{C72335CD-4179-45C4-AB29-BFDC0B9910F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a:extLst>
            <a:ext uri="{FF2B5EF4-FFF2-40B4-BE49-F238E27FC236}">
              <a16:creationId xmlns:a16="http://schemas.microsoft.com/office/drawing/2014/main" id="{FDD203C0-31C7-402C-B2D3-E52D5888B0A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a:extLst>
            <a:ext uri="{FF2B5EF4-FFF2-40B4-BE49-F238E27FC236}">
              <a16:creationId xmlns:a16="http://schemas.microsoft.com/office/drawing/2014/main" id="{D7F58604-3FA4-412F-90B8-91AFBC262E3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a:extLst>
            <a:ext uri="{FF2B5EF4-FFF2-40B4-BE49-F238E27FC236}">
              <a16:creationId xmlns:a16="http://schemas.microsoft.com/office/drawing/2014/main" id="{AD1FD121-B3B4-4D49-BC77-C330CFD593D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a:extLst>
            <a:ext uri="{FF2B5EF4-FFF2-40B4-BE49-F238E27FC236}">
              <a16:creationId xmlns:a16="http://schemas.microsoft.com/office/drawing/2014/main" id="{29E8DCEE-42A4-441E-A60B-1070E65D9C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a:extLst>
            <a:ext uri="{FF2B5EF4-FFF2-40B4-BE49-F238E27FC236}">
              <a16:creationId xmlns:a16="http://schemas.microsoft.com/office/drawing/2014/main" id="{87E262D2-9F3D-431B-87AE-54B41766C9F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a:extLst>
            <a:ext uri="{FF2B5EF4-FFF2-40B4-BE49-F238E27FC236}">
              <a16:creationId xmlns:a16="http://schemas.microsoft.com/office/drawing/2014/main" id="{971FA6D6-916E-4263-A4C2-AF2B02C59AE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a:extLst>
            <a:ext uri="{FF2B5EF4-FFF2-40B4-BE49-F238E27FC236}">
              <a16:creationId xmlns:a16="http://schemas.microsoft.com/office/drawing/2014/main" id="{E8434867-19E4-482D-8845-BCB14049C015}"/>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73" name="正方形/長方形 572">
          <a:extLst>
            <a:ext uri="{FF2B5EF4-FFF2-40B4-BE49-F238E27FC236}">
              <a16:creationId xmlns:a16="http://schemas.microsoft.com/office/drawing/2014/main" id="{B6B7D17B-E2CB-40B5-B1DC-1CAD2316D3D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4" name="正方形/長方形 573">
          <a:extLst>
            <a:ext uri="{FF2B5EF4-FFF2-40B4-BE49-F238E27FC236}">
              <a16:creationId xmlns:a16="http://schemas.microsoft.com/office/drawing/2014/main" id="{96A546BE-6B14-4A63-853F-C9196A2B214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5" name="正方形/長方形 574">
          <a:extLst>
            <a:ext uri="{FF2B5EF4-FFF2-40B4-BE49-F238E27FC236}">
              <a16:creationId xmlns:a16="http://schemas.microsoft.com/office/drawing/2014/main" id="{38E75996-F251-4CDA-9280-5C0B2E8ED43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6" name="正方形/長方形 575">
          <a:extLst>
            <a:ext uri="{FF2B5EF4-FFF2-40B4-BE49-F238E27FC236}">
              <a16:creationId xmlns:a16="http://schemas.microsoft.com/office/drawing/2014/main" id="{A4E1322F-894A-4429-98F5-4E10E4592AB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7" name="正方形/長方形 576">
          <a:extLst>
            <a:ext uri="{FF2B5EF4-FFF2-40B4-BE49-F238E27FC236}">
              <a16:creationId xmlns:a16="http://schemas.microsoft.com/office/drawing/2014/main" id="{4D6C2984-F794-4F30-8767-F0FD5553869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8" name="正方形/長方形 577">
          <a:extLst>
            <a:ext uri="{FF2B5EF4-FFF2-40B4-BE49-F238E27FC236}">
              <a16:creationId xmlns:a16="http://schemas.microsoft.com/office/drawing/2014/main" id="{89AE378C-F5F6-4E44-A7C2-7708716A319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9" name="正方形/長方形 578">
          <a:extLst>
            <a:ext uri="{FF2B5EF4-FFF2-40B4-BE49-F238E27FC236}">
              <a16:creationId xmlns:a16="http://schemas.microsoft.com/office/drawing/2014/main" id="{B5013FF9-B574-4FCE-B297-5FC654E1D9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0" name="正方形/長方形 579">
          <a:extLst>
            <a:ext uri="{FF2B5EF4-FFF2-40B4-BE49-F238E27FC236}">
              <a16:creationId xmlns:a16="http://schemas.microsoft.com/office/drawing/2014/main" id="{B6C0B51E-E4FC-4AFD-8BE6-8483F05E4FA4}"/>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81" name="正方形/長方形 580">
          <a:extLst>
            <a:ext uri="{FF2B5EF4-FFF2-40B4-BE49-F238E27FC236}">
              <a16:creationId xmlns:a16="http://schemas.microsoft.com/office/drawing/2014/main" id="{986B35D6-EB2B-479A-9BFB-B11E7DB11FF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2" name="正方形/長方形 581">
          <a:extLst>
            <a:ext uri="{FF2B5EF4-FFF2-40B4-BE49-F238E27FC236}">
              <a16:creationId xmlns:a16="http://schemas.microsoft.com/office/drawing/2014/main" id="{C3991263-6076-4414-A232-9C2E4DAB327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3" name="テキスト ボックス 582">
          <a:extLst>
            <a:ext uri="{FF2B5EF4-FFF2-40B4-BE49-F238E27FC236}">
              <a16:creationId xmlns:a16="http://schemas.microsoft.com/office/drawing/2014/main" id="{508521D8-2F53-4C4E-BCD8-10B00AA45AD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有形固定資産減価償却率が類似団体と比較して高い施設は保育所及び公営住宅である。保育所は令和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年現在新築工事を行っている最中であるため、令和３年に大幅に改善される。公営住宅については昭和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年建築の耐用年数の経過した住宅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棟によるものであるが、適切に日々の修繕を行っているため使用上問題はない。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C950558-E0FE-4811-BC2F-22B5A393C8A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E713DF7-B67A-494D-A83B-0D705564C55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B9A46E0-CE4E-4628-B7FC-9D1F047041F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3281A15-90F7-4552-BB58-D818DDAADC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18CFA1-D21E-4460-A454-9B17FA4F58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92C4F4B-6397-4909-BB89-A4C33D2D6D2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10FBA1-CD1E-4F41-B29B-F51A970812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D08C04C-382C-431E-9072-0D9C02BD9A7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0E7FA6E-1916-4ADB-8AFA-36525DDBB28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81294F9-2D62-41AE-99D8-11B1B6FC13C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1,633
1,608
64.59
2,129,409
1,896,616
216,683
1,244,443
2,428,275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9667694-594B-4D96-890C-65ED6872311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F1D05D5-ECC9-49D9-ACF2-345EAE1DEE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4707C6-0371-4505-A729-9D8862D984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2EDD1FE-8F1C-4389-9274-C3446930655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B504C31-F57A-43AF-B6B3-8E28F9F3FF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7293807-AADD-4397-A0D4-A9F0CB46DE0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69D9A06-97E7-483C-B0E1-AF143ACBBC9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3CEFAC9-1D1C-4E9B-834E-70C40026043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6FE757-F104-466D-8800-CEE98EFBBEC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3BA76AB-E8F3-48F6-AD9E-8DCCA753716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ADA41BD-4853-4525-8420-0A31C0CF8C1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D9F516B-876F-4584-B911-8B65CB7F5E3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9E49C70-896E-402A-A22A-04404F32828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0923D74-9FDC-4C9F-9BCC-C9C180BA35E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DA4CAF1-6AA0-4A7F-9099-C9857A4CD2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31F9AC-6D31-47DC-B289-B72998435D9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6BCF98C-6D13-4A15-8AF0-4CF080C5636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92DBF2C-C432-4D75-9110-57A4836B940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7B88C75-7339-4396-9269-F5B0953EB99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FCB0A57-ED2A-4E09-BEBA-9D292AF80F0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A858C98-56DE-4BB4-9FBA-F14719389A7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5911A63-CE17-4033-84E1-60229BA8FE5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82FABF5-5549-4B1D-B2C9-6E7F98A5D77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0FFA821-1C0D-4AD4-8C6F-D8C8802300C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C40A752-2E02-4B8E-BD93-E47AA7EFD50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9F6BCD2-0C46-4283-91EA-9C3C046402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C3CAE16-0245-4F4C-A3DD-78691AB8EA5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08B6044-02B7-4389-BB93-3C5F18C3001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9C2AAEB5-0FF4-443D-A44E-F0A4ECD31C9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E9109885-FF0A-42F9-B4ED-4ABFA275C7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437FAFF2-3079-44E3-BFA7-0809EEBA2D3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4D852BE0-991A-4BFA-8870-23D919EFC2E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83A2DEA5-4E5F-4F6B-BBF1-09EABAE7971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8224A98B-3BAE-4869-A106-9A8D3685FA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3053BCC-2765-4806-97E6-AA4B404232C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A2185BB4-A82A-4F03-AAF6-E9B18176D75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181C8C0E-C1AF-459E-9DB2-EC8FDDDECAF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2F6856BC-B491-42DB-B083-07CC0F05BA5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80693205-B321-4208-B95E-6D07E8D2EBF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F5BD62B-1C1E-4A5E-A437-4981A04878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522F0CD-9300-400E-B1CD-666D9FE92D1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378C3CC4-4257-44A0-8F9E-BD87A5F2762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ACBDB536-8DF8-416E-92D1-C1C0A0B18E9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6E33896B-1F67-4CBE-AD0B-B4DA07589CC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8B0B884B-A4AB-4868-BA52-4EFBC7F6480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7B117AA3-DE0C-4E65-B301-763CA5D4586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CC5A151D-40F4-4D0F-A8F7-4AEA1F1E73A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3118E2FA-4964-44B8-93D6-F300BBEDF13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74FAC40A-CE85-4CB9-A699-E62E2E45B4F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4BFED04B-8219-4824-801A-0682A6EE1E5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1082D84D-0C83-4F39-B914-A645CBA7CAD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1B6F9C69-A5B4-4E45-B4DE-4DE2E0F1E6E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C3AD259D-132E-428B-B430-74643E0A250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14205A8D-BB4A-45B7-ABC9-6144063AEC1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AFFB06C9-CC54-455F-825B-E7CE1BB6C57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531A5119-5B4B-4E04-82E9-4A7F8E20B1A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543425B8-3F39-4C55-8D1B-A98D14278479}"/>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1F443020-2906-4CE5-A5C1-85311969808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5FD4028B-18CF-419D-BFED-ABBE4C215E3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B62DC885-891C-47E9-826C-7F65C50F167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BCA8CBCD-1AA8-41BA-AECA-3EDCC35C06B8}"/>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D3E5D4B2-AB61-4405-9460-65B102E03CE1}"/>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31D47663-934F-4EFD-B0A0-D0E6A62FB8B6}"/>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AD706046-4A23-403D-ADB5-ADBADD65C5E8}"/>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94FF6B9C-132D-43CF-80C7-A559CFB14DF1}"/>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6B7FD46D-51F4-40FF-90C6-63ECD8EA1F7F}"/>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981954F7-4754-4ECA-8AA9-AB9F09D6C9FC}"/>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4A5E4E91-FE19-45C5-B401-2F435BC53186}"/>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BDCEB8BF-F3F3-40AD-BA58-BD8BE19CDC03}"/>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6D71BF4C-296F-409D-82DC-C07F921CF111}"/>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A44C3589-0A55-482D-8C4C-3BA84DB5CBAE}"/>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69215</xdr:rowOff>
    </xdr:from>
    <xdr:to>
      <xdr:col>10</xdr:col>
      <xdr:colOff>165100</xdr:colOff>
      <xdr:row>59</xdr:row>
      <xdr:rowOff>170815</xdr:rowOff>
    </xdr:to>
    <xdr:sp macro="" textlink="">
      <xdr:nvSpPr>
        <xdr:cNvPr id="83" name="フローチャート: 判断 82">
          <a:extLst>
            <a:ext uri="{FF2B5EF4-FFF2-40B4-BE49-F238E27FC236}">
              <a16:creationId xmlns:a16="http://schemas.microsoft.com/office/drawing/2014/main" id="{2B2691AC-78A7-4978-9899-8FBC7D270CE3}"/>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15892</xdr:rowOff>
    </xdr:from>
    <xdr:ext cx="405111" cy="259045"/>
    <xdr:sp macro="" textlink="">
      <xdr:nvSpPr>
        <xdr:cNvPr id="84" name="n_3aveValue【体育館・プール】&#10;有形固定資産減価償却率">
          <a:extLst>
            <a:ext uri="{FF2B5EF4-FFF2-40B4-BE49-F238E27FC236}">
              <a16:creationId xmlns:a16="http://schemas.microsoft.com/office/drawing/2014/main" id="{6E684B6C-AD1C-4465-8DE3-B4434347B968}"/>
            </a:ext>
          </a:extLst>
        </xdr:cNvPr>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6C8E7D5-5B05-4DBA-B193-59AF906FD4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7528D10-7D79-4F3D-98DE-0479DD0F301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C5AC3FB-F15D-470B-8487-18E5716ED83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977CF69-5770-40F6-B739-8059A83A5F3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62593D5-143F-449D-A7CC-A99E65FFAC5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90" name="楕円 89">
          <a:extLst>
            <a:ext uri="{FF2B5EF4-FFF2-40B4-BE49-F238E27FC236}">
              <a16:creationId xmlns:a16="http://schemas.microsoft.com/office/drawing/2014/main" id="{2DF1CEF2-875D-4DAC-B537-67060CF36842}"/>
            </a:ext>
          </a:extLst>
        </xdr:cNvPr>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ED7D7CF-F8FD-40C9-935E-8FB4144B9FE2}"/>
            </a:ext>
          </a:extLst>
        </xdr:cNvPr>
        <xdr:cNvSpPr txBox="1"/>
      </xdr:nvSpPr>
      <xdr:spPr>
        <a:xfrm>
          <a:off x="4673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92" name="楕円 91">
          <a:extLst>
            <a:ext uri="{FF2B5EF4-FFF2-40B4-BE49-F238E27FC236}">
              <a16:creationId xmlns:a16="http://schemas.microsoft.com/office/drawing/2014/main" id="{7818625D-026D-4208-9242-F31814EE9493}"/>
            </a:ext>
          </a:extLst>
        </xdr:cNvPr>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102870</xdr:rowOff>
    </xdr:to>
    <xdr:cxnSp macro="">
      <xdr:nvCxnSpPr>
        <xdr:cNvPr id="93" name="直線コネクタ 92">
          <a:extLst>
            <a:ext uri="{FF2B5EF4-FFF2-40B4-BE49-F238E27FC236}">
              <a16:creationId xmlns:a16="http://schemas.microsoft.com/office/drawing/2014/main" id="{52343F59-3C13-4751-B3D0-987AEC9ABD51}"/>
            </a:ext>
          </a:extLst>
        </xdr:cNvPr>
        <xdr:cNvCxnSpPr/>
      </xdr:nvCxnSpPr>
      <xdr:spPr>
        <a:xfrm>
          <a:off x="3797300" y="10046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93980</xdr:rowOff>
    </xdr:from>
    <xdr:to>
      <xdr:col>15</xdr:col>
      <xdr:colOff>101600</xdr:colOff>
      <xdr:row>59</xdr:row>
      <xdr:rowOff>24130</xdr:rowOff>
    </xdr:to>
    <xdr:sp macro="" textlink="">
      <xdr:nvSpPr>
        <xdr:cNvPr id="94" name="楕円 93">
          <a:extLst>
            <a:ext uri="{FF2B5EF4-FFF2-40B4-BE49-F238E27FC236}">
              <a16:creationId xmlns:a16="http://schemas.microsoft.com/office/drawing/2014/main" id="{7FCEA7FA-F97F-4E8D-B595-03F68BB537D2}"/>
            </a:ext>
          </a:extLst>
        </xdr:cNvPr>
        <xdr:cNvSpPr/>
      </xdr:nvSpPr>
      <xdr:spPr>
        <a:xfrm>
          <a:off x="2857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144780</xdr:rowOff>
    </xdr:to>
    <xdr:cxnSp macro="">
      <xdr:nvCxnSpPr>
        <xdr:cNvPr id="95" name="直線コネクタ 94">
          <a:extLst>
            <a:ext uri="{FF2B5EF4-FFF2-40B4-BE49-F238E27FC236}">
              <a16:creationId xmlns:a16="http://schemas.microsoft.com/office/drawing/2014/main" id="{C774E307-7C88-48CA-ACD0-A8A0707B102D}"/>
            </a:ext>
          </a:extLst>
        </xdr:cNvPr>
        <xdr:cNvCxnSpPr/>
      </xdr:nvCxnSpPr>
      <xdr:spPr>
        <a:xfrm flipV="1">
          <a:off x="2908300" y="1004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170197</xdr:rowOff>
    </xdr:from>
    <xdr:ext cx="405111" cy="259045"/>
    <xdr:sp macro="" textlink="">
      <xdr:nvSpPr>
        <xdr:cNvPr id="96" name="n_1mainValue【体育館・プール】&#10;有形固定資産減価償却率">
          <a:extLst>
            <a:ext uri="{FF2B5EF4-FFF2-40B4-BE49-F238E27FC236}">
              <a16:creationId xmlns:a16="http://schemas.microsoft.com/office/drawing/2014/main" id="{7BD8BEAA-906F-4E47-8876-D2D845C1BFBA}"/>
            </a:ext>
          </a:extLst>
        </xdr:cNvPr>
        <xdr:cNvSpPr txBox="1"/>
      </xdr:nvSpPr>
      <xdr:spPr>
        <a:xfrm>
          <a:off x="3582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40657</xdr:rowOff>
    </xdr:from>
    <xdr:ext cx="405111" cy="259045"/>
    <xdr:sp macro="" textlink="">
      <xdr:nvSpPr>
        <xdr:cNvPr id="97" name="n_2mainValue【体育館・プール】&#10;有形固定資産減価償却率">
          <a:extLst>
            <a:ext uri="{FF2B5EF4-FFF2-40B4-BE49-F238E27FC236}">
              <a16:creationId xmlns:a16="http://schemas.microsoft.com/office/drawing/2014/main" id="{B2F6B872-E581-48D5-8C6A-969D665C5898}"/>
            </a:ext>
          </a:extLst>
        </xdr:cNvPr>
        <xdr:cNvSpPr txBox="1"/>
      </xdr:nvSpPr>
      <xdr:spPr>
        <a:xfrm>
          <a:off x="2705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B2508ACD-8185-4462-9865-A259105B1B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7E714BE0-4911-49A8-B28F-8F57F8FA74B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1A4BF4D0-F234-4FD3-8ECC-3F44CFF27C4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3DE9B338-AD5D-43CB-B3F2-BA4B4741DFE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94381F7E-59D5-4533-9CAB-08FDB406743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83480ADA-E9A8-4AC5-BDC1-765A34C1F6F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51112A38-BBF8-4AFC-A54F-52CEE91A5E3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DCA9DC65-6D8C-40FC-9E65-9383CA050F9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43B85659-B626-4392-9E6A-C247A55CCD5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4EC646CC-F2C4-45F2-B3EF-53456D83612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63D76D2C-AF0B-4940-AEBE-BB2709D9BF6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8A996CE2-0BC5-4720-BF84-5B95F6595CC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DB633424-B7E6-497F-93EB-F363C47B83F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C20DCD6F-4BF1-42E4-BD78-F7B37F55DE4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43EEBFF4-525F-4BAD-B010-1FCB526094A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3D230892-6956-45D6-A848-65D26601324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3787655D-5F6E-442D-B996-59226D95135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EA1C841A-8296-4985-BC73-1BB89E4CC70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5B0998CC-EA25-4DCC-A26F-7841ECEA1FF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A1EAF876-6882-4D77-BDA8-8176FA067B1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F48AE2B6-8630-4B36-A360-0FB91F5EE24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a:extLst>
            <a:ext uri="{FF2B5EF4-FFF2-40B4-BE49-F238E27FC236}">
              <a16:creationId xmlns:a16="http://schemas.microsoft.com/office/drawing/2014/main" id="{5A2A64F9-55AB-4381-B799-2B28D46FF0E5}"/>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D55EFEC7-8D7C-4165-B83F-EA4E4FB0946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a:extLst>
            <a:ext uri="{FF2B5EF4-FFF2-40B4-BE49-F238E27FC236}">
              <a16:creationId xmlns:a16="http://schemas.microsoft.com/office/drawing/2014/main" id="{B1D93BE2-D8DB-4D73-8B79-3205A63239F2}"/>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B66ED4A3-6095-4365-BBDD-5EEBF03E9B9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a:extLst>
            <a:ext uri="{FF2B5EF4-FFF2-40B4-BE49-F238E27FC236}">
              <a16:creationId xmlns:a16="http://schemas.microsoft.com/office/drawing/2014/main" id="{60C19442-3429-4388-93A7-7EE147DEBB4A}"/>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a:extLst>
            <a:ext uri="{FF2B5EF4-FFF2-40B4-BE49-F238E27FC236}">
              <a16:creationId xmlns:a16="http://schemas.microsoft.com/office/drawing/2014/main" id="{F34A6922-C934-4AA7-BE02-5ABBA1388FC8}"/>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a:extLst>
            <a:ext uri="{FF2B5EF4-FFF2-40B4-BE49-F238E27FC236}">
              <a16:creationId xmlns:a16="http://schemas.microsoft.com/office/drawing/2014/main" id="{23DDC63F-5D3F-4BD7-A62C-693B039BB759}"/>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a:extLst>
            <a:ext uri="{FF2B5EF4-FFF2-40B4-BE49-F238E27FC236}">
              <a16:creationId xmlns:a16="http://schemas.microsoft.com/office/drawing/2014/main" id="{B3391EC4-CD21-450B-80B9-7A8060318C43}"/>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a:extLst>
            <a:ext uri="{FF2B5EF4-FFF2-40B4-BE49-F238E27FC236}">
              <a16:creationId xmlns:a16="http://schemas.microsoft.com/office/drawing/2014/main" id="{7CC228C8-652A-45AB-AD3E-9CEA74422C82}"/>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8" name="【体育館・プール】&#10;一人当たり面積平均値テキスト">
          <a:extLst>
            <a:ext uri="{FF2B5EF4-FFF2-40B4-BE49-F238E27FC236}">
              <a16:creationId xmlns:a16="http://schemas.microsoft.com/office/drawing/2014/main" id="{B3B17FB4-12AC-4FA1-9D17-68A58E25B93A}"/>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a:extLst>
            <a:ext uri="{FF2B5EF4-FFF2-40B4-BE49-F238E27FC236}">
              <a16:creationId xmlns:a16="http://schemas.microsoft.com/office/drawing/2014/main" id="{BE34216D-872A-4A41-A6B9-30BE5724052E}"/>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a:extLst>
            <a:ext uri="{FF2B5EF4-FFF2-40B4-BE49-F238E27FC236}">
              <a16:creationId xmlns:a16="http://schemas.microsoft.com/office/drawing/2014/main" id="{5EE96A1E-CB97-40C8-9653-40CAB7B3D931}"/>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1" name="n_1aveValue【体育館・プール】&#10;一人当たり面積">
          <a:extLst>
            <a:ext uri="{FF2B5EF4-FFF2-40B4-BE49-F238E27FC236}">
              <a16:creationId xmlns:a16="http://schemas.microsoft.com/office/drawing/2014/main" id="{19A731A7-D267-4F17-A36A-15280F91BFB2}"/>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a:extLst>
            <a:ext uri="{FF2B5EF4-FFF2-40B4-BE49-F238E27FC236}">
              <a16:creationId xmlns:a16="http://schemas.microsoft.com/office/drawing/2014/main" id="{B13070C3-BD89-4E62-889C-BA242B804E31}"/>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3" name="n_2aveValue【体育館・プール】&#10;一人当たり面積">
          <a:extLst>
            <a:ext uri="{FF2B5EF4-FFF2-40B4-BE49-F238E27FC236}">
              <a16:creationId xmlns:a16="http://schemas.microsoft.com/office/drawing/2014/main" id="{D4136F52-760D-436F-B08E-04D5CA7D475B}"/>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72317</xdr:rowOff>
    </xdr:from>
    <xdr:to>
      <xdr:col>41</xdr:col>
      <xdr:colOff>101600</xdr:colOff>
      <xdr:row>64</xdr:row>
      <xdr:rowOff>2467</xdr:rowOff>
    </xdr:to>
    <xdr:sp macro="" textlink="">
      <xdr:nvSpPr>
        <xdr:cNvPr id="134" name="フローチャート: 判断 133">
          <a:extLst>
            <a:ext uri="{FF2B5EF4-FFF2-40B4-BE49-F238E27FC236}">
              <a16:creationId xmlns:a16="http://schemas.microsoft.com/office/drawing/2014/main" id="{F427F383-CF0F-4B61-BBFB-678A8A476846}"/>
            </a:ext>
          </a:extLst>
        </xdr:cNvPr>
        <xdr:cNvSpPr/>
      </xdr:nvSpPr>
      <xdr:spPr>
        <a:xfrm>
          <a:off x="7810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18994</xdr:rowOff>
    </xdr:from>
    <xdr:ext cx="469744" cy="259045"/>
    <xdr:sp macro="" textlink="">
      <xdr:nvSpPr>
        <xdr:cNvPr id="135" name="n_3aveValue【体育館・プール】&#10;一人当たり面積">
          <a:extLst>
            <a:ext uri="{FF2B5EF4-FFF2-40B4-BE49-F238E27FC236}">
              <a16:creationId xmlns:a16="http://schemas.microsoft.com/office/drawing/2014/main" id="{E7225B83-0D7A-4C5E-8D77-9D13B6068B92}"/>
            </a:ext>
          </a:extLst>
        </xdr:cNvPr>
        <xdr:cNvSpPr txBox="1"/>
      </xdr:nvSpPr>
      <xdr:spPr>
        <a:xfrm>
          <a:off x="7626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A157367F-BC43-43F8-BA5C-BD9C94B4F22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C76B9631-6F1B-46C1-A4A2-C310B58BB9A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4560CA2-9ABF-416F-8BDE-CED9D3D5B4D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14F37428-80C4-47A0-98EF-DDA8F411E62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BEC8F77-05ED-4BBB-B172-2018E472C81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74440</xdr:rowOff>
    </xdr:from>
    <xdr:to>
      <xdr:col>55</xdr:col>
      <xdr:colOff>50800</xdr:colOff>
      <xdr:row>64</xdr:row>
      <xdr:rowOff>4590</xdr:rowOff>
    </xdr:to>
    <xdr:sp macro="" textlink="">
      <xdr:nvSpPr>
        <xdr:cNvPr id="141" name="楕円 140">
          <a:extLst>
            <a:ext uri="{FF2B5EF4-FFF2-40B4-BE49-F238E27FC236}">
              <a16:creationId xmlns:a16="http://schemas.microsoft.com/office/drawing/2014/main" id="{37D219E0-9E8D-47AC-8E81-94FBAC26B333}"/>
            </a:ext>
          </a:extLst>
        </xdr:cNvPr>
        <xdr:cNvSpPr/>
      </xdr:nvSpPr>
      <xdr:spPr>
        <a:xfrm>
          <a:off x="10426700" y="108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97317</xdr:rowOff>
    </xdr:from>
    <xdr:ext cx="469744" cy="259045"/>
    <xdr:sp macro="" textlink="">
      <xdr:nvSpPr>
        <xdr:cNvPr id="142" name="【体育館・プール】&#10;一人当たり面積該当値テキスト">
          <a:extLst>
            <a:ext uri="{FF2B5EF4-FFF2-40B4-BE49-F238E27FC236}">
              <a16:creationId xmlns:a16="http://schemas.microsoft.com/office/drawing/2014/main" id="{CCEC4BF8-FEC1-4DDB-A7EC-A6C30E3F821A}"/>
            </a:ext>
          </a:extLst>
        </xdr:cNvPr>
        <xdr:cNvSpPr txBox="1"/>
      </xdr:nvSpPr>
      <xdr:spPr>
        <a:xfrm>
          <a:off x="10515600" y="107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78849</xdr:rowOff>
    </xdr:from>
    <xdr:to>
      <xdr:col>50</xdr:col>
      <xdr:colOff>165100</xdr:colOff>
      <xdr:row>64</xdr:row>
      <xdr:rowOff>8999</xdr:rowOff>
    </xdr:to>
    <xdr:sp macro="" textlink="">
      <xdr:nvSpPr>
        <xdr:cNvPr id="143" name="楕円 142">
          <a:extLst>
            <a:ext uri="{FF2B5EF4-FFF2-40B4-BE49-F238E27FC236}">
              <a16:creationId xmlns:a16="http://schemas.microsoft.com/office/drawing/2014/main" id="{35E7B2D2-68A1-480F-B0FC-59674A8EBF77}"/>
            </a:ext>
          </a:extLst>
        </xdr:cNvPr>
        <xdr:cNvSpPr/>
      </xdr:nvSpPr>
      <xdr:spPr>
        <a:xfrm>
          <a:off x="9588500" y="108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125240</xdr:rowOff>
    </xdr:from>
    <xdr:to>
      <xdr:col>55</xdr:col>
      <xdr:colOff>0</xdr:colOff>
      <xdr:row>63</xdr:row>
      <xdr:rowOff>129649</xdr:rowOff>
    </xdr:to>
    <xdr:cxnSp macro="">
      <xdr:nvCxnSpPr>
        <xdr:cNvPr id="144" name="直線コネクタ 143">
          <a:extLst>
            <a:ext uri="{FF2B5EF4-FFF2-40B4-BE49-F238E27FC236}">
              <a16:creationId xmlns:a16="http://schemas.microsoft.com/office/drawing/2014/main" id="{DF453B5C-9386-4320-A333-FEA610464F59}"/>
            </a:ext>
          </a:extLst>
        </xdr:cNvPr>
        <xdr:cNvCxnSpPr/>
      </xdr:nvCxnSpPr>
      <xdr:spPr>
        <a:xfrm flipV="1">
          <a:off x="9639300" y="10926590"/>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81135</xdr:rowOff>
    </xdr:from>
    <xdr:to>
      <xdr:col>46</xdr:col>
      <xdr:colOff>38100</xdr:colOff>
      <xdr:row>64</xdr:row>
      <xdr:rowOff>11285</xdr:rowOff>
    </xdr:to>
    <xdr:sp macro="" textlink="">
      <xdr:nvSpPr>
        <xdr:cNvPr id="145" name="楕円 144">
          <a:extLst>
            <a:ext uri="{FF2B5EF4-FFF2-40B4-BE49-F238E27FC236}">
              <a16:creationId xmlns:a16="http://schemas.microsoft.com/office/drawing/2014/main" id="{6BCD0906-1081-49A0-9214-BCBC9632F520}"/>
            </a:ext>
          </a:extLst>
        </xdr:cNvPr>
        <xdr:cNvSpPr/>
      </xdr:nvSpPr>
      <xdr:spPr>
        <a:xfrm>
          <a:off x="8699500" y="10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129649</xdr:rowOff>
    </xdr:from>
    <xdr:to>
      <xdr:col>50</xdr:col>
      <xdr:colOff>114300</xdr:colOff>
      <xdr:row>63</xdr:row>
      <xdr:rowOff>131935</xdr:rowOff>
    </xdr:to>
    <xdr:cxnSp macro="">
      <xdr:nvCxnSpPr>
        <xdr:cNvPr id="146" name="直線コネクタ 145">
          <a:extLst>
            <a:ext uri="{FF2B5EF4-FFF2-40B4-BE49-F238E27FC236}">
              <a16:creationId xmlns:a16="http://schemas.microsoft.com/office/drawing/2014/main" id="{791CFFC2-A027-4A5A-8F77-BD0E02926112}"/>
            </a:ext>
          </a:extLst>
        </xdr:cNvPr>
        <xdr:cNvCxnSpPr/>
      </xdr:nvCxnSpPr>
      <xdr:spPr>
        <a:xfrm flipV="1">
          <a:off x="8750300" y="1093099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25526</xdr:rowOff>
    </xdr:from>
    <xdr:ext cx="469744" cy="259045"/>
    <xdr:sp macro="" textlink="">
      <xdr:nvSpPr>
        <xdr:cNvPr id="147" name="n_1mainValue【体育館・プール】&#10;一人当たり面積">
          <a:extLst>
            <a:ext uri="{FF2B5EF4-FFF2-40B4-BE49-F238E27FC236}">
              <a16:creationId xmlns:a16="http://schemas.microsoft.com/office/drawing/2014/main" id="{5927821F-E67B-4866-B0DA-BEA223656541}"/>
            </a:ext>
          </a:extLst>
        </xdr:cNvPr>
        <xdr:cNvSpPr txBox="1"/>
      </xdr:nvSpPr>
      <xdr:spPr>
        <a:xfrm>
          <a:off x="9391727" y="106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2412</xdr:rowOff>
    </xdr:from>
    <xdr:ext cx="469744" cy="259045"/>
    <xdr:sp macro="" textlink="">
      <xdr:nvSpPr>
        <xdr:cNvPr id="148" name="n_2mainValue【体育館・プール】&#10;一人当たり面積">
          <a:extLst>
            <a:ext uri="{FF2B5EF4-FFF2-40B4-BE49-F238E27FC236}">
              <a16:creationId xmlns:a16="http://schemas.microsoft.com/office/drawing/2014/main" id="{6605394D-E0D6-4BE9-8264-95431FDFBCC0}"/>
            </a:ext>
          </a:extLst>
        </xdr:cNvPr>
        <xdr:cNvSpPr txBox="1"/>
      </xdr:nvSpPr>
      <xdr:spPr>
        <a:xfrm>
          <a:off x="8515427" y="109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53C40475-B9C7-4474-95F9-5F25828BDAF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3F7522AE-9754-4770-974A-A4B3E85E3BA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D76BD2AD-52E6-4FC1-9152-0A3C985563B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843C7918-F93D-45FF-AC08-ECEC369DADF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DD6CB9BE-D746-41D5-856F-0D46EFA6D0F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2DE72092-2DDA-4ADB-8187-A2E223371BF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C0D581A6-A1DA-47C6-BE7B-D42607514BD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F5805FB5-8999-49B5-93C7-63DBCC3A6EC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5B0C8E59-4F91-4E26-AF45-B6D085397A9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5A4DB0B8-8C95-4B33-8864-D8346547DAC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9" name="テキスト ボックス 158">
          <a:extLst>
            <a:ext uri="{FF2B5EF4-FFF2-40B4-BE49-F238E27FC236}">
              <a16:creationId xmlns:a16="http://schemas.microsoft.com/office/drawing/2014/main" id="{ECFDA041-2DC3-4BB8-8611-F813FFE4C07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0" name="直線コネクタ 159">
          <a:extLst>
            <a:ext uri="{FF2B5EF4-FFF2-40B4-BE49-F238E27FC236}">
              <a16:creationId xmlns:a16="http://schemas.microsoft.com/office/drawing/2014/main" id="{0B199395-6458-4263-91A6-3EABFEF0D18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1" name="テキスト ボックス 160">
          <a:extLst>
            <a:ext uri="{FF2B5EF4-FFF2-40B4-BE49-F238E27FC236}">
              <a16:creationId xmlns:a16="http://schemas.microsoft.com/office/drawing/2014/main" id="{93852557-A02A-4E32-A99E-5A985989A81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2" name="直線コネクタ 161">
          <a:extLst>
            <a:ext uri="{FF2B5EF4-FFF2-40B4-BE49-F238E27FC236}">
              <a16:creationId xmlns:a16="http://schemas.microsoft.com/office/drawing/2014/main" id="{1379D382-11EB-4808-975C-309B2A5292E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3" name="テキスト ボックス 162">
          <a:extLst>
            <a:ext uri="{FF2B5EF4-FFF2-40B4-BE49-F238E27FC236}">
              <a16:creationId xmlns:a16="http://schemas.microsoft.com/office/drawing/2014/main" id="{657F535A-89AA-4861-9DF4-BEA9CBBE02F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4" name="直線コネクタ 163">
          <a:extLst>
            <a:ext uri="{FF2B5EF4-FFF2-40B4-BE49-F238E27FC236}">
              <a16:creationId xmlns:a16="http://schemas.microsoft.com/office/drawing/2014/main" id="{BD7B4980-FCB0-44CE-9A97-EA215280E36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5" name="テキスト ボックス 164">
          <a:extLst>
            <a:ext uri="{FF2B5EF4-FFF2-40B4-BE49-F238E27FC236}">
              <a16:creationId xmlns:a16="http://schemas.microsoft.com/office/drawing/2014/main" id="{47BDA3A7-D52B-4E10-952B-84AF210EB6A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6" name="直線コネクタ 165">
          <a:extLst>
            <a:ext uri="{FF2B5EF4-FFF2-40B4-BE49-F238E27FC236}">
              <a16:creationId xmlns:a16="http://schemas.microsoft.com/office/drawing/2014/main" id="{0DFA4449-E035-46AA-A681-A18444D5BFA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7" name="テキスト ボックス 166">
          <a:extLst>
            <a:ext uri="{FF2B5EF4-FFF2-40B4-BE49-F238E27FC236}">
              <a16:creationId xmlns:a16="http://schemas.microsoft.com/office/drawing/2014/main" id="{CAAFE750-79EC-4933-AEB6-3DBD9127761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8" name="直線コネクタ 167">
          <a:extLst>
            <a:ext uri="{FF2B5EF4-FFF2-40B4-BE49-F238E27FC236}">
              <a16:creationId xmlns:a16="http://schemas.microsoft.com/office/drawing/2014/main" id="{D1408B5C-3D97-4C64-B0E5-8F809075590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9" name="テキスト ボックス 168">
          <a:extLst>
            <a:ext uri="{FF2B5EF4-FFF2-40B4-BE49-F238E27FC236}">
              <a16:creationId xmlns:a16="http://schemas.microsoft.com/office/drawing/2014/main" id="{B5A97716-C7DD-4E0A-94DA-97109F2253F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8D98FB67-779A-4741-8625-720DEDE78DC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a:extLst>
            <a:ext uri="{FF2B5EF4-FFF2-40B4-BE49-F238E27FC236}">
              <a16:creationId xmlns:a16="http://schemas.microsoft.com/office/drawing/2014/main" id="{575E5E7F-A289-4B3F-BD01-C8C31C5D8D8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F364A6AA-8D6B-4B57-9E52-138D3E39FE9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3" name="直線コネクタ 172">
          <a:extLst>
            <a:ext uri="{FF2B5EF4-FFF2-40B4-BE49-F238E27FC236}">
              <a16:creationId xmlns:a16="http://schemas.microsoft.com/office/drawing/2014/main" id="{584B56C5-7A73-43CC-927B-FEE6C5428866}"/>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74" name="【福祉施設】&#10;有形固定資産減価償却率最小値テキスト">
          <a:extLst>
            <a:ext uri="{FF2B5EF4-FFF2-40B4-BE49-F238E27FC236}">
              <a16:creationId xmlns:a16="http://schemas.microsoft.com/office/drawing/2014/main" id="{2EAB3A5B-A85F-4CDA-927B-9670E12EBEB7}"/>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75" name="直線コネクタ 174">
          <a:extLst>
            <a:ext uri="{FF2B5EF4-FFF2-40B4-BE49-F238E27FC236}">
              <a16:creationId xmlns:a16="http://schemas.microsoft.com/office/drawing/2014/main" id="{5DAE5A29-2AF1-405A-93BC-F60E0DFA96C2}"/>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6" name="【福祉施設】&#10;有形固定資産減価償却率最大値テキスト">
          <a:extLst>
            <a:ext uri="{FF2B5EF4-FFF2-40B4-BE49-F238E27FC236}">
              <a16:creationId xmlns:a16="http://schemas.microsoft.com/office/drawing/2014/main" id="{CB4F26E2-5FF6-422E-84E3-498D5529A16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7" name="直線コネクタ 176">
          <a:extLst>
            <a:ext uri="{FF2B5EF4-FFF2-40B4-BE49-F238E27FC236}">
              <a16:creationId xmlns:a16="http://schemas.microsoft.com/office/drawing/2014/main" id="{75B9A216-B2C1-48EF-9B6F-FD4265709BA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37BCEEC2-08CE-438D-B1D8-FF3CD8478664}"/>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79" name="フローチャート: 判断 178">
          <a:extLst>
            <a:ext uri="{FF2B5EF4-FFF2-40B4-BE49-F238E27FC236}">
              <a16:creationId xmlns:a16="http://schemas.microsoft.com/office/drawing/2014/main" id="{EC9D31B2-836D-46FF-A9B3-CB456CCF3BB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0" name="フローチャート: 判断 179">
          <a:extLst>
            <a:ext uri="{FF2B5EF4-FFF2-40B4-BE49-F238E27FC236}">
              <a16:creationId xmlns:a16="http://schemas.microsoft.com/office/drawing/2014/main" id="{8F7BCE8C-5EA2-42AE-8568-C36ACC1CA149}"/>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1" name="n_1aveValue【福祉施設】&#10;有形固定資産減価償却率">
          <a:extLst>
            <a:ext uri="{FF2B5EF4-FFF2-40B4-BE49-F238E27FC236}">
              <a16:creationId xmlns:a16="http://schemas.microsoft.com/office/drawing/2014/main" id="{2021F153-F2D8-40A7-A1F2-4DBC6454FBE5}"/>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2" name="フローチャート: 判断 181">
          <a:extLst>
            <a:ext uri="{FF2B5EF4-FFF2-40B4-BE49-F238E27FC236}">
              <a16:creationId xmlns:a16="http://schemas.microsoft.com/office/drawing/2014/main" id="{304EA18E-6D9D-4D78-AC12-E1AC748640B9}"/>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3" name="n_2aveValue【福祉施設】&#10;有形固定資産減価償却率">
          <a:extLst>
            <a:ext uri="{FF2B5EF4-FFF2-40B4-BE49-F238E27FC236}">
              <a16:creationId xmlns:a16="http://schemas.microsoft.com/office/drawing/2014/main" id="{4C2EE994-84B3-4A7B-92E5-BCD5DFE38990}"/>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111125</xdr:rowOff>
    </xdr:from>
    <xdr:to>
      <xdr:col>10</xdr:col>
      <xdr:colOff>165100</xdr:colOff>
      <xdr:row>84</xdr:row>
      <xdr:rowOff>41275</xdr:rowOff>
    </xdr:to>
    <xdr:sp macro="" textlink="">
      <xdr:nvSpPr>
        <xdr:cNvPr id="184" name="フローチャート: 判断 183">
          <a:extLst>
            <a:ext uri="{FF2B5EF4-FFF2-40B4-BE49-F238E27FC236}">
              <a16:creationId xmlns:a16="http://schemas.microsoft.com/office/drawing/2014/main" id="{C524DBF5-0C05-435B-815C-6F7D6D5DD058}"/>
            </a:ext>
          </a:extLst>
        </xdr:cNvPr>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57802</xdr:rowOff>
    </xdr:from>
    <xdr:ext cx="405111" cy="259045"/>
    <xdr:sp macro="" textlink="">
      <xdr:nvSpPr>
        <xdr:cNvPr id="185" name="n_3aveValue【福祉施設】&#10;有形固定資産減価償却率">
          <a:extLst>
            <a:ext uri="{FF2B5EF4-FFF2-40B4-BE49-F238E27FC236}">
              <a16:creationId xmlns:a16="http://schemas.microsoft.com/office/drawing/2014/main" id="{CF56116B-5F5F-4D11-8E3D-360F8A807879}"/>
            </a:ext>
          </a:extLst>
        </xdr:cNvPr>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073EDD90-1F8D-4538-AFC6-B83A65D9063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A7F857F1-D3FD-4B17-A511-79E34767A39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748A6AF4-AEAC-4B25-9682-F98C0FCD3F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792777F3-3BFA-4261-B34B-D6C8D307AC8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176933FE-D559-403D-A783-1A980B634F1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191" name="楕円 190">
          <a:extLst>
            <a:ext uri="{FF2B5EF4-FFF2-40B4-BE49-F238E27FC236}">
              <a16:creationId xmlns:a16="http://schemas.microsoft.com/office/drawing/2014/main" id="{52164A26-2480-426C-AC98-93C12AF6F77F}"/>
            </a:ext>
          </a:extLst>
        </xdr:cNvPr>
        <xdr:cNvSpPr/>
      </xdr:nvSpPr>
      <xdr:spPr>
        <a:xfrm>
          <a:off x="45847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166388</xdr:rowOff>
    </xdr:from>
    <xdr:ext cx="405111" cy="259045"/>
    <xdr:sp macro="" textlink="">
      <xdr:nvSpPr>
        <xdr:cNvPr id="192" name="【福祉施設】&#10;有形固定資産減価償却率該当値テキスト">
          <a:extLst>
            <a:ext uri="{FF2B5EF4-FFF2-40B4-BE49-F238E27FC236}">
              <a16:creationId xmlns:a16="http://schemas.microsoft.com/office/drawing/2014/main" id="{9CBDEBD9-8397-4D00-A662-EAA0BD253C4C}"/>
            </a:ext>
          </a:extLst>
        </xdr:cNvPr>
        <xdr:cNvSpPr txBox="1"/>
      </xdr:nvSpPr>
      <xdr:spPr>
        <a:xfrm>
          <a:off x="4673600"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143511</xdr:rowOff>
    </xdr:from>
    <xdr:to>
      <xdr:col>20</xdr:col>
      <xdr:colOff>38100</xdr:colOff>
      <xdr:row>83</xdr:row>
      <xdr:rowOff>73661</xdr:rowOff>
    </xdr:to>
    <xdr:sp macro="" textlink="">
      <xdr:nvSpPr>
        <xdr:cNvPr id="193" name="楕円 192">
          <a:extLst>
            <a:ext uri="{FF2B5EF4-FFF2-40B4-BE49-F238E27FC236}">
              <a16:creationId xmlns:a16="http://schemas.microsoft.com/office/drawing/2014/main" id="{56B47F98-22B2-44A7-B929-50675EC11416}"/>
            </a:ext>
          </a:extLst>
        </xdr:cNvPr>
        <xdr:cNvSpPr/>
      </xdr:nvSpPr>
      <xdr:spPr>
        <a:xfrm>
          <a:off x="3746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22861</xdr:rowOff>
    </xdr:from>
    <xdr:to>
      <xdr:col>24</xdr:col>
      <xdr:colOff>63500</xdr:colOff>
      <xdr:row>83</xdr:row>
      <xdr:rowOff>22861</xdr:rowOff>
    </xdr:to>
    <xdr:cxnSp macro="">
      <xdr:nvCxnSpPr>
        <xdr:cNvPr id="194" name="直線コネクタ 193">
          <a:extLst>
            <a:ext uri="{FF2B5EF4-FFF2-40B4-BE49-F238E27FC236}">
              <a16:creationId xmlns:a16="http://schemas.microsoft.com/office/drawing/2014/main" id="{5136A804-0EB4-490B-AB0A-82229BDBA057}"/>
            </a:ext>
          </a:extLst>
        </xdr:cNvPr>
        <xdr:cNvCxnSpPr/>
      </xdr:nvCxnSpPr>
      <xdr:spPr>
        <a:xfrm>
          <a:off x="3797300" y="14253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195" name="楕円 194">
          <a:extLst>
            <a:ext uri="{FF2B5EF4-FFF2-40B4-BE49-F238E27FC236}">
              <a16:creationId xmlns:a16="http://schemas.microsoft.com/office/drawing/2014/main" id="{E09598DA-521F-44E0-8151-4D3C1483AF46}"/>
            </a:ext>
          </a:extLst>
        </xdr:cNvPr>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22861</xdr:rowOff>
    </xdr:from>
    <xdr:to>
      <xdr:col>19</xdr:col>
      <xdr:colOff>177800</xdr:colOff>
      <xdr:row>83</xdr:row>
      <xdr:rowOff>83820</xdr:rowOff>
    </xdr:to>
    <xdr:cxnSp macro="">
      <xdr:nvCxnSpPr>
        <xdr:cNvPr id="196" name="直線コネクタ 195">
          <a:extLst>
            <a:ext uri="{FF2B5EF4-FFF2-40B4-BE49-F238E27FC236}">
              <a16:creationId xmlns:a16="http://schemas.microsoft.com/office/drawing/2014/main" id="{DA0F9657-3828-4DD4-9599-12483AE22EEC}"/>
            </a:ext>
          </a:extLst>
        </xdr:cNvPr>
        <xdr:cNvCxnSpPr/>
      </xdr:nvCxnSpPr>
      <xdr:spPr>
        <a:xfrm flipV="1">
          <a:off x="2908300" y="142532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90188</xdr:rowOff>
    </xdr:from>
    <xdr:ext cx="405111" cy="259045"/>
    <xdr:sp macro="" textlink="">
      <xdr:nvSpPr>
        <xdr:cNvPr id="197" name="n_1mainValue【福祉施設】&#10;有形固定資産減価償却率">
          <a:extLst>
            <a:ext uri="{FF2B5EF4-FFF2-40B4-BE49-F238E27FC236}">
              <a16:creationId xmlns:a16="http://schemas.microsoft.com/office/drawing/2014/main" id="{D55E1D45-0A47-43F1-A167-95D763CF9FAB}"/>
            </a:ext>
          </a:extLst>
        </xdr:cNvPr>
        <xdr:cNvSpPr txBox="1"/>
      </xdr:nvSpPr>
      <xdr:spPr>
        <a:xfrm>
          <a:off x="3582044"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198" name="n_2mainValue【福祉施設】&#10;有形固定資産減価償却率">
          <a:extLst>
            <a:ext uri="{FF2B5EF4-FFF2-40B4-BE49-F238E27FC236}">
              <a16:creationId xmlns:a16="http://schemas.microsoft.com/office/drawing/2014/main" id="{522C23A5-C5EA-4999-9390-78DBE23AF0CE}"/>
            </a:ext>
          </a:extLst>
        </xdr:cNvPr>
        <xdr:cNvSpPr txBox="1"/>
      </xdr:nvSpPr>
      <xdr:spPr>
        <a:xfrm>
          <a:off x="2705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a:extLst>
            <a:ext uri="{FF2B5EF4-FFF2-40B4-BE49-F238E27FC236}">
              <a16:creationId xmlns:a16="http://schemas.microsoft.com/office/drawing/2014/main" id="{FE8E5E87-1024-492B-AC0E-841C41B376C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a:extLst>
            <a:ext uri="{FF2B5EF4-FFF2-40B4-BE49-F238E27FC236}">
              <a16:creationId xmlns:a16="http://schemas.microsoft.com/office/drawing/2014/main" id="{2497EB75-BEE3-40F2-8724-A72C894B940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a:extLst>
            <a:ext uri="{FF2B5EF4-FFF2-40B4-BE49-F238E27FC236}">
              <a16:creationId xmlns:a16="http://schemas.microsoft.com/office/drawing/2014/main" id="{E9F4EA6B-2591-4207-BD46-20653954F59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a:extLst>
            <a:ext uri="{FF2B5EF4-FFF2-40B4-BE49-F238E27FC236}">
              <a16:creationId xmlns:a16="http://schemas.microsoft.com/office/drawing/2014/main" id="{D45A85B1-4BC4-4239-B6E5-F19E2804954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a:extLst>
            <a:ext uri="{FF2B5EF4-FFF2-40B4-BE49-F238E27FC236}">
              <a16:creationId xmlns:a16="http://schemas.microsoft.com/office/drawing/2014/main" id="{7A596583-4F29-45CA-B89A-AE923EB3CB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a:extLst>
            <a:ext uri="{FF2B5EF4-FFF2-40B4-BE49-F238E27FC236}">
              <a16:creationId xmlns:a16="http://schemas.microsoft.com/office/drawing/2014/main" id="{35677F40-34E6-476D-840E-C59A5B9FABB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a:extLst>
            <a:ext uri="{FF2B5EF4-FFF2-40B4-BE49-F238E27FC236}">
              <a16:creationId xmlns:a16="http://schemas.microsoft.com/office/drawing/2014/main" id="{56F8DB74-FFD0-4894-83D6-313955C3342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a:extLst>
            <a:ext uri="{FF2B5EF4-FFF2-40B4-BE49-F238E27FC236}">
              <a16:creationId xmlns:a16="http://schemas.microsoft.com/office/drawing/2014/main" id="{7EF7D28B-75AD-434B-8984-59E75190FDC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a:extLst>
            <a:ext uri="{FF2B5EF4-FFF2-40B4-BE49-F238E27FC236}">
              <a16:creationId xmlns:a16="http://schemas.microsoft.com/office/drawing/2014/main" id="{02357646-CFAF-40FF-828E-9F51560D222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a:extLst>
            <a:ext uri="{FF2B5EF4-FFF2-40B4-BE49-F238E27FC236}">
              <a16:creationId xmlns:a16="http://schemas.microsoft.com/office/drawing/2014/main" id="{922EDC71-2ADF-4BBA-BEDC-9F07425D2E8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9" name="直線コネクタ 208">
          <a:extLst>
            <a:ext uri="{FF2B5EF4-FFF2-40B4-BE49-F238E27FC236}">
              <a16:creationId xmlns:a16="http://schemas.microsoft.com/office/drawing/2014/main" id="{693F156F-F458-4F50-8B98-A7A2328494E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0" name="テキスト ボックス 209">
          <a:extLst>
            <a:ext uri="{FF2B5EF4-FFF2-40B4-BE49-F238E27FC236}">
              <a16:creationId xmlns:a16="http://schemas.microsoft.com/office/drawing/2014/main" id="{E6DDA371-8079-4EE1-BDAA-E37F37F2E3F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1" name="直線コネクタ 210">
          <a:extLst>
            <a:ext uri="{FF2B5EF4-FFF2-40B4-BE49-F238E27FC236}">
              <a16:creationId xmlns:a16="http://schemas.microsoft.com/office/drawing/2014/main" id="{34F6265B-5B15-4F0C-81B0-4550EC2F097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2" name="テキスト ボックス 211">
          <a:extLst>
            <a:ext uri="{FF2B5EF4-FFF2-40B4-BE49-F238E27FC236}">
              <a16:creationId xmlns:a16="http://schemas.microsoft.com/office/drawing/2014/main" id="{4DDF6528-2E4A-4A38-A21C-0172733532F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3" name="直線コネクタ 212">
          <a:extLst>
            <a:ext uri="{FF2B5EF4-FFF2-40B4-BE49-F238E27FC236}">
              <a16:creationId xmlns:a16="http://schemas.microsoft.com/office/drawing/2014/main" id="{E4A57D42-5D83-4FFD-A227-3C05116A922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4" name="テキスト ボックス 213">
          <a:extLst>
            <a:ext uri="{FF2B5EF4-FFF2-40B4-BE49-F238E27FC236}">
              <a16:creationId xmlns:a16="http://schemas.microsoft.com/office/drawing/2014/main" id="{01C5BF36-7AAC-4583-A79D-68370A0C60D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5" name="直線コネクタ 214">
          <a:extLst>
            <a:ext uri="{FF2B5EF4-FFF2-40B4-BE49-F238E27FC236}">
              <a16:creationId xmlns:a16="http://schemas.microsoft.com/office/drawing/2014/main" id="{31EE4738-1CE5-4C89-A423-A4F9DE5A9E2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6" name="テキスト ボックス 215">
          <a:extLst>
            <a:ext uri="{FF2B5EF4-FFF2-40B4-BE49-F238E27FC236}">
              <a16:creationId xmlns:a16="http://schemas.microsoft.com/office/drawing/2014/main" id="{D64C65C8-D69D-4F05-8666-ECAF01D44CE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7" name="直線コネクタ 216">
          <a:extLst>
            <a:ext uri="{FF2B5EF4-FFF2-40B4-BE49-F238E27FC236}">
              <a16:creationId xmlns:a16="http://schemas.microsoft.com/office/drawing/2014/main" id="{0FC91681-33A6-438E-B03B-480842C7614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8" name="テキスト ボックス 217">
          <a:extLst>
            <a:ext uri="{FF2B5EF4-FFF2-40B4-BE49-F238E27FC236}">
              <a16:creationId xmlns:a16="http://schemas.microsoft.com/office/drawing/2014/main" id="{F355D0AE-C50D-408E-99A5-6027DFBD975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9" name="直線コネクタ 218">
          <a:extLst>
            <a:ext uri="{FF2B5EF4-FFF2-40B4-BE49-F238E27FC236}">
              <a16:creationId xmlns:a16="http://schemas.microsoft.com/office/drawing/2014/main" id="{21003DA3-5CBB-43D8-B4AF-8072E7D12E1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0" name="テキスト ボックス 219">
          <a:extLst>
            <a:ext uri="{FF2B5EF4-FFF2-40B4-BE49-F238E27FC236}">
              <a16:creationId xmlns:a16="http://schemas.microsoft.com/office/drawing/2014/main" id="{100A1401-7736-4D0C-A950-9CDBAC64800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1" name="直線コネクタ 220">
          <a:extLst>
            <a:ext uri="{FF2B5EF4-FFF2-40B4-BE49-F238E27FC236}">
              <a16:creationId xmlns:a16="http://schemas.microsoft.com/office/drawing/2014/main" id="{7FC93035-6409-4080-8E33-EAF048D5AB5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2" name="テキスト ボックス 221">
          <a:extLst>
            <a:ext uri="{FF2B5EF4-FFF2-40B4-BE49-F238E27FC236}">
              <a16:creationId xmlns:a16="http://schemas.microsoft.com/office/drawing/2014/main" id="{558F2ECD-F880-4687-A0F5-C6B78F10994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3" name="【福祉施設】&#10;一人当たり面積グラフ枠">
          <a:extLst>
            <a:ext uri="{FF2B5EF4-FFF2-40B4-BE49-F238E27FC236}">
              <a16:creationId xmlns:a16="http://schemas.microsoft.com/office/drawing/2014/main" id="{F58BD175-E7E6-4151-8F4E-65C2B4DB368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24" name="直線コネクタ 223">
          <a:extLst>
            <a:ext uri="{FF2B5EF4-FFF2-40B4-BE49-F238E27FC236}">
              <a16:creationId xmlns:a16="http://schemas.microsoft.com/office/drawing/2014/main" id="{105633DB-D4AA-40F5-B000-0D524C6AEB3E}"/>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25" name="【福祉施設】&#10;一人当たり面積最小値テキスト">
          <a:extLst>
            <a:ext uri="{FF2B5EF4-FFF2-40B4-BE49-F238E27FC236}">
              <a16:creationId xmlns:a16="http://schemas.microsoft.com/office/drawing/2014/main" id="{EBFEBA82-0630-473D-A624-E4A112051819}"/>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26" name="直線コネクタ 225">
          <a:extLst>
            <a:ext uri="{FF2B5EF4-FFF2-40B4-BE49-F238E27FC236}">
              <a16:creationId xmlns:a16="http://schemas.microsoft.com/office/drawing/2014/main" id="{43698916-9687-41CC-ACF6-D6DA8A941693}"/>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27" name="【福祉施設】&#10;一人当たり面積最大値テキスト">
          <a:extLst>
            <a:ext uri="{FF2B5EF4-FFF2-40B4-BE49-F238E27FC236}">
              <a16:creationId xmlns:a16="http://schemas.microsoft.com/office/drawing/2014/main" id="{3BA231AD-EAE5-4E8D-B532-2BF4955BB422}"/>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28" name="直線コネクタ 227">
          <a:extLst>
            <a:ext uri="{FF2B5EF4-FFF2-40B4-BE49-F238E27FC236}">
              <a16:creationId xmlns:a16="http://schemas.microsoft.com/office/drawing/2014/main" id="{21BD1E86-28C7-442E-BDCF-34EF69ADA8E0}"/>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29" name="【福祉施設】&#10;一人当たり面積平均値テキスト">
          <a:extLst>
            <a:ext uri="{FF2B5EF4-FFF2-40B4-BE49-F238E27FC236}">
              <a16:creationId xmlns:a16="http://schemas.microsoft.com/office/drawing/2014/main" id="{A4BBDF71-1BD7-4895-BC92-2E68E46C7CBB}"/>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0" name="フローチャート: 判断 229">
          <a:extLst>
            <a:ext uri="{FF2B5EF4-FFF2-40B4-BE49-F238E27FC236}">
              <a16:creationId xmlns:a16="http://schemas.microsoft.com/office/drawing/2014/main" id="{3960B222-0C41-4E80-8187-F025F2A006D3}"/>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1" name="フローチャート: 判断 230">
          <a:extLst>
            <a:ext uri="{FF2B5EF4-FFF2-40B4-BE49-F238E27FC236}">
              <a16:creationId xmlns:a16="http://schemas.microsoft.com/office/drawing/2014/main" id="{52C90256-40B4-4F4C-9E6F-1B73939297F7}"/>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32" name="n_1aveValue【福祉施設】&#10;一人当たり面積">
          <a:extLst>
            <a:ext uri="{FF2B5EF4-FFF2-40B4-BE49-F238E27FC236}">
              <a16:creationId xmlns:a16="http://schemas.microsoft.com/office/drawing/2014/main" id="{D6E60885-95E3-4491-9898-F8419807E12D}"/>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33" name="フローチャート: 判断 232">
          <a:extLst>
            <a:ext uri="{FF2B5EF4-FFF2-40B4-BE49-F238E27FC236}">
              <a16:creationId xmlns:a16="http://schemas.microsoft.com/office/drawing/2014/main" id="{018556B0-B7AF-4096-8C97-758B68450EE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234" name="n_2aveValue【福祉施設】&#10;一人当たり面積">
          <a:extLst>
            <a:ext uri="{FF2B5EF4-FFF2-40B4-BE49-F238E27FC236}">
              <a16:creationId xmlns:a16="http://schemas.microsoft.com/office/drawing/2014/main" id="{D786EAB5-EFB5-4B9C-9E74-3C3CC3D8FE81}"/>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119887</xdr:rowOff>
    </xdr:from>
    <xdr:to>
      <xdr:col>41</xdr:col>
      <xdr:colOff>101600</xdr:colOff>
      <xdr:row>85</xdr:row>
      <xdr:rowOff>50037</xdr:rowOff>
    </xdr:to>
    <xdr:sp macro="" textlink="">
      <xdr:nvSpPr>
        <xdr:cNvPr id="235" name="フローチャート: 判断 234">
          <a:extLst>
            <a:ext uri="{FF2B5EF4-FFF2-40B4-BE49-F238E27FC236}">
              <a16:creationId xmlns:a16="http://schemas.microsoft.com/office/drawing/2014/main" id="{42409A57-9E72-4B39-A451-EB7B2E9C28FA}"/>
            </a:ext>
          </a:extLst>
        </xdr:cNvPr>
        <xdr:cNvSpPr/>
      </xdr:nvSpPr>
      <xdr:spPr>
        <a:xfrm>
          <a:off x="7810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66564</xdr:rowOff>
    </xdr:from>
    <xdr:ext cx="469744" cy="259045"/>
    <xdr:sp macro="" textlink="">
      <xdr:nvSpPr>
        <xdr:cNvPr id="236" name="n_3aveValue【福祉施設】&#10;一人当たり面積">
          <a:extLst>
            <a:ext uri="{FF2B5EF4-FFF2-40B4-BE49-F238E27FC236}">
              <a16:creationId xmlns:a16="http://schemas.microsoft.com/office/drawing/2014/main" id="{FA8C6B5B-5C86-432B-95D6-2A182BF6C454}"/>
            </a:ext>
          </a:extLst>
        </xdr:cNvPr>
        <xdr:cNvSpPr txBox="1"/>
      </xdr:nvSpPr>
      <xdr:spPr>
        <a:xfrm>
          <a:off x="7626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86A5CCE4-0807-4CF9-BB5A-8C1AFDC2B40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5333E4E-DB8D-4455-B307-5A0147FA376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B0ACD69B-568B-44AA-AE17-24E053DA061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3EAB3E2B-F038-4C6A-A921-12EBBDB74FF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B473395F-EF5C-4173-B4DE-8D5568FB30D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153526</xdr:rowOff>
    </xdr:from>
    <xdr:to>
      <xdr:col>55</xdr:col>
      <xdr:colOff>50800</xdr:colOff>
      <xdr:row>81</xdr:row>
      <xdr:rowOff>83676</xdr:rowOff>
    </xdr:to>
    <xdr:sp macro="" textlink="">
      <xdr:nvSpPr>
        <xdr:cNvPr id="242" name="楕円 241">
          <a:extLst>
            <a:ext uri="{FF2B5EF4-FFF2-40B4-BE49-F238E27FC236}">
              <a16:creationId xmlns:a16="http://schemas.microsoft.com/office/drawing/2014/main" id="{CA9311C5-05E9-404F-9F21-8189B71CA38B}"/>
            </a:ext>
          </a:extLst>
        </xdr:cNvPr>
        <xdr:cNvSpPr/>
      </xdr:nvSpPr>
      <xdr:spPr>
        <a:xfrm>
          <a:off x="10426700" y="1386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4953</xdr:rowOff>
    </xdr:from>
    <xdr:ext cx="469744" cy="259045"/>
    <xdr:sp macro="" textlink="">
      <xdr:nvSpPr>
        <xdr:cNvPr id="243" name="【福祉施設】&#10;一人当たり面積該当値テキスト">
          <a:extLst>
            <a:ext uri="{FF2B5EF4-FFF2-40B4-BE49-F238E27FC236}">
              <a16:creationId xmlns:a16="http://schemas.microsoft.com/office/drawing/2014/main" id="{410EE580-0D00-4799-9DAF-CD821D921234}"/>
            </a:ext>
          </a:extLst>
        </xdr:cNvPr>
        <xdr:cNvSpPr txBox="1"/>
      </xdr:nvSpPr>
      <xdr:spPr>
        <a:xfrm>
          <a:off x="10515600" y="1372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6894</xdr:rowOff>
    </xdr:from>
    <xdr:to>
      <xdr:col>50</xdr:col>
      <xdr:colOff>165100</xdr:colOff>
      <xdr:row>81</xdr:row>
      <xdr:rowOff>108494</xdr:rowOff>
    </xdr:to>
    <xdr:sp macro="" textlink="">
      <xdr:nvSpPr>
        <xdr:cNvPr id="244" name="楕円 243">
          <a:extLst>
            <a:ext uri="{FF2B5EF4-FFF2-40B4-BE49-F238E27FC236}">
              <a16:creationId xmlns:a16="http://schemas.microsoft.com/office/drawing/2014/main" id="{AA130EBC-A430-4992-8810-B76AE4ED08A4}"/>
            </a:ext>
          </a:extLst>
        </xdr:cNvPr>
        <xdr:cNvSpPr/>
      </xdr:nvSpPr>
      <xdr:spPr>
        <a:xfrm>
          <a:off x="9588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32876</xdr:rowOff>
    </xdr:from>
    <xdr:to>
      <xdr:col>55</xdr:col>
      <xdr:colOff>0</xdr:colOff>
      <xdr:row>81</xdr:row>
      <xdr:rowOff>57694</xdr:rowOff>
    </xdr:to>
    <xdr:cxnSp macro="">
      <xdr:nvCxnSpPr>
        <xdr:cNvPr id="245" name="直線コネクタ 244">
          <a:extLst>
            <a:ext uri="{FF2B5EF4-FFF2-40B4-BE49-F238E27FC236}">
              <a16:creationId xmlns:a16="http://schemas.microsoft.com/office/drawing/2014/main" id="{19A2C5A4-8FF0-407D-BA78-1632213D5BF5}"/>
            </a:ext>
          </a:extLst>
        </xdr:cNvPr>
        <xdr:cNvCxnSpPr/>
      </xdr:nvCxnSpPr>
      <xdr:spPr>
        <a:xfrm flipV="1">
          <a:off x="9639300" y="13920326"/>
          <a:ext cx="838200" cy="2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18977</xdr:rowOff>
    </xdr:from>
    <xdr:to>
      <xdr:col>46</xdr:col>
      <xdr:colOff>38100</xdr:colOff>
      <xdr:row>81</xdr:row>
      <xdr:rowOff>120577</xdr:rowOff>
    </xdr:to>
    <xdr:sp macro="" textlink="">
      <xdr:nvSpPr>
        <xdr:cNvPr id="246" name="楕円 245">
          <a:extLst>
            <a:ext uri="{FF2B5EF4-FFF2-40B4-BE49-F238E27FC236}">
              <a16:creationId xmlns:a16="http://schemas.microsoft.com/office/drawing/2014/main" id="{C86C52D7-B677-47C3-9274-1817115E7189}"/>
            </a:ext>
          </a:extLst>
        </xdr:cNvPr>
        <xdr:cNvSpPr/>
      </xdr:nvSpPr>
      <xdr:spPr>
        <a:xfrm>
          <a:off x="8699500" y="139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57694</xdr:rowOff>
    </xdr:from>
    <xdr:to>
      <xdr:col>50</xdr:col>
      <xdr:colOff>114300</xdr:colOff>
      <xdr:row>81</xdr:row>
      <xdr:rowOff>69777</xdr:rowOff>
    </xdr:to>
    <xdr:cxnSp macro="">
      <xdr:nvCxnSpPr>
        <xdr:cNvPr id="247" name="直線コネクタ 246">
          <a:extLst>
            <a:ext uri="{FF2B5EF4-FFF2-40B4-BE49-F238E27FC236}">
              <a16:creationId xmlns:a16="http://schemas.microsoft.com/office/drawing/2014/main" id="{858DDA78-E847-4761-83A9-64ED646B788A}"/>
            </a:ext>
          </a:extLst>
        </xdr:cNvPr>
        <xdr:cNvCxnSpPr/>
      </xdr:nvCxnSpPr>
      <xdr:spPr>
        <a:xfrm flipV="1">
          <a:off x="8750300" y="13945144"/>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125021</xdr:rowOff>
    </xdr:from>
    <xdr:ext cx="469744" cy="259045"/>
    <xdr:sp macro="" textlink="">
      <xdr:nvSpPr>
        <xdr:cNvPr id="248" name="n_1mainValue【福祉施設】&#10;一人当たり面積">
          <a:extLst>
            <a:ext uri="{FF2B5EF4-FFF2-40B4-BE49-F238E27FC236}">
              <a16:creationId xmlns:a16="http://schemas.microsoft.com/office/drawing/2014/main" id="{9BDB0CA0-1721-49EA-8131-62E3DBDB7763}"/>
            </a:ext>
          </a:extLst>
        </xdr:cNvPr>
        <xdr:cNvSpPr txBox="1"/>
      </xdr:nvSpPr>
      <xdr:spPr>
        <a:xfrm>
          <a:off x="9391727" y="1366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137104</xdr:rowOff>
    </xdr:from>
    <xdr:ext cx="469744" cy="259045"/>
    <xdr:sp macro="" textlink="">
      <xdr:nvSpPr>
        <xdr:cNvPr id="249" name="n_2mainValue【福祉施設】&#10;一人当たり面積">
          <a:extLst>
            <a:ext uri="{FF2B5EF4-FFF2-40B4-BE49-F238E27FC236}">
              <a16:creationId xmlns:a16="http://schemas.microsoft.com/office/drawing/2014/main" id="{4E8D7562-D4BE-4109-8FFB-BBCFE09D4E14}"/>
            </a:ext>
          </a:extLst>
        </xdr:cNvPr>
        <xdr:cNvSpPr txBox="1"/>
      </xdr:nvSpPr>
      <xdr:spPr>
        <a:xfrm>
          <a:off x="8515427" y="1368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a:extLst>
            <a:ext uri="{FF2B5EF4-FFF2-40B4-BE49-F238E27FC236}">
              <a16:creationId xmlns:a16="http://schemas.microsoft.com/office/drawing/2014/main" id="{F3B834A9-A4F0-47EE-A10D-78C4A84B658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a:extLst>
            <a:ext uri="{FF2B5EF4-FFF2-40B4-BE49-F238E27FC236}">
              <a16:creationId xmlns:a16="http://schemas.microsoft.com/office/drawing/2014/main" id="{84098367-CF43-40BE-9C3A-B9CF55367F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a:extLst>
            <a:ext uri="{FF2B5EF4-FFF2-40B4-BE49-F238E27FC236}">
              <a16:creationId xmlns:a16="http://schemas.microsoft.com/office/drawing/2014/main" id="{8EDB9214-EB47-4A18-8A4F-21C18CFADCB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a:extLst>
            <a:ext uri="{FF2B5EF4-FFF2-40B4-BE49-F238E27FC236}">
              <a16:creationId xmlns:a16="http://schemas.microsoft.com/office/drawing/2014/main" id="{247C27A1-B358-4262-A9DC-54125B66A0B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a:extLst>
            <a:ext uri="{FF2B5EF4-FFF2-40B4-BE49-F238E27FC236}">
              <a16:creationId xmlns:a16="http://schemas.microsoft.com/office/drawing/2014/main" id="{417CF7C4-9DA8-4774-8D89-0AB1C226B4F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a:extLst>
            <a:ext uri="{FF2B5EF4-FFF2-40B4-BE49-F238E27FC236}">
              <a16:creationId xmlns:a16="http://schemas.microsoft.com/office/drawing/2014/main" id="{94FBE3E2-B572-4362-9AE3-239FE07C2A5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a:extLst>
            <a:ext uri="{FF2B5EF4-FFF2-40B4-BE49-F238E27FC236}">
              <a16:creationId xmlns:a16="http://schemas.microsoft.com/office/drawing/2014/main" id="{17627E27-7C03-4AAC-904E-0464F00B4F0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3E0AE092-741B-4EEC-AC17-7474AAA4CC4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8" name="正方形/長方形 257">
          <a:extLst>
            <a:ext uri="{FF2B5EF4-FFF2-40B4-BE49-F238E27FC236}">
              <a16:creationId xmlns:a16="http://schemas.microsoft.com/office/drawing/2014/main" id="{30EDA668-105A-42D7-9AFF-FB6281E7551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9" name="正方形/長方形 258">
          <a:extLst>
            <a:ext uri="{FF2B5EF4-FFF2-40B4-BE49-F238E27FC236}">
              <a16:creationId xmlns:a16="http://schemas.microsoft.com/office/drawing/2014/main" id="{4BA95237-DCF0-43E9-9157-95E5FA057B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0" name="正方形/長方形 259">
          <a:extLst>
            <a:ext uri="{FF2B5EF4-FFF2-40B4-BE49-F238E27FC236}">
              <a16:creationId xmlns:a16="http://schemas.microsoft.com/office/drawing/2014/main" id="{3F4A4661-5F1D-420A-B2B1-5CADCD4D3AE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1" name="正方形/長方形 260">
          <a:extLst>
            <a:ext uri="{FF2B5EF4-FFF2-40B4-BE49-F238E27FC236}">
              <a16:creationId xmlns:a16="http://schemas.microsoft.com/office/drawing/2014/main" id="{57B9557E-7C19-4FF6-B5ED-ACCB29977CB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2" name="正方形/長方形 261">
          <a:extLst>
            <a:ext uri="{FF2B5EF4-FFF2-40B4-BE49-F238E27FC236}">
              <a16:creationId xmlns:a16="http://schemas.microsoft.com/office/drawing/2014/main" id="{43B834E6-B599-45EF-ADF5-538E8C046E1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3" name="正方形/長方形 262">
          <a:extLst>
            <a:ext uri="{FF2B5EF4-FFF2-40B4-BE49-F238E27FC236}">
              <a16:creationId xmlns:a16="http://schemas.microsoft.com/office/drawing/2014/main" id="{A030413A-3AFB-4F3A-A0DC-33E6FCC8AC4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4" name="正方形/長方形 263">
          <a:extLst>
            <a:ext uri="{FF2B5EF4-FFF2-40B4-BE49-F238E27FC236}">
              <a16:creationId xmlns:a16="http://schemas.microsoft.com/office/drawing/2014/main" id="{9B8ED910-C88D-4E92-9D6B-7F4AEBCDB4C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5" name="正方形/長方形 264">
          <a:extLst>
            <a:ext uri="{FF2B5EF4-FFF2-40B4-BE49-F238E27FC236}">
              <a16:creationId xmlns:a16="http://schemas.microsoft.com/office/drawing/2014/main" id="{3E4B10C5-72A2-45D7-A1FF-B8CC9EF271A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6" name="正方形/長方形 265">
          <a:extLst>
            <a:ext uri="{FF2B5EF4-FFF2-40B4-BE49-F238E27FC236}">
              <a16:creationId xmlns:a16="http://schemas.microsoft.com/office/drawing/2014/main" id="{9C620185-4E53-474B-A58C-3B76354454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7" name="正方形/長方形 266">
          <a:extLst>
            <a:ext uri="{FF2B5EF4-FFF2-40B4-BE49-F238E27FC236}">
              <a16:creationId xmlns:a16="http://schemas.microsoft.com/office/drawing/2014/main" id="{A06056E3-AF19-43AB-848B-52DACE9BA4D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8" name="正方形/長方形 267">
          <a:extLst>
            <a:ext uri="{FF2B5EF4-FFF2-40B4-BE49-F238E27FC236}">
              <a16:creationId xmlns:a16="http://schemas.microsoft.com/office/drawing/2014/main" id="{3C24C0E4-2A76-415A-99D5-01B37446B44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9" name="正方形/長方形 268">
          <a:extLst>
            <a:ext uri="{FF2B5EF4-FFF2-40B4-BE49-F238E27FC236}">
              <a16:creationId xmlns:a16="http://schemas.microsoft.com/office/drawing/2014/main" id="{59FDDAF4-9CE8-48F0-815D-B231998C884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0" name="正方形/長方形 269">
          <a:extLst>
            <a:ext uri="{FF2B5EF4-FFF2-40B4-BE49-F238E27FC236}">
              <a16:creationId xmlns:a16="http://schemas.microsoft.com/office/drawing/2014/main" id="{07180275-0693-467C-AFA4-F78815AF71B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1" name="正方形/長方形 270">
          <a:extLst>
            <a:ext uri="{FF2B5EF4-FFF2-40B4-BE49-F238E27FC236}">
              <a16:creationId xmlns:a16="http://schemas.microsoft.com/office/drawing/2014/main" id="{7BEAA900-01FF-464C-A7AF-F7673B3A207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2" name="正方形/長方形 271">
          <a:extLst>
            <a:ext uri="{FF2B5EF4-FFF2-40B4-BE49-F238E27FC236}">
              <a16:creationId xmlns:a16="http://schemas.microsoft.com/office/drawing/2014/main" id="{A2A26CBE-FB4D-4E79-8B75-78C2884A924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3" name="正方形/長方形 272">
          <a:extLst>
            <a:ext uri="{FF2B5EF4-FFF2-40B4-BE49-F238E27FC236}">
              <a16:creationId xmlns:a16="http://schemas.microsoft.com/office/drawing/2014/main" id="{AD71DBAA-DADF-4E6B-92E4-E77A340B1F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4" name="テキスト ボックス 273">
          <a:extLst>
            <a:ext uri="{FF2B5EF4-FFF2-40B4-BE49-F238E27FC236}">
              <a16:creationId xmlns:a16="http://schemas.microsoft.com/office/drawing/2014/main" id="{7752673B-F809-4A1B-A17E-467D1B87116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5" name="直線コネクタ 274">
          <a:extLst>
            <a:ext uri="{FF2B5EF4-FFF2-40B4-BE49-F238E27FC236}">
              <a16:creationId xmlns:a16="http://schemas.microsoft.com/office/drawing/2014/main" id="{A50049F0-A0F2-4CED-89AC-48DA9FEA943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76" name="直線コネクタ 275">
          <a:extLst>
            <a:ext uri="{FF2B5EF4-FFF2-40B4-BE49-F238E27FC236}">
              <a16:creationId xmlns:a16="http://schemas.microsoft.com/office/drawing/2014/main" id="{5E011ADE-87DA-480F-99A9-2AD192CC042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77" name="テキスト ボックス 276">
          <a:extLst>
            <a:ext uri="{FF2B5EF4-FFF2-40B4-BE49-F238E27FC236}">
              <a16:creationId xmlns:a16="http://schemas.microsoft.com/office/drawing/2014/main" id="{9F8D5864-CD7A-4DEB-A6A6-A42DF1558737}"/>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8" name="直線コネクタ 277">
          <a:extLst>
            <a:ext uri="{FF2B5EF4-FFF2-40B4-BE49-F238E27FC236}">
              <a16:creationId xmlns:a16="http://schemas.microsoft.com/office/drawing/2014/main" id="{BBAD3FC7-863E-4A7B-B24D-3F7B9AEE6AA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9" name="テキスト ボックス 278">
          <a:extLst>
            <a:ext uri="{FF2B5EF4-FFF2-40B4-BE49-F238E27FC236}">
              <a16:creationId xmlns:a16="http://schemas.microsoft.com/office/drawing/2014/main" id="{1445B409-BE61-44F8-82BD-37F602F4AC4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0" name="直線コネクタ 279">
          <a:extLst>
            <a:ext uri="{FF2B5EF4-FFF2-40B4-BE49-F238E27FC236}">
              <a16:creationId xmlns:a16="http://schemas.microsoft.com/office/drawing/2014/main" id="{E6130874-F311-48E0-8194-7AA10B97A7E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1" name="テキスト ボックス 280">
          <a:extLst>
            <a:ext uri="{FF2B5EF4-FFF2-40B4-BE49-F238E27FC236}">
              <a16:creationId xmlns:a16="http://schemas.microsoft.com/office/drawing/2014/main" id="{4DF75ACD-2B24-4555-B122-E112E34267B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2" name="直線コネクタ 281">
          <a:extLst>
            <a:ext uri="{FF2B5EF4-FFF2-40B4-BE49-F238E27FC236}">
              <a16:creationId xmlns:a16="http://schemas.microsoft.com/office/drawing/2014/main" id="{0331E4AE-FB9D-43BF-9115-442B268888E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3" name="テキスト ボックス 282">
          <a:extLst>
            <a:ext uri="{FF2B5EF4-FFF2-40B4-BE49-F238E27FC236}">
              <a16:creationId xmlns:a16="http://schemas.microsoft.com/office/drawing/2014/main" id="{2C40E75C-F566-49F3-A32F-3BAF9983949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4" name="直線コネクタ 283">
          <a:extLst>
            <a:ext uri="{FF2B5EF4-FFF2-40B4-BE49-F238E27FC236}">
              <a16:creationId xmlns:a16="http://schemas.microsoft.com/office/drawing/2014/main" id="{3075F698-607A-4054-866D-E26A562662A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5" name="テキスト ボックス 284">
          <a:extLst>
            <a:ext uri="{FF2B5EF4-FFF2-40B4-BE49-F238E27FC236}">
              <a16:creationId xmlns:a16="http://schemas.microsoft.com/office/drawing/2014/main" id="{7184DCBA-E032-4898-BC8C-614AE176BD96}"/>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6" name="直線コネクタ 285">
          <a:extLst>
            <a:ext uri="{FF2B5EF4-FFF2-40B4-BE49-F238E27FC236}">
              <a16:creationId xmlns:a16="http://schemas.microsoft.com/office/drawing/2014/main" id="{34909CF3-DB14-4E58-94F6-20206606DDB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7" name="テキスト ボックス 286">
          <a:extLst>
            <a:ext uri="{FF2B5EF4-FFF2-40B4-BE49-F238E27FC236}">
              <a16:creationId xmlns:a16="http://schemas.microsoft.com/office/drawing/2014/main" id="{62E47F39-714E-4DE0-8DE0-075086E4E34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8" name="【一般廃棄物処理施設】&#10;有形固定資産減価償却率グラフ枠">
          <a:extLst>
            <a:ext uri="{FF2B5EF4-FFF2-40B4-BE49-F238E27FC236}">
              <a16:creationId xmlns:a16="http://schemas.microsoft.com/office/drawing/2014/main" id="{D9C7AF0A-54A2-4C59-903B-A0D3C8535C3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89" name="直線コネクタ 288">
          <a:extLst>
            <a:ext uri="{FF2B5EF4-FFF2-40B4-BE49-F238E27FC236}">
              <a16:creationId xmlns:a16="http://schemas.microsoft.com/office/drawing/2014/main" id="{AA4FC631-E029-4500-83E2-CF9ACC0B259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90" name="【一般廃棄物処理施設】&#10;有形固定資産減価償却率最小値テキスト">
          <a:extLst>
            <a:ext uri="{FF2B5EF4-FFF2-40B4-BE49-F238E27FC236}">
              <a16:creationId xmlns:a16="http://schemas.microsoft.com/office/drawing/2014/main" id="{C53E32FD-0077-42FB-8A4A-4B87E2836EF9}"/>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91" name="直線コネクタ 290">
          <a:extLst>
            <a:ext uri="{FF2B5EF4-FFF2-40B4-BE49-F238E27FC236}">
              <a16:creationId xmlns:a16="http://schemas.microsoft.com/office/drawing/2014/main" id="{429A7A5E-EE9E-4E3A-B3F8-EDA860C4A8A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92" name="【一般廃棄物処理施設】&#10;有形固定資産減価償却率最大値テキスト">
          <a:extLst>
            <a:ext uri="{FF2B5EF4-FFF2-40B4-BE49-F238E27FC236}">
              <a16:creationId xmlns:a16="http://schemas.microsoft.com/office/drawing/2014/main" id="{AB0B63FF-CECE-48B5-8D5D-C4563DBB5D02}"/>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93" name="直線コネクタ 292">
          <a:extLst>
            <a:ext uri="{FF2B5EF4-FFF2-40B4-BE49-F238E27FC236}">
              <a16:creationId xmlns:a16="http://schemas.microsoft.com/office/drawing/2014/main" id="{013F0200-03C9-4755-8997-769C4287F084}"/>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294" name="【一般廃棄物処理施設】&#10;有形固定資産減価償却率平均値テキスト">
          <a:extLst>
            <a:ext uri="{FF2B5EF4-FFF2-40B4-BE49-F238E27FC236}">
              <a16:creationId xmlns:a16="http://schemas.microsoft.com/office/drawing/2014/main" id="{C89174BB-AE8D-4127-8DB7-665E166E2621}"/>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95" name="フローチャート: 判断 294">
          <a:extLst>
            <a:ext uri="{FF2B5EF4-FFF2-40B4-BE49-F238E27FC236}">
              <a16:creationId xmlns:a16="http://schemas.microsoft.com/office/drawing/2014/main" id="{CA4FD243-BC7C-4052-BBA3-5B7BAB743C74}"/>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96" name="フローチャート: 判断 295">
          <a:extLst>
            <a:ext uri="{FF2B5EF4-FFF2-40B4-BE49-F238E27FC236}">
              <a16:creationId xmlns:a16="http://schemas.microsoft.com/office/drawing/2014/main" id="{86835D67-548F-4B3C-8BD3-43D88E6CAE7F}"/>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97" name="n_1aveValue【一般廃棄物処理施設】&#10;有形固定資産減価償却率">
          <a:extLst>
            <a:ext uri="{FF2B5EF4-FFF2-40B4-BE49-F238E27FC236}">
              <a16:creationId xmlns:a16="http://schemas.microsoft.com/office/drawing/2014/main" id="{3B2ECFA2-0316-4B6D-96EB-8CB2D228A52E}"/>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98" name="フローチャート: 判断 297">
          <a:extLst>
            <a:ext uri="{FF2B5EF4-FFF2-40B4-BE49-F238E27FC236}">
              <a16:creationId xmlns:a16="http://schemas.microsoft.com/office/drawing/2014/main" id="{4901702C-AB6D-400E-A0CA-BE1C8C4F3332}"/>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99" name="n_2aveValue【一般廃棄物処理施設】&#10;有形固定資産減価償却率">
          <a:extLst>
            <a:ext uri="{FF2B5EF4-FFF2-40B4-BE49-F238E27FC236}">
              <a16:creationId xmlns:a16="http://schemas.microsoft.com/office/drawing/2014/main" id="{F15F99F8-E625-4A16-996A-ACD9B3A3C62F}"/>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59690</xdr:rowOff>
    </xdr:from>
    <xdr:to>
      <xdr:col>72</xdr:col>
      <xdr:colOff>38100</xdr:colOff>
      <xdr:row>37</xdr:row>
      <xdr:rowOff>161290</xdr:rowOff>
    </xdr:to>
    <xdr:sp macro="" textlink="">
      <xdr:nvSpPr>
        <xdr:cNvPr id="300" name="フローチャート: 判断 299">
          <a:extLst>
            <a:ext uri="{FF2B5EF4-FFF2-40B4-BE49-F238E27FC236}">
              <a16:creationId xmlns:a16="http://schemas.microsoft.com/office/drawing/2014/main" id="{C4AF8106-8AC3-41DC-91BD-97EC3F3599FE}"/>
            </a:ext>
          </a:extLst>
        </xdr:cNvPr>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6367</xdr:rowOff>
    </xdr:from>
    <xdr:ext cx="405111" cy="259045"/>
    <xdr:sp macro="" textlink="">
      <xdr:nvSpPr>
        <xdr:cNvPr id="301" name="n_3aveValue【一般廃棄物処理施設】&#10;有形固定資産減価償却率">
          <a:extLst>
            <a:ext uri="{FF2B5EF4-FFF2-40B4-BE49-F238E27FC236}">
              <a16:creationId xmlns:a16="http://schemas.microsoft.com/office/drawing/2014/main" id="{17EFC90E-663C-41EC-857A-25EEC43D1B4B}"/>
            </a:ext>
          </a:extLst>
        </xdr:cNvPr>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1A2ACAD5-CE38-4FEB-B9D8-C93BDE97C72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B67241A0-1CFC-41C1-81AC-CFE2274973C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DDAC42D9-8AAE-4F1F-834A-58611AD3BA3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B5B962CA-4620-4CAB-98BD-3033E2EF233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AE1F2970-BFD0-4A67-BD81-297592E91CB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77470</xdr:rowOff>
    </xdr:from>
    <xdr:to>
      <xdr:col>85</xdr:col>
      <xdr:colOff>177800</xdr:colOff>
      <xdr:row>41</xdr:row>
      <xdr:rowOff>7620</xdr:rowOff>
    </xdr:to>
    <xdr:sp macro="" textlink="">
      <xdr:nvSpPr>
        <xdr:cNvPr id="307" name="楕円 306">
          <a:extLst>
            <a:ext uri="{FF2B5EF4-FFF2-40B4-BE49-F238E27FC236}">
              <a16:creationId xmlns:a16="http://schemas.microsoft.com/office/drawing/2014/main" id="{BEBFA0CC-36EF-462C-A116-3E475B2A104D}"/>
            </a:ext>
          </a:extLst>
        </xdr:cNvPr>
        <xdr:cNvSpPr/>
      </xdr:nvSpPr>
      <xdr:spPr>
        <a:xfrm>
          <a:off x="16268700" y="6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55897</xdr:rowOff>
    </xdr:from>
    <xdr:ext cx="405111" cy="259045"/>
    <xdr:sp macro="" textlink="">
      <xdr:nvSpPr>
        <xdr:cNvPr id="308" name="【一般廃棄物処理施設】&#10;有形固定資産減価償却率該当値テキスト">
          <a:extLst>
            <a:ext uri="{FF2B5EF4-FFF2-40B4-BE49-F238E27FC236}">
              <a16:creationId xmlns:a16="http://schemas.microsoft.com/office/drawing/2014/main" id="{87678CA9-1FD1-4FCD-A886-3630C93B7AF0}"/>
            </a:ext>
          </a:extLst>
        </xdr:cNvPr>
        <xdr:cNvSpPr txBox="1"/>
      </xdr:nvSpPr>
      <xdr:spPr>
        <a:xfrm>
          <a:off x="16357600" y="691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62230</xdr:rowOff>
    </xdr:from>
    <xdr:to>
      <xdr:col>81</xdr:col>
      <xdr:colOff>101600</xdr:colOff>
      <xdr:row>40</xdr:row>
      <xdr:rowOff>163830</xdr:rowOff>
    </xdr:to>
    <xdr:sp macro="" textlink="">
      <xdr:nvSpPr>
        <xdr:cNvPr id="309" name="楕円 308">
          <a:extLst>
            <a:ext uri="{FF2B5EF4-FFF2-40B4-BE49-F238E27FC236}">
              <a16:creationId xmlns:a16="http://schemas.microsoft.com/office/drawing/2014/main" id="{43E0AA23-4220-4535-AD79-A51FBFB7BB36}"/>
            </a:ext>
          </a:extLst>
        </xdr:cNvPr>
        <xdr:cNvSpPr/>
      </xdr:nvSpPr>
      <xdr:spPr>
        <a:xfrm>
          <a:off x="15430500" y="69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113030</xdr:rowOff>
    </xdr:from>
    <xdr:to>
      <xdr:col>85</xdr:col>
      <xdr:colOff>127000</xdr:colOff>
      <xdr:row>40</xdr:row>
      <xdr:rowOff>128270</xdr:rowOff>
    </xdr:to>
    <xdr:cxnSp macro="">
      <xdr:nvCxnSpPr>
        <xdr:cNvPr id="310" name="直線コネクタ 309">
          <a:extLst>
            <a:ext uri="{FF2B5EF4-FFF2-40B4-BE49-F238E27FC236}">
              <a16:creationId xmlns:a16="http://schemas.microsoft.com/office/drawing/2014/main" id="{CFDE636D-4A30-457D-99B7-3005B03808B1}"/>
            </a:ext>
          </a:extLst>
        </xdr:cNvPr>
        <xdr:cNvCxnSpPr/>
      </xdr:nvCxnSpPr>
      <xdr:spPr>
        <a:xfrm>
          <a:off x="15481300" y="69710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15240</xdr:rowOff>
    </xdr:from>
    <xdr:to>
      <xdr:col>76</xdr:col>
      <xdr:colOff>165100</xdr:colOff>
      <xdr:row>40</xdr:row>
      <xdr:rowOff>116840</xdr:rowOff>
    </xdr:to>
    <xdr:sp macro="" textlink="">
      <xdr:nvSpPr>
        <xdr:cNvPr id="311" name="楕円 310">
          <a:extLst>
            <a:ext uri="{FF2B5EF4-FFF2-40B4-BE49-F238E27FC236}">
              <a16:creationId xmlns:a16="http://schemas.microsoft.com/office/drawing/2014/main" id="{A5DC1164-E4B5-43AE-B24B-3CF609335C7A}"/>
            </a:ext>
          </a:extLst>
        </xdr:cNvPr>
        <xdr:cNvSpPr/>
      </xdr:nvSpPr>
      <xdr:spPr>
        <a:xfrm>
          <a:off x="145415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66040</xdr:rowOff>
    </xdr:from>
    <xdr:to>
      <xdr:col>81</xdr:col>
      <xdr:colOff>50800</xdr:colOff>
      <xdr:row>40</xdr:row>
      <xdr:rowOff>113030</xdr:rowOff>
    </xdr:to>
    <xdr:cxnSp macro="">
      <xdr:nvCxnSpPr>
        <xdr:cNvPr id="312" name="直線コネクタ 311">
          <a:extLst>
            <a:ext uri="{FF2B5EF4-FFF2-40B4-BE49-F238E27FC236}">
              <a16:creationId xmlns:a16="http://schemas.microsoft.com/office/drawing/2014/main" id="{2A73D7A4-9ECC-4012-8D85-7827AF396E25}"/>
            </a:ext>
          </a:extLst>
        </xdr:cNvPr>
        <xdr:cNvCxnSpPr/>
      </xdr:nvCxnSpPr>
      <xdr:spPr>
        <a:xfrm>
          <a:off x="14592300" y="692404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154957</xdr:rowOff>
    </xdr:from>
    <xdr:ext cx="405111" cy="259045"/>
    <xdr:sp macro="" textlink="">
      <xdr:nvSpPr>
        <xdr:cNvPr id="313" name="n_1mainValue【一般廃棄物処理施設】&#10;有形固定資産減価償却率">
          <a:extLst>
            <a:ext uri="{FF2B5EF4-FFF2-40B4-BE49-F238E27FC236}">
              <a16:creationId xmlns:a16="http://schemas.microsoft.com/office/drawing/2014/main" id="{8DE04B11-A47C-41A8-BF6F-6489CDDFE744}"/>
            </a:ext>
          </a:extLst>
        </xdr:cNvPr>
        <xdr:cNvSpPr txBox="1"/>
      </xdr:nvSpPr>
      <xdr:spPr>
        <a:xfrm>
          <a:off x="15266044" y="701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107967</xdr:rowOff>
    </xdr:from>
    <xdr:ext cx="405111" cy="259045"/>
    <xdr:sp macro="" textlink="">
      <xdr:nvSpPr>
        <xdr:cNvPr id="314" name="n_2mainValue【一般廃棄物処理施設】&#10;有形固定資産減価償却率">
          <a:extLst>
            <a:ext uri="{FF2B5EF4-FFF2-40B4-BE49-F238E27FC236}">
              <a16:creationId xmlns:a16="http://schemas.microsoft.com/office/drawing/2014/main" id="{DF2FBBCD-2132-4A17-AFDC-1AA22A770F9B}"/>
            </a:ext>
          </a:extLst>
        </xdr:cNvPr>
        <xdr:cNvSpPr txBox="1"/>
      </xdr:nvSpPr>
      <xdr:spPr>
        <a:xfrm>
          <a:off x="14389744" y="696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5" name="正方形/長方形 314">
          <a:extLst>
            <a:ext uri="{FF2B5EF4-FFF2-40B4-BE49-F238E27FC236}">
              <a16:creationId xmlns:a16="http://schemas.microsoft.com/office/drawing/2014/main" id="{AD70BCAD-B403-4AA2-8DA2-F9494110DD1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6" name="正方形/長方形 315">
          <a:extLst>
            <a:ext uri="{FF2B5EF4-FFF2-40B4-BE49-F238E27FC236}">
              <a16:creationId xmlns:a16="http://schemas.microsoft.com/office/drawing/2014/main" id="{AF11ED31-8D51-4397-8529-067DBBEC40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7" name="正方形/長方形 316">
          <a:extLst>
            <a:ext uri="{FF2B5EF4-FFF2-40B4-BE49-F238E27FC236}">
              <a16:creationId xmlns:a16="http://schemas.microsoft.com/office/drawing/2014/main" id="{FF5AFD21-E75E-4F74-A0F2-33651DFC7F8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8" name="正方形/長方形 317">
          <a:extLst>
            <a:ext uri="{FF2B5EF4-FFF2-40B4-BE49-F238E27FC236}">
              <a16:creationId xmlns:a16="http://schemas.microsoft.com/office/drawing/2014/main" id="{1EC2F617-1129-4B25-A872-81E5E9018AE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9" name="正方形/長方形 318">
          <a:extLst>
            <a:ext uri="{FF2B5EF4-FFF2-40B4-BE49-F238E27FC236}">
              <a16:creationId xmlns:a16="http://schemas.microsoft.com/office/drawing/2014/main" id="{172A96E5-2462-4D40-A1BC-F7FA207A43C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0" name="正方形/長方形 319">
          <a:extLst>
            <a:ext uri="{FF2B5EF4-FFF2-40B4-BE49-F238E27FC236}">
              <a16:creationId xmlns:a16="http://schemas.microsoft.com/office/drawing/2014/main" id="{3A785EF1-E783-4970-A6F9-798F473025A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1" name="正方形/長方形 320">
          <a:extLst>
            <a:ext uri="{FF2B5EF4-FFF2-40B4-BE49-F238E27FC236}">
              <a16:creationId xmlns:a16="http://schemas.microsoft.com/office/drawing/2014/main" id="{80C6D9D6-5D21-444A-A527-F0B3CBE5469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2" name="正方形/長方形 321">
          <a:extLst>
            <a:ext uri="{FF2B5EF4-FFF2-40B4-BE49-F238E27FC236}">
              <a16:creationId xmlns:a16="http://schemas.microsoft.com/office/drawing/2014/main" id="{533359CD-09B6-4071-B2E0-98761CD2CC6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3" name="テキスト ボックス 322">
          <a:extLst>
            <a:ext uri="{FF2B5EF4-FFF2-40B4-BE49-F238E27FC236}">
              <a16:creationId xmlns:a16="http://schemas.microsoft.com/office/drawing/2014/main" id="{C35B801F-5A0E-4EDC-BA7F-8F24839CB77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4" name="直線コネクタ 323">
          <a:extLst>
            <a:ext uri="{FF2B5EF4-FFF2-40B4-BE49-F238E27FC236}">
              <a16:creationId xmlns:a16="http://schemas.microsoft.com/office/drawing/2014/main" id="{CF5BA05A-2DE3-42E9-B0A8-10610DEB5EE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5" name="直線コネクタ 324">
          <a:extLst>
            <a:ext uri="{FF2B5EF4-FFF2-40B4-BE49-F238E27FC236}">
              <a16:creationId xmlns:a16="http://schemas.microsoft.com/office/drawing/2014/main" id="{C1D4C071-C3D5-45DB-BDBF-B093539B23D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26" name="テキスト ボックス 325">
          <a:extLst>
            <a:ext uri="{FF2B5EF4-FFF2-40B4-BE49-F238E27FC236}">
              <a16:creationId xmlns:a16="http://schemas.microsoft.com/office/drawing/2014/main" id="{A7A10747-2A11-4CAF-ADC4-A2B4750643A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7" name="直線コネクタ 326">
          <a:extLst>
            <a:ext uri="{FF2B5EF4-FFF2-40B4-BE49-F238E27FC236}">
              <a16:creationId xmlns:a16="http://schemas.microsoft.com/office/drawing/2014/main" id="{A1B74F99-147B-4066-AFD2-0F7F66D9762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28" name="テキスト ボックス 327">
          <a:extLst>
            <a:ext uri="{FF2B5EF4-FFF2-40B4-BE49-F238E27FC236}">
              <a16:creationId xmlns:a16="http://schemas.microsoft.com/office/drawing/2014/main" id="{806760A4-A6E5-4ECD-875D-AE5343A9BD9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9" name="直線コネクタ 328">
          <a:extLst>
            <a:ext uri="{FF2B5EF4-FFF2-40B4-BE49-F238E27FC236}">
              <a16:creationId xmlns:a16="http://schemas.microsoft.com/office/drawing/2014/main" id="{10ECF8B1-1175-4CD2-A55E-BF24A5BD86F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0" name="テキスト ボックス 329">
          <a:extLst>
            <a:ext uri="{FF2B5EF4-FFF2-40B4-BE49-F238E27FC236}">
              <a16:creationId xmlns:a16="http://schemas.microsoft.com/office/drawing/2014/main" id="{9D318626-4301-4422-AFFB-1A27BAACB3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1" name="直線コネクタ 330">
          <a:extLst>
            <a:ext uri="{FF2B5EF4-FFF2-40B4-BE49-F238E27FC236}">
              <a16:creationId xmlns:a16="http://schemas.microsoft.com/office/drawing/2014/main" id="{B0A8153B-72E3-457D-94CF-A84BD6E58C1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32" name="テキスト ボックス 331">
          <a:extLst>
            <a:ext uri="{FF2B5EF4-FFF2-40B4-BE49-F238E27FC236}">
              <a16:creationId xmlns:a16="http://schemas.microsoft.com/office/drawing/2014/main" id="{2820E954-93A9-4748-AF65-4BB25EF9ADAA}"/>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3" name="直線コネクタ 332">
          <a:extLst>
            <a:ext uri="{FF2B5EF4-FFF2-40B4-BE49-F238E27FC236}">
              <a16:creationId xmlns:a16="http://schemas.microsoft.com/office/drawing/2014/main" id="{4D9A970A-01A9-4F6B-8F64-838A6F2D1DA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34" name="テキスト ボックス 333">
          <a:extLst>
            <a:ext uri="{FF2B5EF4-FFF2-40B4-BE49-F238E27FC236}">
              <a16:creationId xmlns:a16="http://schemas.microsoft.com/office/drawing/2014/main" id="{7BF97C44-2B2B-48AC-AE28-4AD4D6C306CA}"/>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5" name="直線コネクタ 334">
          <a:extLst>
            <a:ext uri="{FF2B5EF4-FFF2-40B4-BE49-F238E27FC236}">
              <a16:creationId xmlns:a16="http://schemas.microsoft.com/office/drawing/2014/main" id="{B6DDC003-7702-4D4C-B387-F761BE8DCA3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36" name="テキスト ボックス 335">
          <a:extLst>
            <a:ext uri="{FF2B5EF4-FFF2-40B4-BE49-F238E27FC236}">
              <a16:creationId xmlns:a16="http://schemas.microsoft.com/office/drawing/2014/main" id="{0E4EBCFF-3DD7-41E7-A891-6457AF80620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7" name="【一般廃棄物処理施設】&#10;一人当たり有形固定資産（償却資産）額グラフ枠">
          <a:extLst>
            <a:ext uri="{FF2B5EF4-FFF2-40B4-BE49-F238E27FC236}">
              <a16:creationId xmlns:a16="http://schemas.microsoft.com/office/drawing/2014/main" id="{9624D0C9-CE48-4074-90EB-EDD8D344B41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38" name="直線コネクタ 337">
          <a:extLst>
            <a:ext uri="{FF2B5EF4-FFF2-40B4-BE49-F238E27FC236}">
              <a16:creationId xmlns:a16="http://schemas.microsoft.com/office/drawing/2014/main" id="{0F31CD61-2B2A-4B0B-8D2C-FEE4F0E289B8}"/>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39" name="【一般廃棄物処理施設】&#10;一人当たり有形固定資産（償却資産）額最小値テキスト">
          <a:extLst>
            <a:ext uri="{FF2B5EF4-FFF2-40B4-BE49-F238E27FC236}">
              <a16:creationId xmlns:a16="http://schemas.microsoft.com/office/drawing/2014/main" id="{4E9FAEFB-6B9F-4EE4-8F66-90F9A04699F3}"/>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40" name="直線コネクタ 339">
          <a:extLst>
            <a:ext uri="{FF2B5EF4-FFF2-40B4-BE49-F238E27FC236}">
              <a16:creationId xmlns:a16="http://schemas.microsoft.com/office/drawing/2014/main" id="{A5A7E201-69B9-4867-899F-028DD9CEF22D}"/>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41" name="【一般廃棄物処理施設】&#10;一人当たり有形固定資産（償却資産）額最大値テキスト">
          <a:extLst>
            <a:ext uri="{FF2B5EF4-FFF2-40B4-BE49-F238E27FC236}">
              <a16:creationId xmlns:a16="http://schemas.microsoft.com/office/drawing/2014/main" id="{FA031265-5C04-49CE-B3F5-0EBA108298C6}"/>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42" name="直線コネクタ 341">
          <a:extLst>
            <a:ext uri="{FF2B5EF4-FFF2-40B4-BE49-F238E27FC236}">
              <a16:creationId xmlns:a16="http://schemas.microsoft.com/office/drawing/2014/main" id="{B47FB8D8-4AF5-4A45-A6BB-DD2DDFB89349}"/>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343" name="【一般廃棄物処理施設】&#10;一人当たり有形固定資産（償却資産）額平均値テキスト">
          <a:extLst>
            <a:ext uri="{FF2B5EF4-FFF2-40B4-BE49-F238E27FC236}">
              <a16:creationId xmlns:a16="http://schemas.microsoft.com/office/drawing/2014/main" id="{F89B3426-E5EA-4BFB-9CAC-98F226320F1A}"/>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44" name="フローチャート: 判断 343">
          <a:extLst>
            <a:ext uri="{FF2B5EF4-FFF2-40B4-BE49-F238E27FC236}">
              <a16:creationId xmlns:a16="http://schemas.microsoft.com/office/drawing/2014/main" id="{58F82B3D-6D22-4874-A254-505F35C7A938}"/>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45" name="フローチャート: 判断 344">
          <a:extLst>
            <a:ext uri="{FF2B5EF4-FFF2-40B4-BE49-F238E27FC236}">
              <a16:creationId xmlns:a16="http://schemas.microsoft.com/office/drawing/2014/main" id="{229000F1-1D3C-4144-B2C2-B080724B5C0E}"/>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346" name="n_1aveValue【一般廃棄物処理施設】&#10;一人当たり有形固定資産（償却資産）額">
          <a:extLst>
            <a:ext uri="{FF2B5EF4-FFF2-40B4-BE49-F238E27FC236}">
              <a16:creationId xmlns:a16="http://schemas.microsoft.com/office/drawing/2014/main" id="{856F7119-872B-4851-A0A6-6B4FFC161198}"/>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47" name="フローチャート: 判断 346">
          <a:extLst>
            <a:ext uri="{FF2B5EF4-FFF2-40B4-BE49-F238E27FC236}">
              <a16:creationId xmlns:a16="http://schemas.microsoft.com/office/drawing/2014/main" id="{AFDDB41F-3A8C-44D8-8D89-80EB25F53B5E}"/>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348" name="n_2aveValue【一般廃棄物処理施設】&#10;一人当たり有形固定資産（償却資産）額">
          <a:extLst>
            <a:ext uri="{FF2B5EF4-FFF2-40B4-BE49-F238E27FC236}">
              <a16:creationId xmlns:a16="http://schemas.microsoft.com/office/drawing/2014/main" id="{C12F4653-8F76-401D-9E2F-DB130542BAA6}"/>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79204</xdr:rowOff>
    </xdr:from>
    <xdr:to>
      <xdr:col>102</xdr:col>
      <xdr:colOff>165100</xdr:colOff>
      <xdr:row>41</xdr:row>
      <xdr:rowOff>9354</xdr:rowOff>
    </xdr:to>
    <xdr:sp macro="" textlink="">
      <xdr:nvSpPr>
        <xdr:cNvPr id="349" name="フローチャート: 判断 348">
          <a:extLst>
            <a:ext uri="{FF2B5EF4-FFF2-40B4-BE49-F238E27FC236}">
              <a16:creationId xmlns:a16="http://schemas.microsoft.com/office/drawing/2014/main" id="{CF944D08-EF7D-4AB5-89AA-49209274D13F}"/>
            </a:ext>
          </a:extLst>
        </xdr:cNvPr>
        <xdr:cNvSpPr/>
      </xdr:nvSpPr>
      <xdr:spPr>
        <a:xfrm>
          <a:off x="19494500" y="693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25881</xdr:rowOff>
    </xdr:from>
    <xdr:ext cx="599010" cy="259045"/>
    <xdr:sp macro="" textlink="">
      <xdr:nvSpPr>
        <xdr:cNvPr id="350" name="n_3aveValue【一般廃棄物処理施設】&#10;一人当たり有形固定資産（償却資産）額">
          <a:extLst>
            <a:ext uri="{FF2B5EF4-FFF2-40B4-BE49-F238E27FC236}">
              <a16:creationId xmlns:a16="http://schemas.microsoft.com/office/drawing/2014/main" id="{EFF5FFC2-9142-49C5-AF66-0D40BEF5CB5D}"/>
            </a:ext>
          </a:extLst>
        </xdr:cNvPr>
        <xdr:cNvSpPr txBox="1"/>
      </xdr:nvSpPr>
      <xdr:spPr>
        <a:xfrm>
          <a:off x="19245795" y="671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B4A69BD2-B7B0-4498-9763-65AD767F104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697FACC-2353-4104-951F-90A7A81F87C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407E9AD1-2EE9-4EF1-9689-0A2102600FC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99E72BE6-6DBF-4B77-A830-562AC8FCB60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7813438D-A855-44A3-9583-1398D90D0B2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163030</xdr:rowOff>
    </xdr:from>
    <xdr:to>
      <xdr:col>116</xdr:col>
      <xdr:colOff>114300</xdr:colOff>
      <xdr:row>41</xdr:row>
      <xdr:rowOff>93180</xdr:rowOff>
    </xdr:to>
    <xdr:sp macro="" textlink="">
      <xdr:nvSpPr>
        <xdr:cNvPr id="356" name="楕円 355">
          <a:extLst>
            <a:ext uri="{FF2B5EF4-FFF2-40B4-BE49-F238E27FC236}">
              <a16:creationId xmlns:a16="http://schemas.microsoft.com/office/drawing/2014/main" id="{F14BF6A8-B4D2-4B76-81CA-2AC6A8DEF023}"/>
            </a:ext>
          </a:extLst>
        </xdr:cNvPr>
        <xdr:cNvSpPr/>
      </xdr:nvSpPr>
      <xdr:spPr>
        <a:xfrm>
          <a:off x="22110700" y="70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141457</xdr:rowOff>
    </xdr:from>
    <xdr:ext cx="599010" cy="259045"/>
    <xdr:sp macro="" textlink="">
      <xdr:nvSpPr>
        <xdr:cNvPr id="357" name="【一般廃棄物処理施設】&#10;一人当たり有形固定資産（償却資産）額該当値テキスト">
          <a:extLst>
            <a:ext uri="{FF2B5EF4-FFF2-40B4-BE49-F238E27FC236}">
              <a16:creationId xmlns:a16="http://schemas.microsoft.com/office/drawing/2014/main" id="{D5814710-7AF1-4D47-85D0-4D55E6BE84C7}"/>
            </a:ext>
          </a:extLst>
        </xdr:cNvPr>
        <xdr:cNvSpPr txBox="1"/>
      </xdr:nvSpPr>
      <xdr:spPr>
        <a:xfrm>
          <a:off x="22199600" y="699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143730</xdr:rowOff>
    </xdr:from>
    <xdr:to>
      <xdr:col>112</xdr:col>
      <xdr:colOff>38100</xdr:colOff>
      <xdr:row>41</xdr:row>
      <xdr:rowOff>73880</xdr:rowOff>
    </xdr:to>
    <xdr:sp macro="" textlink="">
      <xdr:nvSpPr>
        <xdr:cNvPr id="358" name="楕円 357">
          <a:extLst>
            <a:ext uri="{FF2B5EF4-FFF2-40B4-BE49-F238E27FC236}">
              <a16:creationId xmlns:a16="http://schemas.microsoft.com/office/drawing/2014/main" id="{0B7B3F5F-F279-45FC-938E-B41FB119E3B2}"/>
            </a:ext>
          </a:extLst>
        </xdr:cNvPr>
        <xdr:cNvSpPr/>
      </xdr:nvSpPr>
      <xdr:spPr>
        <a:xfrm>
          <a:off x="21272500" y="700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23080</xdr:rowOff>
    </xdr:from>
    <xdr:to>
      <xdr:col>116</xdr:col>
      <xdr:colOff>63500</xdr:colOff>
      <xdr:row>41</xdr:row>
      <xdr:rowOff>42380</xdr:rowOff>
    </xdr:to>
    <xdr:cxnSp macro="">
      <xdr:nvCxnSpPr>
        <xdr:cNvPr id="359" name="直線コネクタ 358">
          <a:extLst>
            <a:ext uri="{FF2B5EF4-FFF2-40B4-BE49-F238E27FC236}">
              <a16:creationId xmlns:a16="http://schemas.microsoft.com/office/drawing/2014/main" id="{C239981B-817A-437C-BC4C-7F1CA8ED5942}"/>
            </a:ext>
          </a:extLst>
        </xdr:cNvPr>
        <xdr:cNvCxnSpPr/>
      </xdr:nvCxnSpPr>
      <xdr:spPr>
        <a:xfrm>
          <a:off x="21323300" y="7052530"/>
          <a:ext cx="8382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13819</xdr:rowOff>
    </xdr:from>
    <xdr:to>
      <xdr:col>107</xdr:col>
      <xdr:colOff>101600</xdr:colOff>
      <xdr:row>41</xdr:row>
      <xdr:rowOff>115419</xdr:rowOff>
    </xdr:to>
    <xdr:sp macro="" textlink="">
      <xdr:nvSpPr>
        <xdr:cNvPr id="360" name="楕円 359">
          <a:extLst>
            <a:ext uri="{FF2B5EF4-FFF2-40B4-BE49-F238E27FC236}">
              <a16:creationId xmlns:a16="http://schemas.microsoft.com/office/drawing/2014/main" id="{B8D08F15-670A-4EB7-AD26-F50D3AC3D69F}"/>
            </a:ext>
          </a:extLst>
        </xdr:cNvPr>
        <xdr:cNvSpPr/>
      </xdr:nvSpPr>
      <xdr:spPr>
        <a:xfrm>
          <a:off x="20383500" y="70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23080</xdr:rowOff>
    </xdr:from>
    <xdr:to>
      <xdr:col>111</xdr:col>
      <xdr:colOff>177800</xdr:colOff>
      <xdr:row>41</xdr:row>
      <xdr:rowOff>64619</xdr:rowOff>
    </xdr:to>
    <xdr:cxnSp macro="">
      <xdr:nvCxnSpPr>
        <xdr:cNvPr id="361" name="直線コネクタ 360">
          <a:extLst>
            <a:ext uri="{FF2B5EF4-FFF2-40B4-BE49-F238E27FC236}">
              <a16:creationId xmlns:a16="http://schemas.microsoft.com/office/drawing/2014/main" id="{DFDD9887-1B1E-4396-A6EF-0861E4A7828D}"/>
            </a:ext>
          </a:extLst>
        </xdr:cNvPr>
        <xdr:cNvCxnSpPr/>
      </xdr:nvCxnSpPr>
      <xdr:spPr>
        <a:xfrm flipV="1">
          <a:off x="20434300" y="7052530"/>
          <a:ext cx="889000" cy="4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90407</xdr:rowOff>
    </xdr:from>
    <xdr:ext cx="599010" cy="259045"/>
    <xdr:sp macro="" textlink="">
      <xdr:nvSpPr>
        <xdr:cNvPr id="362" name="n_1mainValue【一般廃棄物処理施設】&#10;一人当たり有形固定資産（償却資産）額">
          <a:extLst>
            <a:ext uri="{FF2B5EF4-FFF2-40B4-BE49-F238E27FC236}">
              <a16:creationId xmlns:a16="http://schemas.microsoft.com/office/drawing/2014/main" id="{5A9EEB66-C93A-45FC-B7A3-7F7AB3E74553}"/>
            </a:ext>
          </a:extLst>
        </xdr:cNvPr>
        <xdr:cNvSpPr txBox="1"/>
      </xdr:nvSpPr>
      <xdr:spPr>
        <a:xfrm>
          <a:off x="21011095" y="677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106546</xdr:rowOff>
    </xdr:from>
    <xdr:ext cx="599010" cy="259045"/>
    <xdr:sp macro="" textlink="">
      <xdr:nvSpPr>
        <xdr:cNvPr id="363" name="n_2mainValue【一般廃棄物処理施設】&#10;一人当たり有形固定資産（償却資産）額">
          <a:extLst>
            <a:ext uri="{FF2B5EF4-FFF2-40B4-BE49-F238E27FC236}">
              <a16:creationId xmlns:a16="http://schemas.microsoft.com/office/drawing/2014/main" id="{7AFD73C7-BD74-4F75-84EC-0B1F184DDEA2}"/>
            </a:ext>
          </a:extLst>
        </xdr:cNvPr>
        <xdr:cNvSpPr txBox="1"/>
      </xdr:nvSpPr>
      <xdr:spPr>
        <a:xfrm>
          <a:off x="20134795" y="713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4" name="正方形/長方形 363">
          <a:extLst>
            <a:ext uri="{FF2B5EF4-FFF2-40B4-BE49-F238E27FC236}">
              <a16:creationId xmlns:a16="http://schemas.microsoft.com/office/drawing/2014/main" id="{0FE673AA-7D13-4331-BB8B-A4AF91CC6BE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5" name="正方形/長方形 364">
          <a:extLst>
            <a:ext uri="{FF2B5EF4-FFF2-40B4-BE49-F238E27FC236}">
              <a16:creationId xmlns:a16="http://schemas.microsoft.com/office/drawing/2014/main" id="{19037087-22AC-4A25-ABA4-0271616570E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6" name="正方形/長方形 365">
          <a:extLst>
            <a:ext uri="{FF2B5EF4-FFF2-40B4-BE49-F238E27FC236}">
              <a16:creationId xmlns:a16="http://schemas.microsoft.com/office/drawing/2014/main" id="{6B50692F-E7CD-4750-8CAC-03709599996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7" name="正方形/長方形 366">
          <a:extLst>
            <a:ext uri="{FF2B5EF4-FFF2-40B4-BE49-F238E27FC236}">
              <a16:creationId xmlns:a16="http://schemas.microsoft.com/office/drawing/2014/main" id="{A77F8EA4-7445-406E-9099-BD0D858F1E5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8" name="正方形/長方形 367">
          <a:extLst>
            <a:ext uri="{FF2B5EF4-FFF2-40B4-BE49-F238E27FC236}">
              <a16:creationId xmlns:a16="http://schemas.microsoft.com/office/drawing/2014/main" id="{78D21D2D-5485-476C-AD10-C5BC63CF8EA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9" name="正方形/長方形 368">
          <a:extLst>
            <a:ext uri="{FF2B5EF4-FFF2-40B4-BE49-F238E27FC236}">
              <a16:creationId xmlns:a16="http://schemas.microsoft.com/office/drawing/2014/main" id="{6FEE405E-DECB-4F28-97C1-586C9345B34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0" name="正方形/長方形 369">
          <a:extLst>
            <a:ext uri="{FF2B5EF4-FFF2-40B4-BE49-F238E27FC236}">
              <a16:creationId xmlns:a16="http://schemas.microsoft.com/office/drawing/2014/main" id="{3FE922FF-269C-4BD6-9B7D-5153E95AA3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1" name="正方形/長方形 370">
          <a:extLst>
            <a:ext uri="{FF2B5EF4-FFF2-40B4-BE49-F238E27FC236}">
              <a16:creationId xmlns:a16="http://schemas.microsoft.com/office/drawing/2014/main" id="{0F196DC8-0523-4D82-80A7-DC19694210A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2" name="テキスト ボックス 371">
          <a:extLst>
            <a:ext uri="{FF2B5EF4-FFF2-40B4-BE49-F238E27FC236}">
              <a16:creationId xmlns:a16="http://schemas.microsoft.com/office/drawing/2014/main" id="{1C97C163-D2C5-468B-B9C7-DD8A924F43B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3" name="直線コネクタ 372">
          <a:extLst>
            <a:ext uri="{FF2B5EF4-FFF2-40B4-BE49-F238E27FC236}">
              <a16:creationId xmlns:a16="http://schemas.microsoft.com/office/drawing/2014/main" id="{5513B5FA-7DD0-47FB-86F8-D54688A8A05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4" name="直線コネクタ 373">
          <a:extLst>
            <a:ext uri="{FF2B5EF4-FFF2-40B4-BE49-F238E27FC236}">
              <a16:creationId xmlns:a16="http://schemas.microsoft.com/office/drawing/2014/main" id="{7E8D8C0E-76E1-4832-8F42-8E9BE4ED8D0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5" name="テキスト ボックス 374">
          <a:extLst>
            <a:ext uri="{FF2B5EF4-FFF2-40B4-BE49-F238E27FC236}">
              <a16:creationId xmlns:a16="http://schemas.microsoft.com/office/drawing/2014/main" id="{013F9E7C-006F-4AA7-B5C9-50BB5C69795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6" name="直線コネクタ 375">
          <a:extLst>
            <a:ext uri="{FF2B5EF4-FFF2-40B4-BE49-F238E27FC236}">
              <a16:creationId xmlns:a16="http://schemas.microsoft.com/office/drawing/2014/main" id="{0A054474-02D2-40B4-BC50-E6B14977B3C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7" name="テキスト ボックス 376">
          <a:extLst>
            <a:ext uri="{FF2B5EF4-FFF2-40B4-BE49-F238E27FC236}">
              <a16:creationId xmlns:a16="http://schemas.microsoft.com/office/drawing/2014/main" id="{CB0E61C1-925F-4726-9EFD-0FF5E7C0ED2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8" name="直線コネクタ 377">
          <a:extLst>
            <a:ext uri="{FF2B5EF4-FFF2-40B4-BE49-F238E27FC236}">
              <a16:creationId xmlns:a16="http://schemas.microsoft.com/office/drawing/2014/main" id="{4D143E97-BD6A-416D-B1C9-8F1449BF8D1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9" name="テキスト ボックス 378">
          <a:extLst>
            <a:ext uri="{FF2B5EF4-FFF2-40B4-BE49-F238E27FC236}">
              <a16:creationId xmlns:a16="http://schemas.microsoft.com/office/drawing/2014/main" id="{17AD6138-7C3F-4B60-8384-62EF9F5AEF4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0" name="直線コネクタ 379">
          <a:extLst>
            <a:ext uri="{FF2B5EF4-FFF2-40B4-BE49-F238E27FC236}">
              <a16:creationId xmlns:a16="http://schemas.microsoft.com/office/drawing/2014/main" id="{AC082C83-EE2C-4ECC-AA86-71AD627B617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1" name="テキスト ボックス 380">
          <a:extLst>
            <a:ext uri="{FF2B5EF4-FFF2-40B4-BE49-F238E27FC236}">
              <a16:creationId xmlns:a16="http://schemas.microsoft.com/office/drawing/2014/main" id="{A1767A0E-7A55-45E4-AD1B-CDC91F9FEF7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2" name="直線コネクタ 381">
          <a:extLst>
            <a:ext uri="{FF2B5EF4-FFF2-40B4-BE49-F238E27FC236}">
              <a16:creationId xmlns:a16="http://schemas.microsoft.com/office/drawing/2014/main" id="{4F038C45-E18A-495C-99F9-0A6490FC387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3" name="テキスト ボックス 382">
          <a:extLst>
            <a:ext uri="{FF2B5EF4-FFF2-40B4-BE49-F238E27FC236}">
              <a16:creationId xmlns:a16="http://schemas.microsoft.com/office/drawing/2014/main" id="{78378A31-B08B-4478-9222-56140F7650A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4" name="直線コネクタ 383">
          <a:extLst>
            <a:ext uri="{FF2B5EF4-FFF2-40B4-BE49-F238E27FC236}">
              <a16:creationId xmlns:a16="http://schemas.microsoft.com/office/drawing/2014/main" id="{B55CF10C-30E6-43E9-9A18-069E4C28857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5" name="テキスト ボックス 384">
          <a:extLst>
            <a:ext uri="{FF2B5EF4-FFF2-40B4-BE49-F238E27FC236}">
              <a16:creationId xmlns:a16="http://schemas.microsoft.com/office/drawing/2014/main" id="{9755D3F0-2B6D-48F9-AD24-EED93F4818E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6" name="直線コネクタ 385">
          <a:extLst>
            <a:ext uri="{FF2B5EF4-FFF2-40B4-BE49-F238E27FC236}">
              <a16:creationId xmlns:a16="http://schemas.microsoft.com/office/drawing/2014/main" id="{1F6C0D02-4B6F-40A2-9291-301E0C73345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7" name="テキスト ボックス 386">
          <a:extLst>
            <a:ext uri="{FF2B5EF4-FFF2-40B4-BE49-F238E27FC236}">
              <a16:creationId xmlns:a16="http://schemas.microsoft.com/office/drawing/2014/main" id="{4A6F9A5E-4F03-4B29-9C4E-4DAD860100B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8" name="【保健センター・保健所】&#10;有形固定資産減価償却率グラフ枠">
          <a:extLst>
            <a:ext uri="{FF2B5EF4-FFF2-40B4-BE49-F238E27FC236}">
              <a16:creationId xmlns:a16="http://schemas.microsoft.com/office/drawing/2014/main" id="{0EE7FC19-BDF6-4C73-A105-D25B52F0E16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89" name="直線コネクタ 388">
          <a:extLst>
            <a:ext uri="{FF2B5EF4-FFF2-40B4-BE49-F238E27FC236}">
              <a16:creationId xmlns:a16="http://schemas.microsoft.com/office/drawing/2014/main" id="{55B12D07-AFB5-46CA-8DDA-E92F819CDAEC}"/>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90" name="【保健センター・保健所】&#10;有形固定資産減価償却率最小値テキスト">
          <a:extLst>
            <a:ext uri="{FF2B5EF4-FFF2-40B4-BE49-F238E27FC236}">
              <a16:creationId xmlns:a16="http://schemas.microsoft.com/office/drawing/2014/main" id="{933054D1-9B60-4BE5-A358-52B0B629CAFF}"/>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91" name="直線コネクタ 390">
          <a:extLst>
            <a:ext uri="{FF2B5EF4-FFF2-40B4-BE49-F238E27FC236}">
              <a16:creationId xmlns:a16="http://schemas.microsoft.com/office/drawing/2014/main" id="{6B0F1152-65C9-467F-B01F-62FAAD9C53A2}"/>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92" name="【保健センター・保健所】&#10;有形固定資産減価償却率最大値テキスト">
          <a:extLst>
            <a:ext uri="{FF2B5EF4-FFF2-40B4-BE49-F238E27FC236}">
              <a16:creationId xmlns:a16="http://schemas.microsoft.com/office/drawing/2014/main" id="{BAD404FE-C4F6-46CC-B1BC-599883BD0D64}"/>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93" name="直線コネクタ 392">
          <a:extLst>
            <a:ext uri="{FF2B5EF4-FFF2-40B4-BE49-F238E27FC236}">
              <a16:creationId xmlns:a16="http://schemas.microsoft.com/office/drawing/2014/main" id="{F1C96917-343A-49A7-83E2-C1D79B834FAE}"/>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394" name="【保健センター・保健所】&#10;有形固定資産減価償却率平均値テキスト">
          <a:extLst>
            <a:ext uri="{FF2B5EF4-FFF2-40B4-BE49-F238E27FC236}">
              <a16:creationId xmlns:a16="http://schemas.microsoft.com/office/drawing/2014/main" id="{B7990DD7-66DA-4146-9B4A-494B69366006}"/>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95" name="フローチャート: 判断 394">
          <a:extLst>
            <a:ext uri="{FF2B5EF4-FFF2-40B4-BE49-F238E27FC236}">
              <a16:creationId xmlns:a16="http://schemas.microsoft.com/office/drawing/2014/main" id="{FFFE1888-04BF-4326-AA28-339DFF99EFE7}"/>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96" name="フローチャート: 判断 395">
          <a:extLst>
            <a:ext uri="{FF2B5EF4-FFF2-40B4-BE49-F238E27FC236}">
              <a16:creationId xmlns:a16="http://schemas.microsoft.com/office/drawing/2014/main" id="{00B3E3F0-9D7C-4E63-AE6D-91752C14D3DA}"/>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397" name="n_1aveValue【保健センター・保健所】&#10;有形固定資産減価償却率">
          <a:extLst>
            <a:ext uri="{FF2B5EF4-FFF2-40B4-BE49-F238E27FC236}">
              <a16:creationId xmlns:a16="http://schemas.microsoft.com/office/drawing/2014/main" id="{C2319B66-9466-4241-A664-98B693DD3CA1}"/>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98" name="フローチャート: 判断 397">
          <a:extLst>
            <a:ext uri="{FF2B5EF4-FFF2-40B4-BE49-F238E27FC236}">
              <a16:creationId xmlns:a16="http://schemas.microsoft.com/office/drawing/2014/main" id="{9D907BFE-8561-4656-A6E9-8963F9BC7E95}"/>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399" name="n_2aveValue【保健センター・保健所】&#10;有形固定資産減価償却率">
          <a:extLst>
            <a:ext uri="{FF2B5EF4-FFF2-40B4-BE49-F238E27FC236}">
              <a16:creationId xmlns:a16="http://schemas.microsoft.com/office/drawing/2014/main" id="{71774007-F232-4DEE-B0FB-7DF6C98FBD3D}"/>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400" name="フローチャート: 判断 399">
          <a:extLst>
            <a:ext uri="{FF2B5EF4-FFF2-40B4-BE49-F238E27FC236}">
              <a16:creationId xmlns:a16="http://schemas.microsoft.com/office/drawing/2014/main" id="{FD819E8A-A7E5-4E7D-B138-0DD370AACF64}"/>
            </a:ext>
          </a:extLst>
        </xdr:cNvPr>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401" name="n_3aveValue【保健センター・保健所】&#10;有形固定資産減価償却率">
          <a:extLst>
            <a:ext uri="{FF2B5EF4-FFF2-40B4-BE49-F238E27FC236}">
              <a16:creationId xmlns:a16="http://schemas.microsoft.com/office/drawing/2014/main" id="{4D1DCFF9-E7E9-4E27-90C3-813B8B82A915}"/>
            </a:ext>
          </a:extLst>
        </xdr:cNvPr>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16E01EF9-6E51-4426-AB65-2CA47F3427B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2B30BE6C-EA39-4BF9-B631-1EFCF8844D5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9837FE99-5007-4F83-B918-FE4F15D9583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1AEAE7B9-1749-4BDD-8EA8-2E3924445C4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7CB607CE-A005-417A-A685-8BF30A74047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407" name="楕円 406">
          <a:extLst>
            <a:ext uri="{FF2B5EF4-FFF2-40B4-BE49-F238E27FC236}">
              <a16:creationId xmlns:a16="http://schemas.microsoft.com/office/drawing/2014/main" id="{5789A190-C4F8-4973-9329-AEAB0A16E9EE}"/>
            </a:ext>
          </a:extLst>
        </xdr:cNvPr>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408" name="【保健センター・保健所】&#10;有形固定資産減価償却率該当値テキスト">
          <a:extLst>
            <a:ext uri="{FF2B5EF4-FFF2-40B4-BE49-F238E27FC236}">
              <a16:creationId xmlns:a16="http://schemas.microsoft.com/office/drawing/2014/main" id="{3F7AB34A-6645-494F-A97E-5DA72E0F7E15}"/>
            </a:ext>
          </a:extLst>
        </xdr:cNvPr>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119017</xdr:rowOff>
    </xdr:from>
    <xdr:to>
      <xdr:col>81</xdr:col>
      <xdr:colOff>101600</xdr:colOff>
      <xdr:row>61</xdr:row>
      <xdr:rowOff>49167</xdr:rowOff>
    </xdr:to>
    <xdr:sp macro="" textlink="">
      <xdr:nvSpPr>
        <xdr:cNvPr id="409" name="楕円 408">
          <a:extLst>
            <a:ext uri="{FF2B5EF4-FFF2-40B4-BE49-F238E27FC236}">
              <a16:creationId xmlns:a16="http://schemas.microsoft.com/office/drawing/2014/main" id="{8C340CCB-3C38-4AE8-9E83-E710DC071852}"/>
            </a:ext>
          </a:extLst>
        </xdr:cNvPr>
        <xdr:cNvSpPr/>
      </xdr:nvSpPr>
      <xdr:spPr>
        <a:xfrm>
          <a:off x="15430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169817</xdr:rowOff>
    </xdr:from>
    <xdr:to>
      <xdr:col>85</xdr:col>
      <xdr:colOff>127000</xdr:colOff>
      <xdr:row>60</xdr:row>
      <xdr:rowOff>169817</xdr:rowOff>
    </xdr:to>
    <xdr:cxnSp macro="">
      <xdr:nvCxnSpPr>
        <xdr:cNvPr id="410" name="直線コネクタ 409">
          <a:extLst>
            <a:ext uri="{FF2B5EF4-FFF2-40B4-BE49-F238E27FC236}">
              <a16:creationId xmlns:a16="http://schemas.microsoft.com/office/drawing/2014/main" id="{666A9AFE-C4AA-4728-BDAD-DE14185585B0}"/>
            </a:ext>
          </a:extLst>
        </xdr:cNvPr>
        <xdr:cNvCxnSpPr/>
      </xdr:nvCxnSpPr>
      <xdr:spPr>
        <a:xfrm>
          <a:off x="15481300" y="10456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154940</xdr:rowOff>
    </xdr:from>
    <xdr:to>
      <xdr:col>76</xdr:col>
      <xdr:colOff>165100</xdr:colOff>
      <xdr:row>61</xdr:row>
      <xdr:rowOff>85090</xdr:rowOff>
    </xdr:to>
    <xdr:sp macro="" textlink="">
      <xdr:nvSpPr>
        <xdr:cNvPr id="411" name="楕円 410">
          <a:extLst>
            <a:ext uri="{FF2B5EF4-FFF2-40B4-BE49-F238E27FC236}">
              <a16:creationId xmlns:a16="http://schemas.microsoft.com/office/drawing/2014/main" id="{10D0A461-6D3B-46C8-B2E1-0ED62257E8EE}"/>
            </a:ext>
          </a:extLst>
        </xdr:cNvPr>
        <xdr:cNvSpPr/>
      </xdr:nvSpPr>
      <xdr:spPr>
        <a:xfrm>
          <a:off x="1454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169817</xdr:rowOff>
    </xdr:from>
    <xdr:to>
      <xdr:col>81</xdr:col>
      <xdr:colOff>50800</xdr:colOff>
      <xdr:row>61</xdr:row>
      <xdr:rowOff>34290</xdr:rowOff>
    </xdr:to>
    <xdr:cxnSp macro="">
      <xdr:nvCxnSpPr>
        <xdr:cNvPr id="412" name="直線コネクタ 411">
          <a:extLst>
            <a:ext uri="{FF2B5EF4-FFF2-40B4-BE49-F238E27FC236}">
              <a16:creationId xmlns:a16="http://schemas.microsoft.com/office/drawing/2014/main" id="{942B8C17-DAD5-4C9F-88B2-52296DD0D835}"/>
            </a:ext>
          </a:extLst>
        </xdr:cNvPr>
        <xdr:cNvCxnSpPr/>
      </xdr:nvCxnSpPr>
      <xdr:spPr>
        <a:xfrm flipV="1">
          <a:off x="14592300" y="104568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40294</xdr:rowOff>
    </xdr:from>
    <xdr:ext cx="405111" cy="259045"/>
    <xdr:sp macro="" textlink="">
      <xdr:nvSpPr>
        <xdr:cNvPr id="413" name="n_1mainValue【保健センター・保健所】&#10;有形固定資産減価償却率">
          <a:extLst>
            <a:ext uri="{FF2B5EF4-FFF2-40B4-BE49-F238E27FC236}">
              <a16:creationId xmlns:a16="http://schemas.microsoft.com/office/drawing/2014/main" id="{B036870D-C63D-4FED-BFBC-C206C006CC9B}"/>
            </a:ext>
          </a:extLst>
        </xdr:cNvPr>
        <xdr:cNvSpPr txBox="1"/>
      </xdr:nvSpPr>
      <xdr:spPr>
        <a:xfrm>
          <a:off x="15266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414" name="n_2mainValue【保健センター・保健所】&#10;有形固定資産減価償却率">
          <a:extLst>
            <a:ext uri="{FF2B5EF4-FFF2-40B4-BE49-F238E27FC236}">
              <a16:creationId xmlns:a16="http://schemas.microsoft.com/office/drawing/2014/main" id="{FAA033EF-2B81-48E1-89AF-7178FCFDD4A5}"/>
            </a:ext>
          </a:extLst>
        </xdr:cNvPr>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a:extLst>
            <a:ext uri="{FF2B5EF4-FFF2-40B4-BE49-F238E27FC236}">
              <a16:creationId xmlns:a16="http://schemas.microsoft.com/office/drawing/2014/main" id="{465482A6-E5D9-45E2-8786-01C80B7EA24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a:extLst>
            <a:ext uri="{FF2B5EF4-FFF2-40B4-BE49-F238E27FC236}">
              <a16:creationId xmlns:a16="http://schemas.microsoft.com/office/drawing/2014/main" id="{50494D2D-1467-4FF5-995A-BEDF661F205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a:extLst>
            <a:ext uri="{FF2B5EF4-FFF2-40B4-BE49-F238E27FC236}">
              <a16:creationId xmlns:a16="http://schemas.microsoft.com/office/drawing/2014/main" id="{5C2622E8-1EC2-4504-83A8-AC34148AAC0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a:extLst>
            <a:ext uri="{FF2B5EF4-FFF2-40B4-BE49-F238E27FC236}">
              <a16:creationId xmlns:a16="http://schemas.microsoft.com/office/drawing/2014/main" id="{A91900D5-CD4A-4CA4-9675-C15732EFC26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a:extLst>
            <a:ext uri="{FF2B5EF4-FFF2-40B4-BE49-F238E27FC236}">
              <a16:creationId xmlns:a16="http://schemas.microsoft.com/office/drawing/2014/main" id="{A6210117-F16A-4667-B6A9-21DDDAD366E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a:extLst>
            <a:ext uri="{FF2B5EF4-FFF2-40B4-BE49-F238E27FC236}">
              <a16:creationId xmlns:a16="http://schemas.microsoft.com/office/drawing/2014/main" id="{A5E66933-B39B-4139-B5D6-8CF9092487C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a:extLst>
            <a:ext uri="{FF2B5EF4-FFF2-40B4-BE49-F238E27FC236}">
              <a16:creationId xmlns:a16="http://schemas.microsoft.com/office/drawing/2014/main" id="{C7C00FA7-0B9C-4250-A65F-487C3779698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a:extLst>
            <a:ext uri="{FF2B5EF4-FFF2-40B4-BE49-F238E27FC236}">
              <a16:creationId xmlns:a16="http://schemas.microsoft.com/office/drawing/2014/main" id="{F49F2C3E-99C9-4345-BEDE-DF6BA0A7E6E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3" name="テキスト ボックス 422">
          <a:extLst>
            <a:ext uri="{FF2B5EF4-FFF2-40B4-BE49-F238E27FC236}">
              <a16:creationId xmlns:a16="http://schemas.microsoft.com/office/drawing/2014/main" id="{6D270F5D-13EA-4833-BF97-C7ACCD801F3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4" name="直線コネクタ 423">
          <a:extLst>
            <a:ext uri="{FF2B5EF4-FFF2-40B4-BE49-F238E27FC236}">
              <a16:creationId xmlns:a16="http://schemas.microsoft.com/office/drawing/2014/main" id="{89945AFF-31F7-4E84-9443-0418BC744E7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5" name="直線コネクタ 424">
          <a:extLst>
            <a:ext uri="{FF2B5EF4-FFF2-40B4-BE49-F238E27FC236}">
              <a16:creationId xmlns:a16="http://schemas.microsoft.com/office/drawing/2014/main" id="{2F3463B1-DEDC-489D-A7EE-CE1BBA4459C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6" name="テキスト ボックス 425">
          <a:extLst>
            <a:ext uri="{FF2B5EF4-FFF2-40B4-BE49-F238E27FC236}">
              <a16:creationId xmlns:a16="http://schemas.microsoft.com/office/drawing/2014/main" id="{4943A314-C7E4-483E-893B-2692850ACE1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7" name="直線コネクタ 426">
          <a:extLst>
            <a:ext uri="{FF2B5EF4-FFF2-40B4-BE49-F238E27FC236}">
              <a16:creationId xmlns:a16="http://schemas.microsoft.com/office/drawing/2014/main" id="{77C83373-6E32-4D9D-A65C-2D6B37EDC55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8" name="テキスト ボックス 427">
          <a:extLst>
            <a:ext uri="{FF2B5EF4-FFF2-40B4-BE49-F238E27FC236}">
              <a16:creationId xmlns:a16="http://schemas.microsoft.com/office/drawing/2014/main" id="{C7474D22-9A33-48DD-960D-89F813C26C0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9" name="直線コネクタ 428">
          <a:extLst>
            <a:ext uri="{FF2B5EF4-FFF2-40B4-BE49-F238E27FC236}">
              <a16:creationId xmlns:a16="http://schemas.microsoft.com/office/drawing/2014/main" id="{BF549729-8781-48FE-BD53-0034C1E6B11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0" name="テキスト ボックス 429">
          <a:extLst>
            <a:ext uri="{FF2B5EF4-FFF2-40B4-BE49-F238E27FC236}">
              <a16:creationId xmlns:a16="http://schemas.microsoft.com/office/drawing/2014/main" id="{00B50C2C-DB30-4B1B-B0A4-CB39EA05027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1" name="直線コネクタ 430">
          <a:extLst>
            <a:ext uri="{FF2B5EF4-FFF2-40B4-BE49-F238E27FC236}">
              <a16:creationId xmlns:a16="http://schemas.microsoft.com/office/drawing/2014/main" id="{8895919A-4EDA-4DA2-9A8D-AAAA150BE66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2" name="テキスト ボックス 431">
          <a:extLst>
            <a:ext uri="{FF2B5EF4-FFF2-40B4-BE49-F238E27FC236}">
              <a16:creationId xmlns:a16="http://schemas.microsoft.com/office/drawing/2014/main" id="{4F9EFC3A-9B2E-4579-8A85-25BD0CE7677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3" name="直線コネクタ 432">
          <a:extLst>
            <a:ext uri="{FF2B5EF4-FFF2-40B4-BE49-F238E27FC236}">
              <a16:creationId xmlns:a16="http://schemas.microsoft.com/office/drawing/2014/main" id="{F08FA342-A73A-4062-ABFD-4CC1FCF322B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4" name="テキスト ボックス 433">
          <a:extLst>
            <a:ext uri="{FF2B5EF4-FFF2-40B4-BE49-F238E27FC236}">
              <a16:creationId xmlns:a16="http://schemas.microsoft.com/office/drawing/2014/main" id="{5489A1BA-0D37-4F16-A5CF-661AF80AC11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5" name="直線コネクタ 434">
          <a:extLst>
            <a:ext uri="{FF2B5EF4-FFF2-40B4-BE49-F238E27FC236}">
              <a16:creationId xmlns:a16="http://schemas.microsoft.com/office/drawing/2014/main" id="{93EC7C10-5C57-45A8-8066-B59BA8397FD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6" name="テキスト ボックス 435">
          <a:extLst>
            <a:ext uri="{FF2B5EF4-FFF2-40B4-BE49-F238E27FC236}">
              <a16:creationId xmlns:a16="http://schemas.microsoft.com/office/drawing/2014/main" id="{1DAE0FD7-8891-4717-8F0E-A0ACF1EF512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7" name="【保健センター・保健所】&#10;一人当たり面積グラフ枠">
          <a:extLst>
            <a:ext uri="{FF2B5EF4-FFF2-40B4-BE49-F238E27FC236}">
              <a16:creationId xmlns:a16="http://schemas.microsoft.com/office/drawing/2014/main" id="{B6490C7D-47BF-45AC-814D-F06E282D199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38" name="直線コネクタ 437">
          <a:extLst>
            <a:ext uri="{FF2B5EF4-FFF2-40B4-BE49-F238E27FC236}">
              <a16:creationId xmlns:a16="http://schemas.microsoft.com/office/drawing/2014/main" id="{332703DA-87C1-4DD1-B4A0-30A47A6009D8}"/>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39" name="【保健センター・保健所】&#10;一人当たり面積最小値テキスト">
          <a:extLst>
            <a:ext uri="{FF2B5EF4-FFF2-40B4-BE49-F238E27FC236}">
              <a16:creationId xmlns:a16="http://schemas.microsoft.com/office/drawing/2014/main" id="{86E36657-E751-4B27-90E8-B50CD80F330C}"/>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40" name="直線コネクタ 439">
          <a:extLst>
            <a:ext uri="{FF2B5EF4-FFF2-40B4-BE49-F238E27FC236}">
              <a16:creationId xmlns:a16="http://schemas.microsoft.com/office/drawing/2014/main" id="{EBFE9CA8-DBA5-45EC-81C2-3D398525DCF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41" name="【保健センター・保健所】&#10;一人当たり面積最大値テキスト">
          <a:extLst>
            <a:ext uri="{FF2B5EF4-FFF2-40B4-BE49-F238E27FC236}">
              <a16:creationId xmlns:a16="http://schemas.microsoft.com/office/drawing/2014/main" id="{48B71211-448A-45BD-A9DC-63CB903E97D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42" name="直線コネクタ 441">
          <a:extLst>
            <a:ext uri="{FF2B5EF4-FFF2-40B4-BE49-F238E27FC236}">
              <a16:creationId xmlns:a16="http://schemas.microsoft.com/office/drawing/2014/main" id="{D6ECDD22-DCEE-401B-A0DC-6574A0523CA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443" name="【保健センター・保健所】&#10;一人当たり面積平均値テキスト">
          <a:extLst>
            <a:ext uri="{FF2B5EF4-FFF2-40B4-BE49-F238E27FC236}">
              <a16:creationId xmlns:a16="http://schemas.microsoft.com/office/drawing/2014/main" id="{BD971E4A-FF48-42DB-B64E-810890878674}"/>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44" name="フローチャート: 判断 443">
          <a:extLst>
            <a:ext uri="{FF2B5EF4-FFF2-40B4-BE49-F238E27FC236}">
              <a16:creationId xmlns:a16="http://schemas.microsoft.com/office/drawing/2014/main" id="{16560B18-A320-4DC6-B980-9FE2884F7BAD}"/>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45" name="フローチャート: 判断 444">
          <a:extLst>
            <a:ext uri="{FF2B5EF4-FFF2-40B4-BE49-F238E27FC236}">
              <a16:creationId xmlns:a16="http://schemas.microsoft.com/office/drawing/2014/main" id="{CB31363F-1917-4C41-9E3F-AEC4B9378E3F}"/>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446" name="n_1aveValue【保健センター・保健所】&#10;一人当たり面積">
          <a:extLst>
            <a:ext uri="{FF2B5EF4-FFF2-40B4-BE49-F238E27FC236}">
              <a16:creationId xmlns:a16="http://schemas.microsoft.com/office/drawing/2014/main" id="{D57FCF56-2E9C-456F-B56E-BA5A9B364DA2}"/>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47" name="フローチャート: 判断 446">
          <a:extLst>
            <a:ext uri="{FF2B5EF4-FFF2-40B4-BE49-F238E27FC236}">
              <a16:creationId xmlns:a16="http://schemas.microsoft.com/office/drawing/2014/main" id="{87E22814-DBA1-446D-9C0C-98794C572F3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448" name="n_2aveValue【保健センター・保健所】&#10;一人当たり面積">
          <a:extLst>
            <a:ext uri="{FF2B5EF4-FFF2-40B4-BE49-F238E27FC236}">
              <a16:creationId xmlns:a16="http://schemas.microsoft.com/office/drawing/2014/main" id="{9C59A0A3-D0D9-4530-ADE0-209816453DA2}"/>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143510</xdr:rowOff>
    </xdr:from>
    <xdr:to>
      <xdr:col>102</xdr:col>
      <xdr:colOff>165100</xdr:colOff>
      <xdr:row>63</xdr:row>
      <xdr:rowOff>73660</xdr:rowOff>
    </xdr:to>
    <xdr:sp macro="" textlink="">
      <xdr:nvSpPr>
        <xdr:cNvPr id="449" name="フローチャート: 判断 448">
          <a:extLst>
            <a:ext uri="{FF2B5EF4-FFF2-40B4-BE49-F238E27FC236}">
              <a16:creationId xmlns:a16="http://schemas.microsoft.com/office/drawing/2014/main" id="{6A975002-8BB0-44B4-89C6-F068DFD270E6}"/>
            </a:ext>
          </a:extLst>
        </xdr:cNvPr>
        <xdr:cNvSpPr/>
      </xdr:nvSpPr>
      <xdr:spPr>
        <a:xfrm>
          <a:off x="19494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90187</xdr:rowOff>
    </xdr:from>
    <xdr:ext cx="469744" cy="259045"/>
    <xdr:sp macro="" textlink="">
      <xdr:nvSpPr>
        <xdr:cNvPr id="450" name="n_3aveValue【保健センター・保健所】&#10;一人当たり面積">
          <a:extLst>
            <a:ext uri="{FF2B5EF4-FFF2-40B4-BE49-F238E27FC236}">
              <a16:creationId xmlns:a16="http://schemas.microsoft.com/office/drawing/2014/main" id="{88DA8D0B-FD2A-4CEA-A937-DDD7912E4E92}"/>
            </a:ext>
          </a:extLst>
        </xdr:cNvPr>
        <xdr:cNvSpPr txBox="1"/>
      </xdr:nvSpPr>
      <xdr:spPr>
        <a:xfrm>
          <a:off x="19310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FE75C303-3101-4C79-B379-75C31A2D6D7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346C571B-72DE-4DA2-828D-DBF8F77C444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8D9CDE76-9B8D-4BA7-AE97-170C44C1FC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55A3641A-96B0-4AFF-B984-1B5C829E45F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76E48941-1E19-42EA-A6A7-06B74B8BE57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xdr:rowOff>
    </xdr:from>
    <xdr:to>
      <xdr:col>116</xdr:col>
      <xdr:colOff>114300</xdr:colOff>
      <xdr:row>61</xdr:row>
      <xdr:rowOff>101854</xdr:rowOff>
    </xdr:to>
    <xdr:sp macro="" textlink="">
      <xdr:nvSpPr>
        <xdr:cNvPr id="456" name="楕円 455">
          <a:extLst>
            <a:ext uri="{FF2B5EF4-FFF2-40B4-BE49-F238E27FC236}">
              <a16:creationId xmlns:a16="http://schemas.microsoft.com/office/drawing/2014/main" id="{30B753FB-EFEF-4F4D-A351-3100AB50E6A7}"/>
            </a:ext>
          </a:extLst>
        </xdr:cNvPr>
        <xdr:cNvSpPr/>
      </xdr:nvSpPr>
      <xdr:spPr>
        <a:xfrm>
          <a:off x="22110700" y="104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23131</xdr:rowOff>
    </xdr:from>
    <xdr:ext cx="469744" cy="259045"/>
    <xdr:sp macro="" textlink="">
      <xdr:nvSpPr>
        <xdr:cNvPr id="457" name="【保健センター・保健所】&#10;一人当たり面積該当値テキスト">
          <a:extLst>
            <a:ext uri="{FF2B5EF4-FFF2-40B4-BE49-F238E27FC236}">
              <a16:creationId xmlns:a16="http://schemas.microsoft.com/office/drawing/2014/main" id="{18CE6BEE-835B-45E0-9396-52C1557B44C3}"/>
            </a:ext>
          </a:extLst>
        </xdr:cNvPr>
        <xdr:cNvSpPr txBox="1"/>
      </xdr:nvSpPr>
      <xdr:spPr>
        <a:xfrm>
          <a:off x="22199600" y="1031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xdr:rowOff>
    </xdr:from>
    <xdr:to>
      <xdr:col>112</xdr:col>
      <xdr:colOff>38100</xdr:colOff>
      <xdr:row>61</xdr:row>
      <xdr:rowOff>115570</xdr:rowOff>
    </xdr:to>
    <xdr:sp macro="" textlink="">
      <xdr:nvSpPr>
        <xdr:cNvPr id="458" name="楕円 457">
          <a:extLst>
            <a:ext uri="{FF2B5EF4-FFF2-40B4-BE49-F238E27FC236}">
              <a16:creationId xmlns:a16="http://schemas.microsoft.com/office/drawing/2014/main" id="{FAA1B7A1-EE95-4955-8788-A360EC3EFF8F}"/>
            </a:ext>
          </a:extLst>
        </xdr:cNvPr>
        <xdr:cNvSpPr/>
      </xdr:nvSpPr>
      <xdr:spPr>
        <a:xfrm>
          <a:off x="21272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51054</xdr:rowOff>
    </xdr:from>
    <xdr:to>
      <xdr:col>116</xdr:col>
      <xdr:colOff>63500</xdr:colOff>
      <xdr:row>61</xdr:row>
      <xdr:rowOff>64770</xdr:rowOff>
    </xdr:to>
    <xdr:cxnSp macro="">
      <xdr:nvCxnSpPr>
        <xdr:cNvPr id="459" name="直線コネクタ 458">
          <a:extLst>
            <a:ext uri="{FF2B5EF4-FFF2-40B4-BE49-F238E27FC236}">
              <a16:creationId xmlns:a16="http://schemas.microsoft.com/office/drawing/2014/main" id="{7496087D-1DBA-435A-847E-852C1252CB4F}"/>
            </a:ext>
          </a:extLst>
        </xdr:cNvPr>
        <xdr:cNvCxnSpPr/>
      </xdr:nvCxnSpPr>
      <xdr:spPr>
        <a:xfrm flipV="1">
          <a:off x="21323300" y="10509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20066</xdr:rowOff>
    </xdr:from>
    <xdr:to>
      <xdr:col>107</xdr:col>
      <xdr:colOff>101600</xdr:colOff>
      <xdr:row>61</xdr:row>
      <xdr:rowOff>121666</xdr:rowOff>
    </xdr:to>
    <xdr:sp macro="" textlink="">
      <xdr:nvSpPr>
        <xdr:cNvPr id="460" name="楕円 459">
          <a:extLst>
            <a:ext uri="{FF2B5EF4-FFF2-40B4-BE49-F238E27FC236}">
              <a16:creationId xmlns:a16="http://schemas.microsoft.com/office/drawing/2014/main" id="{0A3ACF26-01D7-4374-AE7C-6E3AD48447CC}"/>
            </a:ext>
          </a:extLst>
        </xdr:cNvPr>
        <xdr:cNvSpPr/>
      </xdr:nvSpPr>
      <xdr:spPr>
        <a:xfrm>
          <a:off x="20383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64770</xdr:rowOff>
    </xdr:from>
    <xdr:to>
      <xdr:col>111</xdr:col>
      <xdr:colOff>177800</xdr:colOff>
      <xdr:row>61</xdr:row>
      <xdr:rowOff>70866</xdr:rowOff>
    </xdr:to>
    <xdr:cxnSp macro="">
      <xdr:nvCxnSpPr>
        <xdr:cNvPr id="461" name="直線コネクタ 460">
          <a:extLst>
            <a:ext uri="{FF2B5EF4-FFF2-40B4-BE49-F238E27FC236}">
              <a16:creationId xmlns:a16="http://schemas.microsoft.com/office/drawing/2014/main" id="{709D0E5B-7BCB-4797-B072-D57513444219}"/>
            </a:ext>
          </a:extLst>
        </xdr:cNvPr>
        <xdr:cNvCxnSpPr/>
      </xdr:nvCxnSpPr>
      <xdr:spPr>
        <a:xfrm flipV="1">
          <a:off x="20434300" y="1052322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132097</xdr:rowOff>
    </xdr:from>
    <xdr:ext cx="469744" cy="259045"/>
    <xdr:sp macro="" textlink="">
      <xdr:nvSpPr>
        <xdr:cNvPr id="462" name="n_1mainValue【保健センター・保健所】&#10;一人当たり面積">
          <a:extLst>
            <a:ext uri="{FF2B5EF4-FFF2-40B4-BE49-F238E27FC236}">
              <a16:creationId xmlns:a16="http://schemas.microsoft.com/office/drawing/2014/main" id="{F40808BF-753B-462A-8A66-CB7CAF17D8FA}"/>
            </a:ext>
          </a:extLst>
        </xdr:cNvPr>
        <xdr:cNvSpPr txBox="1"/>
      </xdr:nvSpPr>
      <xdr:spPr>
        <a:xfrm>
          <a:off x="21075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463" name="n_2mainValue【保健センター・保健所】&#10;一人当たり面積">
          <a:extLst>
            <a:ext uri="{FF2B5EF4-FFF2-40B4-BE49-F238E27FC236}">
              <a16:creationId xmlns:a16="http://schemas.microsoft.com/office/drawing/2014/main" id="{3FD0BAA2-4974-444E-BE24-5D6570561B1B}"/>
            </a:ext>
          </a:extLst>
        </xdr:cNvPr>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a:extLst>
            <a:ext uri="{FF2B5EF4-FFF2-40B4-BE49-F238E27FC236}">
              <a16:creationId xmlns:a16="http://schemas.microsoft.com/office/drawing/2014/main" id="{F1077848-8820-4074-8D0F-7FF1D6FA6DF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a:extLst>
            <a:ext uri="{FF2B5EF4-FFF2-40B4-BE49-F238E27FC236}">
              <a16:creationId xmlns:a16="http://schemas.microsoft.com/office/drawing/2014/main" id="{29FEBE13-296A-4BE7-A967-0CC5CBFFF56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a:extLst>
            <a:ext uri="{FF2B5EF4-FFF2-40B4-BE49-F238E27FC236}">
              <a16:creationId xmlns:a16="http://schemas.microsoft.com/office/drawing/2014/main" id="{BC878A51-EE87-425B-B40D-568E6344AC5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a:extLst>
            <a:ext uri="{FF2B5EF4-FFF2-40B4-BE49-F238E27FC236}">
              <a16:creationId xmlns:a16="http://schemas.microsoft.com/office/drawing/2014/main" id="{6F6EEC55-E4CA-4D21-A844-4289761B7B7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a:extLst>
            <a:ext uri="{FF2B5EF4-FFF2-40B4-BE49-F238E27FC236}">
              <a16:creationId xmlns:a16="http://schemas.microsoft.com/office/drawing/2014/main" id="{A6ABEBD7-2D99-4E12-9AC5-809787032EA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a:extLst>
            <a:ext uri="{FF2B5EF4-FFF2-40B4-BE49-F238E27FC236}">
              <a16:creationId xmlns:a16="http://schemas.microsoft.com/office/drawing/2014/main" id="{52C2BEB0-1FAE-4EB0-8877-F09335D577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a:extLst>
            <a:ext uri="{FF2B5EF4-FFF2-40B4-BE49-F238E27FC236}">
              <a16:creationId xmlns:a16="http://schemas.microsoft.com/office/drawing/2014/main" id="{8B2D2224-FBFF-4C94-8CF4-26544713402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a:extLst>
            <a:ext uri="{FF2B5EF4-FFF2-40B4-BE49-F238E27FC236}">
              <a16:creationId xmlns:a16="http://schemas.microsoft.com/office/drawing/2014/main" id="{93497021-8B96-442A-B16A-7F51118EDF1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a:extLst>
            <a:ext uri="{FF2B5EF4-FFF2-40B4-BE49-F238E27FC236}">
              <a16:creationId xmlns:a16="http://schemas.microsoft.com/office/drawing/2014/main" id="{CA4A93F9-7AD1-4B2A-BCBB-3CED9249835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a:extLst>
            <a:ext uri="{FF2B5EF4-FFF2-40B4-BE49-F238E27FC236}">
              <a16:creationId xmlns:a16="http://schemas.microsoft.com/office/drawing/2014/main" id="{3C913DAD-C06B-4080-903F-906D652641C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4" name="直線コネクタ 473">
          <a:extLst>
            <a:ext uri="{FF2B5EF4-FFF2-40B4-BE49-F238E27FC236}">
              <a16:creationId xmlns:a16="http://schemas.microsoft.com/office/drawing/2014/main" id="{EB75E959-3756-4D96-B0D3-94D72E08ECC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5" name="テキスト ボックス 474">
          <a:extLst>
            <a:ext uri="{FF2B5EF4-FFF2-40B4-BE49-F238E27FC236}">
              <a16:creationId xmlns:a16="http://schemas.microsoft.com/office/drawing/2014/main" id="{5485B350-D4B7-4367-B3DD-DF9DEBA2E68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6" name="直線コネクタ 475">
          <a:extLst>
            <a:ext uri="{FF2B5EF4-FFF2-40B4-BE49-F238E27FC236}">
              <a16:creationId xmlns:a16="http://schemas.microsoft.com/office/drawing/2014/main" id="{51A2F27C-28E0-4147-8869-BF651018C25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7" name="テキスト ボックス 476">
          <a:extLst>
            <a:ext uri="{FF2B5EF4-FFF2-40B4-BE49-F238E27FC236}">
              <a16:creationId xmlns:a16="http://schemas.microsoft.com/office/drawing/2014/main" id="{55E81F56-6808-42C2-BD66-B08A1D13FD4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8" name="直線コネクタ 477">
          <a:extLst>
            <a:ext uri="{FF2B5EF4-FFF2-40B4-BE49-F238E27FC236}">
              <a16:creationId xmlns:a16="http://schemas.microsoft.com/office/drawing/2014/main" id="{C6AA958C-C80F-4991-81EF-BB939610EBB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9" name="テキスト ボックス 478">
          <a:extLst>
            <a:ext uri="{FF2B5EF4-FFF2-40B4-BE49-F238E27FC236}">
              <a16:creationId xmlns:a16="http://schemas.microsoft.com/office/drawing/2014/main" id="{20222F8A-6842-4389-BE35-176531AD7EB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0" name="直線コネクタ 479">
          <a:extLst>
            <a:ext uri="{FF2B5EF4-FFF2-40B4-BE49-F238E27FC236}">
              <a16:creationId xmlns:a16="http://schemas.microsoft.com/office/drawing/2014/main" id="{82A74538-62B7-4EBE-B09B-E851BAE6977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1" name="テキスト ボックス 480">
          <a:extLst>
            <a:ext uri="{FF2B5EF4-FFF2-40B4-BE49-F238E27FC236}">
              <a16:creationId xmlns:a16="http://schemas.microsoft.com/office/drawing/2014/main" id="{49FF7461-6735-4267-B208-4FE490D1DF3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2" name="直線コネクタ 481">
          <a:extLst>
            <a:ext uri="{FF2B5EF4-FFF2-40B4-BE49-F238E27FC236}">
              <a16:creationId xmlns:a16="http://schemas.microsoft.com/office/drawing/2014/main" id="{06693103-AD9C-4DB5-8068-D9285009DE4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3" name="テキスト ボックス 482">
          <a:extLst>
            <a:ext uri="{FF2B5EF4-FFF2-40B4-BE49-F238E27FC236}">
              <a16:creationId xmlns:a16="http://schemas.microsoft.com/office/drawing/2014/main" id="{AA7C5808-8238-407D-9059-EDF440BF12E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4" name="直線コネクタ 483">
          <a:extLst>
            <a:ext uri="{FF2B5EF4-FFF2-40B4-BE49-F238E27FC236}">
              <a16:creationId xmlns:a16="http://schemas.microsoft.com/office/drawing/2014/main" id="{8E4722F2-5C22-463F-9B28-1EF74776CFD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5" name="テキスト ボックス 484">
          <a:extLst>
            <a:ext uri="{FF2B5EF4-FFF2-40B4-BE49-F238E27FC236}">
              <a16:creationId xmlns:a16="http://schemas.microsoft.com/office/drawing/2014/main" id="{995CB5D2-0205-41AC-A24D-8D27A3349B6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6" name="直線コネクタ 485">
          <a:extLst>
            <a:ext uri="{FF2B5EF4-FFF2-40B4-BE49-F238E27FC236}">
              <a16:creationId xmlns:a16="http://schemas.microsoft.com/office/drawing/2014/main" id="{3350E943-5B2A-46C2-8F4A-4582B772EF7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7" name="テキスト ボックス 486">
          <a:extLst>
            <a:ext uri="{FF2B5EF4-FFF2-40B4-BE49-F238E27FC236}">
              <a16:creationId xmlns:a16="http://schemas.microsoft.com/office/drawing/2014/main" id="{4D4CEAD2-3ADD-4598-9C4C-CDBF4C2FEC4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8" name="【消防施設】&#10;有形固定資産減価償却率グラフ枠">
          <a:extLst>
            <a:ext uri="{FF2B5EF4-FFF2-40B4-BE49-F238E27FC236}">
              <a16:creationId xmlns:a16="http://schemas.microsoft.com/office/drawing/2014/main" id="{2D9CEE75-7967-4E19-88CE-C98FCEDB8EB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89" name="直線コネクタ 488">
          <a:extLst>
            <a:ext uri="{FF2B5EF4-FFF2-40B4-BE49-F238E27FC236}">
              <a16:creationId xmlns:a16="http://schemas.microsoft.com/office/drawing/2014/main" id="{E381FACE-6CE2-43A0-9C16-81D32233788E}"/>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90" name="【消防施設】&#10;有形固定資産減価償却率最小値テキスト">
          <a:extLst>
            <a:ext uri="{FF2B5EF4-FFF2-40B4-BE49-F238E27FC236}">
              <a16:creationId xmlns:a16="http://schemas.microsoft.com/office/drawing/2014/main" id="{B4179FE3-CB25-462E-9951-78C8CDC4AC79}"/>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91" name="直線コネクタ 490">
          <a:extLst>
            <a:ext uri="{FF2B5EF4-FFF2-40B4-BE49-F238E27FC236}">
              <a16:creationId xmlns:a16="http://schemas.microsoft.com/office/drawing/2014/main" id="{EB3FACDF-3998-4B67-B08F-D9A730FBE47D}"/>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2" name="【消防施設】&#10;有形固定資産減価償却率最大値テキスト">
          <a:extLst>
            <a:ext uri="{FF2B5EF4-FFF2-40B4-BE49-F238E27FC236}">
              <a16:creationId xmlns:a16="http://schemas.microsoft.com/office/drawing/2014/main" id="{3FF348A4-93E8-4E27-A007-29B521C506F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3" name="直線コネクタ 492">
          <a:extLst>
            <a:ext uri="{FF2B5EF4-FFF2-40B4-BE49-F238E27FC236}">
              <a16:creationId xmlns:a16="http://schemas.microsoft.com/office/drawing/2014/main" id="{067AB897-D68B-4C98-B94E-B8A27B23431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94" name="【消防施設】&#10;有形固定資産減価償却率平均値テキスト">
          <a:extLst>
            <a:ext uri="{FF2B5EF4-FFF2-40B4-BE49-F238E27FC236}">
              <a16:creationId xmlns:a16="http://schemas.microsoft.com/office/drawing/2014/main" id="{8A31E164-52E6-4BCA-BF4A-C25B4E0C043D}"/>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95" name="フローチャート: 判断 494">
          <a:extLst>
            <a:ext uri="{FF2B5EF4-FFF2-40B4-BE49-F238E27FC236}">
              <a16:creationId xmlns:a16="http://schemas.microsoft.com/office/drawing/2014/main" id="{C1111C4C-6DCB-4734-9CE1-A84BE5CB587F}"/>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96" name="フローチャート: 判断 495">
          <a:extLst>
            <a:ext uri="{FF2B5EF4-FFF2-40B4-BE49-F238E27FC236}">
              <a16:creationId xmlns:a16="http://schemas.microsoft.com/office/drawing/2014/main" id="{ABF2C6A5-BE95-43EE-AAA7-B628FCC1324A}"/>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497" name="n_1aveValue【消防施設】&#10;有形固定資産減価償却率">
          <a:extLst>
            <a:ext uri="{FF2B5EF4-FFF2-40B4-BE49-F238E27FC236}">
              <a16:creationId xmlns:a16="http://schemas.microsoft.com/office/drawing/2014/main" id="{4CCE210B-C844-4F2B-B980-06D56214AF00}"/>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98" name="フローチャート: 判断 497">
          <a:extLst>
            <a:ext uri="{FF2B5EF4-FFF2-40B4-BE49-F238E27FC236}">
              <a16:creationId xmlns:a16="http://schemas.microsoft.com/office/drawing/2014/main" id="{6D78931A-034A-4A15-8024-078267866BA4}"/>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499" name="n_2aveValue【消防施設】&#10;有形固定資産減価償却率">
          <a:extLst>
            <a:ext uri="{FF2B5EF4-FFF2-40B4-BE49-F238E27FC236}">
              <a16:creationId xmlns:a16="http://schemas.microsoft.com/office/drawing/2014/main" id="{305A3815-8C96-4419-84C8-FB50547A0EA3}"/>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500" name="フローチャート: 判断 499">
          <a:extLst>
            <a:ext uri="{FF2B5EF4-FFF2-40B4-BE49-F238E27FC236}">
              <a16:creationId xmlns:a16="http://schemas.microsoft.com/office/drawing/2014/main" id="{66C11C4B-CC0C-465C-92C6-B9518F462E24}"/>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501" name="n_3aveValue【消防施設】&#10;有形固定資産減価償却率">
          <a:extLst>
            <a:ext uri="{FF2B5EF4-FFF2-40B4-BE49-F238E27FC236}">
              <a16:creationId xmlns:a16="http://schemas.microsoft.com/office/drawing/2014/main" id="{A0FBF476-7D5A-46BF-9B9A-F8B758EF55D5}"/>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726BBE56-AC39-4CE7-9C0E-0FF19BD2A0E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F0ECD5AA-E95B-474C-8CF3-17074FE4E16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AC1A9170-1182-4081-B548-CB1E2FA3BD9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480E29E7-9168-40DA-B99C-5B2EA686BD3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85F45D57-E521-4B57-BF9E-09D3A160D35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8527</xdr:rowOff>
    </xdr:from>
    <xdr:to>
      <xdr:col>85</xdr:col>
      <xdr:colOff>177800</xdr:colOff>
      <xdr:row>80</xdr:row>
      <xdr:rowOff>110127</xdr:rowOff>
    </xdr:to>
    <xdr:sp macro="" textlink="">
      <xdr:nvSpPr>
        <xdr:cNvPr id="507" name="楕円 506">
          <a:extLst>
            <a:ext uri="{FF2B5EF4-FFF2-40B4-BE49-F238E27FC236}">
              <a16:creationId xmlns:a16="http://schemas.microsoft.com/office/drawing/2014/main" id="{E4AA684F-BAF4-49CF-936F-50AE4ACC1AD3}"/>
            </a:ext>
          </a:extLst>
        </xdr:cNvPr>
        <xdr:cNvSpPr/>
      </xdr:nvSpPr>
      <xdr:spPr>
        <a:xfrm>
          <a:off x="162687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31404</xdr:rowOff>
    </xdr:from>
    <xdr:ext cx="405111" cy="259045"/>
    <xdr:sp macro="" textlink="">
      <xdr:nvSpPr>
        <xdr:cNvPr id="508" name="【消防施設】&#10;有形固定資産減価償却率該当値テキスト">
          <a:extLst>
            <a:ext uri="{FF2B5EF4-FFF2-40B4-BE49-F238E27FC236}">
              <a16:creationId xmlns:a16="http://schemas.microsoft.com/office/drawing/2014/main" id="{597E9601-F664-4497-8D94-AF8109AF8CBD}"/>
            </a:ext>
          </a:extLst>
        </xdr:cNvPr>
        <xdr:cNvSpPr txBox="1"/>
      </xdr:nvSpPr>
      <xdr:spPr>
        <a:xfrm>
          <a:off x="16357600" y="1357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34652</xdr:rowOff>
    </xdr:from>
    <xdr:to>
      <xdr:col>81</xdr:col>
      <xdr:colOff>101600</xdr:colOff>
      <xdr:row>81</xdr:row>
      <xdr:rowOff>136252</xdr:rowOff>
    </xdr:to>
    <xdr:sp macro="" textlink="">
      <xdr:nvSpPr>
        <xdr:cNvPr id="509" name="楕円 508">
          <a:extLst>
            <a:ext uri="{FF2B5EF4-FFF2-40B4-BE49-F238E27FC236}">
              <a16:creationId xmlns:a16="http://schemas.microsoft.com/office/drawing/2014/main" id="{B8A21D2D-62D2-4968-92FB-C996C24462E2}"/>
            </a:ext>
          </a:extLst>
        </xdr:cNvPr>
        <xdr:cNvSpPr/>
      </xdr:nvSpPr>
      <xdr:spPr>
        <a:xfrm>
          <a:off x="15430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59327</xdr:rowOff>
    </xdr:from>
    <xdr:to>
      <xdr:col>85</xdr:col>
      <xdr:colOff>127000</xdr:colOff>
      <xdr:row>81</xdr:row>
      <xdr:rowOff>85452</xdr:rowOff>
    </xdr:to>
    <xdr:cxnSp macro="">
      <xdr:nvCxnSpPr>
        <xdr:cNvPr id="510" name="直線コネクタ 509">
          <a:extLst>
            <a:ext uri="{FF2B5EF4-FFF2-40B4-BE49-F238E27FC236}">
              <a16:creationId xmlns:a16="http://schemas.microsoft.com/office/drawing/2014/main" id="{6136FC8B-EF65-429C-919D-9D5AD45BB2DE}"/>
            </a:ext>
          </a:extLst>
        </xdr:cNvPr>
        <xdr:cNvCxnSpPr/>
      </xdr:nvCxnSpPr>
      <xdr:spPr>
        <a:xfrm flipV="1">
          <a:off x="15481300" y="13775327"/>
          <a:ext cx="8382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18324</xdr:rowOff>
    </xdr:from>
    <xdr:to>
      <xdr:col>76</xdr:col>
      <xdr:colOff>165100</xdr:colOff>
      <xdr:row>81</xdr:row>
      <xdr:rowOff>119924</xdr:rowOff>
    </xdr:to>
    <xdr:sp macro="" textlink="">
      <xdr:nvSpPr>
        <xdr:cNvPr id="511" name="楕円 510">
          <a:extLst>
            <a:ext uri="{FF2B5EF4-FFF2-40B4-BE49-F238E27FC236}">
              <a16:creationId xmlns:a16="http://schemas.microsoft.com/office/drawing/2014/main" id="{3D83321D-9F61-46ED-91A6-F9D02827CE3A}"/>
            </a:ext>
          </a:extLst>
        </xdr:cNvPr>
        <xdr:cNvSpPr/>
      </xdr:nvSpPr>
      <xdr:spPr>
        <a:xfrm>
          <a:off x="14541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69124</xdr:rowOff>
    </xdr:from>
    <xdr:to>
      <xdr:col>81</xdr:col>
      <xdr:colOff>50800</xdr:colOff>
      <xdr:row>81</xdr:row>
      <xdr:rowOff>85452</xdr:rowOff>
    </xdr:to>
    <xdr:cxnSp macro="">
      <xdr:nvCxnSpPr>
        <xdr:cNvPr id="512" name="直線コネクタ 511">
          <a:extLst>
            <a:ext uri="{FF2B5EF4-FFF2-40B4-BE49-F238E27FC236}">
              <a16:creationId xmlns:a16="http://schemas.microsoft.com/office/drawing/2014/main" id="{A8996EC0-A521-46B4-8C9C-7D50054D8257}"/>
            </a:ext>
          </a:extLst>
        </xdr:cNvPr>
        <xdr:cNvCxnSpPr/>
      </xdr:nvCxnSpPr>
      <xdr:spPr>
        <a:xfrm>
          <a:off x="14592300" y="1395657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127379</xdr:rowOff>
    </xdr:from>
    <xdr:ext cx="405111" cy="259045"/>
    <xdr:sp macro="" textlink="">
      <xdr:nvSpPr>
        <xdr:cNvPr id="513" name="n_1mainValue【消防施設】&#10;有形固定資産減価償却率">
          <a:extLst>
            <a:ext uri="{FF2B5EF4-FFF2-40B4-BE49-F238E27FC236}">
              <a16:creationId xmlns:a16="http://schemas.microsoft.com/office/drawing/2014/main" id="{A536CF58-100B-499A-AB0A-159E24770FCB}"/>
            </a:ext>
          </a:extLst>
        </xdr:cNvPr>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111051</xdr:rowOff>
    </xdr:from>
    <xdr:ext cx="405111" cy="259045"/>
    <xdr:sp macro="" textlink="">
      <xdr:nvSpPr>
        <xdr:cNvPr id="514" name="n_2mainValue【消防施設】&#10;有形固定資産減価償却率">
          <a:extLst>
            <a:ext uri="{FF2B5EF4-FFF2-40B4-BE49-F238E27FC236}">
              <a16:creationId xmlns:a16="http://schemas.microsoft.com/office/drawing/2014/main" id="{518B5F3D-6DBD-479A-962E-BB09F7393250}"/>
            </a:ext>
          </a:extLst>
        </xdr:cNvPr>
        <xdr:cNvSpPr txBox="1"/>
      </xdr:nvSpPr>
      <xdr:spPr>
        <a:xfrm>
          <a:off x="14389744"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5" name="正方形/長方形 514">
          <a:extLst>
            <a:ext uri="{FF2B5EF4-FFF2-40B4-BE49-F238E27FC236}">
              <a16:creationId xmlns:a16="http://schemas.microsoft.com/office/drawing/2014/main" id="{6E5C7E24-4C72-43B1-9FF6-925449D988C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6" name="正方形/長方形 515">
          <a:extLst>
            <a:ext uri="{FF2B5EF4-FFF2-40B4-BE49-F238E27FC236}">
              <a16:creationId xmlns:a16="http://schemas.microsoft.com/office/drawing/2014/main" id="{28D5A77E-DE0E-4EA1-9225-C3ACADA96A1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7" name="正方形/長方形 516">
          <a:extLst>
            <a:ext uri="{FF2B5EF4-FFF2-40B4-BE49-F238E27FC236}">
              <a16:creationId xmlns:a16="http://schemas.microsoft.com/office/drawing/2014/main" id="{58408433-85CE-4587-A813-DACC14F9E39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8" name="正方形/長方形 517">
          <a:extLst>
            <a:ext uri="{FF2B5EF4-FFF2-40B4-BE49-F238E27FC236}">
              <a16:creationId xmlns:a16="http://schemas.microsoft.com/office/drawing/2014/main" id="{EB8EE1D6-C222-431A-A733-4C995FBE39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9" name="正方形/長方形 518">
          <a:extLst>
            <a:ext uri="{FF2B5EF4-FFF2-40B4-BE49-F238E27FC236}">
              <a16:creationId xmlns:a16="http://schemas.microsoft.com/office/drawing/2014/main" id="{0AF691C6-7FA6-4257-8E0A-2BF3930CCFB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0" name="正方形/長方形 519">
          <a:extLst>
            <a:ext uri="{FF2B5EF4-FFF2-40B4-BE49-F238E27FC236}">
              <a16:creationId xmlns:a16="http://schemas.microsoft.com/office/drawing/2014/main" id="{0CD97952-D2B7-4CE3-829D-C6126E18EC4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1" name="正方形/長方形 520">
          <a:extLst>
            <a:ext uri="{FF2B5EF4-FFF2-40B4-BE49-F238E27FC236}">
              <a16:creationId xmlns:a16="http://schemas.microsoft.com/office/drawing/2014/main" id="{C36ECE54-B8AC-48F8-9831-2F6BF5362B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2" name="正方形/長方形 521">
          <a:extLst>
            <a:ext uri="{FF2B5EF4-FFF2-40B4-BE49-F238E27FC236}">
              <a16:creationId xmlns:a16="http://schemas.microsoft.com/office/drawing/2014/main" id="{1710895F-D1FC-4B8B-A597-B88C5FCA987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3" name="テキスト ボックス 522">
          <a:extLst>
            <a:ext uri="{FF2B5EF4-FFF2-40B4-BE49-F238E27FC236}">
              <a16:creationId xmlns:a16="http://schemas.microsoft.com/office/drawing/2014/main" id="{42BACFE2-970B-4F43-B2D8-3683E0737B3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4" name="直線コネクタ 523">
          <a:extLst>
            <a:ext uri="{FF2B5EF4-FFF2-40B4-BE49-F238E27FC236}">
              <a16:creationId xmlns:a16="http://schemas.microsoft.com/office/drawing/2014/main" id="{FB7448D2-577C-46B8-A4D6-18ECD69FDC6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5" name="直線コネクタ 524">
          <a:extLst>
            <a:ext uri="{FF2B5EF4-FFF2-40B4-BE49-F238E27FC236}">
              <a16:creationId xmlns:a16="http://schemas.microsoft.com/office/drawing/2014/main" id="{5A681ED4-C13E-41C4-B373-219A7DA1FD1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6" name="テキスト ボックス 525">
          <a:extLst>
            <a:ext uri="{FF2B5EF4-FFF2-40B4-BE49-F238E27FC236}">
              <a16:creationId xmlns:a16="http://schemas.microsoft.com/office/drawing/2014/main" id="{D7B8CD24-4130-430A-B372-A709EEDA779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7" name="直線コネクタ 526">
          <a:extLst>
            <a:ext uri="{FF2B5EF4-FFF2-40B4-BE49-F238E27FC236}">
              <a16:creationId xmlns:a16="http://schemas.microsoft.com/office/drawing/2014/main" id="{36086ACC-0363-4E58-8141-8FC5DD4A95E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8" name="テキスト ボックス 527">
          <a:extLst>
            <a:ext uri="{FF2B5EF4-FFF2-40B4-BE49-F238E27FC236}">
              <a16:creationId xmlns:a16="http://schemas.microsoft.com/office/drawing/2014/main" id="{C79F0D58-B33B-40B9-AACE-B5673971CB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9" name="直線コネクタ 528">
          <a:extLst>
            <a:ext uri="{FF2B5EF4-FFF2-40B4-BE49-F238E27FC236}">
              <a16:creationId xmlns:a16="http://schemas.microsoft.com/office/drawing/2014/main" id="{812C1CB3-BC7B-4219-B1D7-A863542D1FB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0" name="テキスト ボックス 529">
          <a:extLst>
            <a:ext uri="{FF2B5EF4-FFF2-40B4-BE49-F238E27FC236}">
              <a16:creationId xmlns:a16="http://schemas.microsoft.com/office/drawing/2014/main" id="{8F5FF929-B84B-4BC3-9748-84056677B87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1" name="直線コネクタ 530">
          <a:extLst>
            <a:ext uri="{FF2B5EF4-FFF2-40B4-BE49-F238E27FC236}">
              <a16:creationId xmlns:a16="http://schemas.microsoft.com/office/drawing/2014/main" id="{DCE5CE7A-4C39-4B9C-A098-C16459A1833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2" name="テキスト ボックス 531">
          <a:extLst>
            <a:ext uri="{FF2B5EF4-FFF2-40B4-BE49-F238E27FC236}">
              <a16:creationId xmlns:a16="http://schemas.microsoft.com/office/drawing/2014/main" id="{4CF9F910-0AD5-4DE5-B53E-0AF3991FC1C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3" name="直線コネクタ 532">
          <a:extLst>
            <a:ext uri="{FF2B5EF4-FFF2-40B4-BE49-F238E27FC236}">
              <a16:creationId xmlns:a16="http://schemas.microsoft.com/office/drawing/2014/main" id="{95D5C710-CEC2-45CC-A43B-A3C6027BFFC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4" name="テキスト ボックス 533">
          <a:extLst>
            <a:ext uri="{FF2B5EF4-FFF2-40B4-BE49-F238E27FC236}">
              <a16:creationId xmlns:a16="http://schemas.microsoft.com/office/drawing/2014/main" id="{691CA84E-831E-42B9-93E2-493665FE461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5" name="直線コネクタ 534">
          <a:extLst>
            <a:ext uri="{FF2B5EF4-FFF2-40B4-BE49-F238E27FC236}">
              <a16:creationId xmlns:a16="http://schemas.microsoft.com/office/drawing/2014/main" id="{287E2944-389C-4B36-80AB-54BB15BB2B6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36" name="テキスト ボックス 535">
          <a:extLst>
            <a:ext uri="{FF2B5EF4-FFF2-40B4-BE49-F238E27FC236}">
              <a16:creationId xmlns:a16="http://schemas.microsoft.com/office/drawing/2014/main" id="{43086CA8-6638-45CE-A5B7-E6430B9E7E13}"/>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7" name="【消防施設】&#10;一人当たり面積グラフ枠">
          <a:extLst>
            <a:ext uri="{FF2B5EF4-FFF2-40B4-BE49-F238E27FC236}">
              <a16:creationId xmlns:a16="http://schemas.microsoft.com/office/drawing/2014/main" id="{1B853F5E-BB5D-4A83-BFD2-861F1B8DD1C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38" name="直線コネクタ 537">
          <a:extLst>
            <a:ext uri="{FF2B5EF4-FFF2-40B4-BE49-F238E27FC236}">
              <a16:creationId xmlns:a16="http://schemas.microsoft.com/office/drawing/2014/main" id="{A1FD36AC-AE63-41D6-BDEB-545BC82E57B9}"/>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39" name="【消防施設】&#10;一人当たり面積最小値テキスト">
          <a:extLst>
            <a:ext uri="{FF2B5EF4-FFF2-40B4-BE49-F238E27FC236}">
              <a16:creationId xmlns:a16="http://schemas.microsoft.com/office/drawing/2014/main" id="{3D28ECBC-C7D0-4470-B462-761BFCCA9434}"/>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40" name="直線コネクタ 539">
          <a:extLst>
            <a:ext uri="{FF2B5EF4-FFF2-40B4-BE49-F238E27FC236}">
              <a16:creationId xmlns:a16="http://schemas.microsoft.com/office/drawing/2014/main" id="{22CB7502-8026-4061-9FFF-6365A2B85272}"/>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41" name="【消防施設】&#10;一人当たり面積最大値テキスト">
          <a:extLst>
            <a:ext uri="{FF2B5EF4-FFF2-40B4-BE49-F238E27FC236}">
              <a16:creationId xmlns:a16="http://schemas.microsoft.com/office/drawing/2014/main" id="{8C65E659-1B94-4B36-B41E-056EE2E47D4E}"/>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42" name="直線コネクタ 541">
          <a:extLst>
            <a:ext uri="{FF2B5EF4-FFF2-40B4-BE49-F238E27FC236}">
              <a16:creationId xmlns:a16="http://schemas.microsoft.com/office/drawing/2014/main" id="{A20533A9-C36D-49DA-A1C0-BB9070D305D1}"/>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543" name="【消防施設】&#10;一人当たり面積平均値テキスト">
          <a:extLst>
            <a:ext uri="{FF2B5EF4-FFF2-40B4-BE49-F238E27FC236}">
              <a16:creationId xmlns:a16="http://schemas.microsoft.com/office/drawing/2014/main" id="{3777C1EC-737F-4E62-97A8-D77FFBB84189}"/>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44" name="フローチャート: 判断 543">
          <a:extLst>
            <a:ext uri="{FF2B5EF4-FFF2-40B4-BE49-F238E27FC236}">
              <a16:creationId xmlns:a16="http://schemas.microsoft.com/office/drawing/2014/main" id="{316A550B-2F8C-4312-A983-01CDC57F54E4}"/>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45" name="フローチャート: 判断 544">
          <a:extLst>
            <a:ext uri="{FF2B5EF4-FFF2-40B4-BE49-F238E27FC236}">
              <a16:creationId xmlns:a16="http://schemas.microsoft.com/office/drawing/2014/main" id="{2419F099-A778-4878-8DBD-119AA16743BB}"/>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546" name="n_1aveValue【消防施設】&#10;一人当たり面積">
          <a:extLst>
            <a:ext uri="{FF2B5EF4-FFF2-40B4-BE49-F238E27FC236}">
              <a16:creationId xmlns:a16="http://schemas.microsoft.com/office/drawing/2014/main" id="{CDF083A6-725E-4E2B-955D-7F9D00444B8F}"/>
            </a:ext>
          </a:extLst>
        </xdr:cNvPr>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47" name="フローチャート: 判断 546">
          <a:extLst>
            <a:ext uri="{FF2B5EF4-FFF2-40B4-BE49-F238E27FC236}">
              <a16:creationId xmlns:a16="http://schemas.microsoft.com/office/drawing/2014/main" id="{9D919B9F-6633-4ADC-907A-83B81A61FA67}"/>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548" name="n_2aveValue【消防施設】&#10;一人当たり面積">
          <a:extLst>
            <a:ext uri="{FF2B5EF4-FFF2-40B4-BE49-F238E27FC236}">
              <a16:creationId xmlns:a16="http://schemas.microsoft.com/office/drawing/2014/main" id="{7B8B6600-5379-40E0-B605-0F64503EC75E}"/>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549" name="フローチャート: 判断 548">
          <a:extLst>
            <a:ext uri="{FF2B5EF4-FFF2-40B4-BE49-F238E27FC236}">
              <a16:creationId xmlns:a16="http://schemas.microsoft.com/office/drawing/2014/main" id="{ED54E9CA-8E02-47A6-B8F5-797989962BB3}"/>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550" name="n_3aveValue【消防施設】&#10;一人当たり面積">
          <a:extLst>
            <a:ext uri="{FF2B5EF4-FFF2-40B4-BE49-F238E27FC236}">
              <a16:creationId xmlns:a16="http://schemas.microsoft.com/office/drawing/2014/main" id="{20AFC4CE-1DBC-4D41-BE5F-8C26D752533E}"/>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F167F6E9-CDB8-4591-8B9C-6F5837FDA7D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84822B77-285A-4113-9447-28214FEE240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CAE1F03F-1071-4C7B-B78B-C5FE7A01D78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2F0227DC-0ED0-40FE-A7DA-52B6BD7581F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1B9AA049-2AB5-49D1-9945-2E1B31B3C37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96838</xdr:rowOff>
    </xdr:from>
    <xdr:to>
      <xdr:col>116</xdr:col>
      <xdr:colOff>114300</xdr:colOff>
      <xdr:row>82</xdr:row>
      <xdr:rowOff>26988</xdr:rowOff>
    </xdr:to>
    <xdr:sp macro="" textlink="">
      <xdr:nvSpPr>
        <xdr:cNvPr id="556" name="楕円 555">
          <a:extLst>
            <a:ext uri="{FF2B5EF4-FFF2-40B4-BE49-F238E27FC236}">
              <a16:creationId xmlns:a16="http://schemas.microsoft.com/office/drawing/2014/main" id="{7D4D827B-E44E-470C-BF82-78397391F57B}"/>
            </a:ext>
          </a:extLst>
        </xdr:cNvPr>
        <xdr:cNvSpPr/>
      </xdr:nvSpPr>
      <xdr:spPr>
        <a:xfrm>
          <a:off x="22110700" y="139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119715</xdr:rowOff>
    </xdr:from>
    <xdr:ext cx="469744" cy="259045"/>
    <xdr:sp macro="" textlink="">
      <xdr:nvSpPr>
        <xdr:cNvPr id="557" name="【消防施設】&#10;一人当たり面積該当値テキスト">
          <a:extLst>
            <a:ext uri="{FF2B5EF4-FFF2-40B4-BE49-F238E27FC236}">
              <a16:creationId xmlns:a16="http://schemas.microsoft.com/office/drawing/2014/main" id="{21784CA5-0A9C-4594-936D-8E98E33B36ED}"/>
            </a:ext>
          </a:extLst>
        </xdr:cNvPr>
        <xdr:cNvSpPr txBox="1"/>
      </xdr:nvSpPr>
      <xdr:spPr>
        <a:xfrm>
          <a:off x="22199600" y="1383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117411</xdr:rowOff>
    </xdr:from>
    <xdr:to>
      <xdr:col>112</xdr:col>
      <xdr:colOff>38100</xdr:colOff>
      <xdr:row>82</xdr:row>
      <xdr:rowOff>47561</xdr:rowOff>
    </xdr:to>
    <xdr:sp macro="" textlink="">
      <xdr:nvSpPr>
        <xdr:cNvPr id="558" name="楕円 557">
          <a:extLst>
            <a:ext uri="{FF2B5EF4-FFF2-40B4-BE49-F238E27FC236}">
              <a16:creationId xmlns:a16="http://schemas.microsoft.com/office/drawing/2014/main" id="{CC58EC41-2B67-4CAF-9C69-D59BAEB7384E}"/>
            </a:ext>
          </a:extLst>
        </xdr:cNvPr>
        <xdr:cNvSpPr/>
      </xdr:nvSpPr>
      <xdr:spPr>
        <a:xfrm>
          <a:off x="21272500" y="1400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147638</xdr:rowOff>
    </xdr:from>
    <xdr:to>
      <xdr:col>116</xdr:col>
      <xdr:colOff>63500</xdr:colOff>
      <xdr:row>81</xdr:row>
      <xdr:rowOff>168211</xdr:rowOff>
    </xdr:to>
    <xdr:cxnSp macro="">
      <xdr:nvCxnSpPr>
        <xdr:cNvPr id="559" name="直線コネクタ 558">
          <a:extLst>
            <a:ext uri="{FF2B5EF4-FFF2-40B4-BE49-F238E27FC236}">
              <a16:creationId xmlns:a16="http://schemas.microsoft.com/office/drawing/2014/main" id="{4B09193D-CAB1-4E24-BD70-39F55C59D0F6}"/>
            </a:ext>
          </a:extLst>
        </xdr:cNvPr>
        <xdr:cNvCxnSpPr/>
      </xdr:nvCxnSpPr>
      <xdr:spPr>
        <a:xfrm flipV="1">
          <a:off x="21323300" y="14035088"/>
          <a:ext cx="8382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127318</xdr:rowOff>
    </xdr:from>
    <xdr:to>
      <xdr:col>107</xdr:col>
      <xdr:colOff>101600</xdr:colOff>
      <xdr:row>82</xdr:row>
      <xdr:rowOff>57468</xdr:rowOff>
    </xdr:to>
    <xdr:sp macro="" textlink="">
      <xdr:nvSpPr>
        <xdr:cNvPr id="560" name="楕円 559">
          <a:extLst>
            <a:ext uri="{FF2B5EF4-FFF2-40B4-BE49-F238E27FC236}">
              <a16:creationId xmlns:a16="http://schemas.microsoft.com/office/drawing/2014/main" id="{B841A333-DD7B-47DE-B9BF-A0A95AA60701}"/>
            </a:ext>
          </a:extLst>
        </xdr:cNvPr>
        <xdr:cNvSpPr/>
      </xdr:nvSpPr>
      <xdr:spPr>
        <a:xfrm>
          <a:off x="20383500" y="1401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168211</xdr:rowOff>
    </xdr:from>
    <xdr:to>
      <xdr:col>111</xdr:col>
      <xdr:colOff>177800</xdr:colOff>
      <xdr:row>82</xdr:row>
      <xdr:rowOff>6668</xdr:rowOff>
    </xdr:to>
    <xdr:cxnSp macro="">
      <xdr:nvCxnSpPr>
        <xdr:cNvPr id="561" name="直線コネクタ 560">
          <a:extLst>
            <a:ext uri="{FF2B5EF4-FFF2-40B4-BE49-F238E27FC236}">
              <a16:creationId xmlns:a16="http://schemas.microsoft.com/office/drawing/2014/main" id="{01C41EC7-DA08-4F06-B740-E7B7FCF3C715}"/>
            </a:ext>
          </a:extLst>
        </xdr:cNvPr>
        <xdr:cNvCxnSpPr/>
      </xdr:nvCxnSpPr>
      <xdr:spPr>
        <a:xfrm flipV="1">
          <a:off x="20434300" y="14055661"/>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64088</xdr:rowOff>
    </xdr:from>
    <xdr:ext cx="469744" cy="259045"/>
    <xdr:sp macro="" textlink="">
      <xdr:nvSpPr>
        <xdr:cNvPr id="562" name="n_1mainValue【消防施設】&#10;一人当たり面積">
          <a:extLst>
            <a:ext uri="{FF2B5EF4-FFF2-40B4-BE49-F238E27FC236}">
              <a16:creationId xmlns:a16="http://schemas.microsoft.com/office/drawing/2014/main" id="{F88D811F-67DB-4ACF-BA95-ACDEA6CFB2DD}"/>
            </a:ext>
          </a:extLst>
        </xdr:cNvPr>
        <xdr:cNvSpPr txBox="1"/>
      </xdr:nvSpPr>
      <xdr:spPr>
        <a:xfrm>
          <a:off x="21075727" y="1378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73995</xdr:rowOff>
    </xdr:from>
    <xdr:ext cx="469744" cy="259045"/>
    <xdr:sp macro="" textlink="">
      <xdr:nvSpPr>
        <xdr:cNvPr id="563" name="n_2mainValue【消防施設】&#10;一人当たり面積">
          <a:extLst>
            <a:ext uri="{FF2B5EF4-FFF2-40B4-BE49-F238E27FC236}">
              <a16:creationId xmlns:a16="http://schemas.microsoft.com/office/drawing/2014/main" id="{B10E9779-9145-46EC-BB3B-93560F594BC5}"/>
            </a:ext>
          </a:extLst>
        </xdr:cNvPr>
        <xdr:cNvSpPr txBox="1"/>
      </xdr:nvSpPr>
      <xdr:spPr>
        <a:xfrm>
          <a:off x="20199427" y="137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4" name="正方形/長方形 563">
          <a:extLst>
            <a:ext uri="{FF2B5EF4-FFF2-40B4-BE49-F238E27FC236}">
              <a16:creationId xmlns:a16="http://schemas.microsoft.com/office/drawing/2014/main" id="{F7F4AD9D-3F8E-4970-A192-60A2BEAB98B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5" name="正方形/長方形 564">
          <a:extLst>
            <a:ext uri="{FF2B5EF4-FFF2-40B4-BE49-F238E27FC236}">
              <a16:creationId xmlns:a16="http://schemas.microsoft.com/office/drawing/2014/main" id="{ABB6C88F-9AA5-44B9-81F0-6C04AC5A34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6" name="正方形/長方形 565">
          <a:extLst>
            <a:ext uri="{FF2B5EF4-FFF2-40B4-BE49-F238E27FC236}">
              <a16:creationId xmlns:a16="http://schemas.microsoft.com/office/drawing/2014/main" id="{827F060C-A02E-43ED-A213-50DC47B0C22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7" name="正方形/長方形 566">
          <a:extLst>
            <a:ext uri="{FF2B5EF4-FFF2-40B4-BE49-F238E27FC236}">
              <a16:creationId xmlns:a16="http://schemas.microsoft.com/office/drawing/2014/main" id="{567C2EB7-3BBC-4B66-9F87-A457482CF43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8" name="正方形/長方形 567">
          <a:extLst>
            <a:ext uri="{FF2B5EF4-FFF2-40B4-BE49-F238E27FC236}">
              <a16:creationId xmlns:a16="http://schemas.microsoft.com/office/drawing/2014/main" id="{A38A0743-9616-4584-A982-3A1DE70A035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9" name="正方形/長方形 568">
          <a:extLst>
            <a:ext uri="{FF2B5EF4-FFF2-40B4-BE49-F238E27FC236}">
              <a16:creationId xmlns:a16="http://schemas.microsoft.com/office/drawing/2014/main" id="{BC7A2ABA-2ABB-4AE5-B413-F3732AD7FC4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0" name="正方形/長方形 569">
          <a:extLst>
            <a:ext uri="{FF2B5EF4-FFF2-40B4-BE49-F238E27FC236}">
              <a16:creationId xmlns:a16="http://schemas.microsoft.com/office/drawing/2014/main" id="{E31610C9-8CF0-474D-88A2-3993560FF3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正方形/長方形 570">
          <a:extLst>
            <a:ext uri="{FF2B5EF4-FFF2-40B4-BE49-F238E27FC236}">
              <a16:creationId xmlns:a16="http://schemas.microsoft.com/office/drawing/2014/main" id="{75D778A4-7F1C-43CC-BD4D-428D56C64DC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2" name="テキスト ボックス 571">
          <a:extLst>
            <a:ext uri="{FF2B5EF4-FFF2-40B4-BE49-F238E27FC236}">
              <a16:creationId xmlns:a16="http://schemas.microsoft.com/office/drawing/2014/main" id="{2AD387CB-EA10-482D-A3D3-96989BD354C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3" name="直線コネクタ 572">
          <a:extLst>
            <a:ext uri="{FF2B5EF4-FFF2-40B4-BE49-F238E27FC236}">
              <a16:creationId xmlns:a16="http://schemas.microsoft.com/office/drawing/2014/main" id="{D35C7788-8548-4F12-8B30-2A07EFBA4B3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4" name="直線コネクタ 573">
          <a:extLst>
            <a:ext uri="{FF2B5EF4-FFF2-40B4-BE49-F238E27FC236}">
              <a16:creationId xmlns:a16="http://schemas.microsoft.com/office/drawing/2014/main" id="{B5CB7628-E5E8-44D5-A27D-FC42EC01B5B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5" name="テキスト ボックス 574">
          <a:extLst>
            <a:ext uri="{FF2B5EF4-FFF2-40B4-BE49-F238E27FC236}">
              <a16:creationId xmlns:a16="http://schemas.microsoft.com/office/drawing/2014/main" id="{FAEA3BE7-E9BC-4873-9739-6DA8C2660258}"/>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6" name="直線コネクタ 575">
          <a:extLst>
            <a:ext uri="{FF2B5EF4-FFF2-40B4-BE49-F238E27FC236}">
              <a16:creationId xmlns:a16="http://schemas.microsoft.com/office/drawing/2014/main" id="{0B51F9D7-6D7F-46AD-9736-FE063FD8501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7" name="テキスト ボックス 576">
          <a:extLst>
            <a:ext uri="{FF2B5EF4-FFF2-40B4-BE49-F238E27FC236}">
              <a16:creationId xmlns:a16="http://schemas.microsoft.com/office/drawing/2014/main" id="{7ECBF67B-5D86-4812-813E-7AE40AA465D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8" name="直線コネクタ 577">
          <a:extLst>
            <a:ext uri="{FF2B5EF4-FFF2-40B4-BE49-F238E27FC236}">
              <a16:creationId xmlns:a16="http://schemas.microsoft.com/office/drawing/2014/main" id="{B901B2D3-B916-4303-B193-5DA27B2E216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9" name="テキスト ボックス 578">
          <a:extLst>
            <a:ext uri="{FF2B5EF4-FFF2-40B4-BE49-F238E27FC236}">
              <a16:creationId xmlns:a16="http://schemas.microsoft.com/office/drawing/2014/main" id="{D823AF7F-8494-4418-ACC3-76696B84EF6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0" name="直線コネクタ 579">
          <a:extLst>
            <a:ext uri="{FF2B5EF4-FFF2-40B4-BE49-F238E27FC236}">
              <a16:creationId xmlns:a16="http://schemas.microsoft.com/office/drawing/2014/main" id="{02EDC254-CDB6-4766-86EC-50E41FAB1A5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1" name="テキスト ボックス 580">
          <a:extLst>
            <a:ext uri="{FF2B5EF4-FFF2-40B4-BE49-F238E27FC236}">
              <a16:creationId xmlns:a16="http://schemas.microsoft.com/office/drawing/2014/main" id="{C923B059-3A57-424F-854B-1909056D9DE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2" name="直線コネクタ 581">
          <a:extLst>
            <a:ext uri="{FF2B5EF4-FFF2-40B4-BE49-F238E27FC236}">
              <a16:creationId xmlns:a16="http://schemas.microsoft.com/office/drawing/2014/main" id="{5B41101D-A91E-4037-85A8-096794E58C6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3" name="テキスト ボックス 582">
          <a:extLst>
            <a:ext uri="{FF2B5EF4-FFF2-40B4-BE49-F238E27FC236}">
              <a16:creationId xmlns:a16="http://schemas.microsoft.com/office/drawing/2014/main" id="{951C4FAC-B038-4666-BFFF-421DA82C65C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a:extLst>
            <a:ext uri="{FF2B5EF4-FFF2-40B4-BE49-F238E27FC236}">
              <a16:creationId xmlns:a16="http://schemas.microsoft.com/office/drawing/2014/main" id="{52A253D0-7F35-4079-BF10-21C750A56EA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a:extLst>
            <a:ext uri="{FF2B5EF4-FFF2-40B4-BE49-F238E27FC236}">
              <a16:creationId xmlns:a16="http://schemas.microsoft.com/office/drawing/2014/main" id="{C65B0C68-8F2B-4958-A59A-DC72C4BED36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庁舎】&#10;有形固定資産減価償却率グラフ枠">
          <a:extLst>
            <a:ext uri="{FF2B5EF4-FFF2-40B4-BE49-F238E27FC236}">
              <a16:creationId xmlns:a16="http://schemas.microsoft.com/office/drawing/2014/main" id="{E113620C-D653-421E-8C9A-E067096768D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87" name="直線コネクタ 586">
          <a:extLst>
            <a:ext uri="{FF2B5EF4-FFF2-40B4-BE49-F238E27FC236}">
              <a16:creationId xmlns:a16="http://schemas.microsoft.com/office/drawing/2014/main" id="{BA76B24D-79E9-4613-852E-48890148A607}"/>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88" name="【庁舎】&#10;有形固定資産減価償却率最小値テキスト">
          <a:extLst>
            <a:ext uri="{FF2B5EF4-FFF2-40B4-BE49-F238E27FC236}">
              <a16:creationId xmlns:a16="http://schemas.microsoft.com/office/drawing/2014/main" id="{65073053-AB59-42B4-950F-CF3636344F01}"/>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89" name="直線コネクタ 588">
          <a:extLst>
            <a:ext uri="{FF2B5EF4-FFF2-40B4-BE49-F238E27FC236}">
              <a16:creationId xmlns:a16="http://schemas.microsoft.com/office/drawing/2014/main" id="{58184D48-342B-4240-BE35-6594487C0FE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90" name="【庁舎】&#10;有形固定資産減価償却率最大値テキスト">
          <a:extLst>
            <a:ext uri="{FF2B5EF4-FFF2-40B4-BE49-F238E27FC236}">
              <a16:creationId xmlns:a16="http://schemas.microsoft.com/office/drawing/2014/main" id="{896FBD11-51AC-4F6A-8EEF-4E8FB8D5232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91" name="直線コネクタ 590">
          <a:extLst>
            <a:ext uri="{FF2B5EF4-FFF2-40B4-BE49-F238E27FC236}">
              <a16:creationId xmlns:a16="http://schemas.microsoft.com/office/drawing/2014/main" id="{2B34C7ED-D0F9-4291-84D4-CEC011097C96}"/>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92" name="【庁舎】&#10;有形固定資産減価償却率平均値テキスト">
          <a:extLst>
            <a:ext uri="{FF2B5EF4-FFF2-40B4-BE49-F238E27FC236}">
              <a16:creationId xmlns:a16="http://schemas.microsoft.com/office/drawing/2014/main" id="{7DAC8810-4782-439D-98CA-EDCFE0D0F7C9}"/>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93" name="フローチャート: 判断 592">
          <a:extLst>
            <a:ext uri="{FF2B5EF4-FFF2-40B4-BE49-F238E27FC236}">
              <a16:creationId xmlns:a16="http://schemas.microsoft.com/office/drawing/2014/main" id="{1444BCB0-6B65-4488-A27F-A9F117D80CF8}"/>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94" name="フローチャート: 判断 593">
          <a:extLst>
            <a:ext uri="{FF2B5EF4-FFF2-40B4-BE49-F238E27FC236}">
              <a16:creationId xmlns:a16="http://schemas.microsoft.com/office/drawing/2014/main" id="{7DC51320-3EB1-49B2-842B-754CB546BA7A}"/>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95" name="n_1aveValue【庁舎】&#10;有形固定資産減価償却率">
          <a:extLst>
            <a:ext uri="{FF2B5EF4-FFF2-40B4-BE49-F238E27FC236}">
              <a16:creationId xmlns:a16="http://schemas.microsoft.com/office/drawing/2014/main" id="{A40270DA-E65B-410C-BC0C-8F03AA10877F}"/>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96" name="フローチャート: 判断 595">
          <a:extLst>
            <a:ext uri="{FF2B5EF4-FFF2-40B4-BE49-F238E27FC236}">
              <a16:creationId xmlns:a16="http://schemas.microsoft.com/office/drawing/2014/main" id="{7F8641D9-4BB0-4282-9EB9-F1EFD000B9B4}"/>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97" name="n_2aveValue【庁舎】&#10;有形固定資産減価償却率">
          <a:extLst>
            <a:ext uri="{FF2B5EF4-FFF2-40B4-BE49-F238E27FC236}">
              <a16:creationId xmlns:a16="http://schemas.microsoft.com/office/drawing/2014/main" id="{3A580ADE-E547-4C26-BDA6-9CCBD526365D}"/>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69850</xdr:rowOff>
    </xdr:from>
    <xdr:to>
      <xdr:col>72</xdr:col>
      <xdr:colOff>38100</xdr:colOff>
      <xdr:row>105</xdr:row>
      <xdr:rowOff>0</xdr:rowOff>
    </xdr:to>
    <xdr:sp macro="" textlink="">
      <xdr:nvSpPr>
        <xdr:cNvPr id="598" name="フローチャート: 判断 597">
          <a:extLst>
            <a:ext uri="{FF2B5EF4-FFF2-40B4-BE49-F238E27FC236}">
              <a16:creationId xmlns:a16="http://schemas.microsoft.com/office/drawing/2014/main" id="{9E2D693A-391F-443C-A84C-BEA7DB75A524}"/>
            </a:ext>
          </a:extLst>
        </xdr:cNvPr>
        <xdr:cNvSpPr/>
      </xdr:nvSpPr>
      <xdr:spPr>
        <a:xfrm>
          <a:off x="13652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16527</xdr:rowOff>
    </xdr:from>
    <xdr:ext cx="405111" cy="259045"/>
    <xdr:sp macro="" textlink="">
      <xdr:nvSpPr>
        <xdr:cNvPr id="599" name="n_3aveValue【庁舎】&#10;有形固定資産減価償却率">
          <a:extLst>
            <a:ext uri="{FF2B5EF4-FFF2-40B4-BE49-F238E27FC236}">
              <a16:creationId xmlns:a16="http://schemas.microsoft.com/office/drawing/2014/main" id="{8D9B6445-9D3A-4373-8385-8E520C16B5CC}"/>
            </a:ext>
          </a:extLst>
        </xdr:cNvPr>
        <xdr:cNvSpPr txBox="1"/>
      </xdr:nvSpPr>
      <xdr:spPr>
        <a:xfrm>
          <a:off x="13500744" y="1767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41E3CD36-6E9C-49DA-8BF0-0586DEA7EB5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0278101D-7E83-451C-BA51-6FC30309164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2F7BD4A1-AE89-48F9-828C-E2F18ED1739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47FA5733-308D-4266-AE5F-4EC9A1AAE01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A3B991E8-0CE4-47B5-BCA1-85B43EA07C9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5080</xdr:rowOff>
    </xdr:from>
    <xdr:to>
      <xdr:col>85</xdr:col>
      <xdr:colOff>177800</xdr:colOff>
      <xdr:row>102</xdr:row>
      <xdr:rowOff>106680</xdr:rowOff>
    </xdr:to>
    <xdr:sp macro="" textlink="">
      <xdr:nvSpPr>
        <xdr:cNvPr id="605" name="楕円 604">
          <a:extLst>
            <a:ext uri="{FF2B5EF4-FFF2-40B4-BE49-F238E27FC236}">
              <a16:creationId xmlns:a16="http://schemas.microsoft.com/office/drawing/2014/main" id="{14FB76D5-40D1-45B6-A6FB-21A38F92F611}"/>
            </a:ext>
          </a:extLst>
        </xdr:cNvPr>
        <xdr:cNvSpPr/>
      </xdr:nvSpPr>
      <xdr:spPr>
        <a:xfrm>
          <a:off x="16268700" y="1749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27957</xdr:rowOff>
    </xdr:from>
    <xdr:ext cx="405111" cy="259045"/>
    <xdr:sp macro="" textlink="">
      <xdr:nvSpPr>
        <xdr:cNvPr id="606" name="【庁舎】&#10;有形固定資産減価償却率該当値テキスト">
          <a:extLst>
            <a:ext uri="{FF2B5EF4-FFF2-40B4-BE49-F238E27FC236}">
              <a16:creationId xmlns:a16="http://schemas.microsoft.com/office/drawing/2014/main" id="{E712EED1-C368-4612-BD87-2DD410A7F936}"/>
            </a:ext>
          </a:extLst>
        </xdr:cNvPr>
        <xdr:cNvSpPr txBox="1"/>
      </xdr:nvSpPr>
      <xdr:spPr>
        <a:xfrm>
          <a:off x="16357600" y="1734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24130</xdr:rowOff>
    </xdr:from>
    <xdr:to>
      <xdr:col>81</xdr:col>
      <xdr:colOff>101600</xdr:colOff>
      <xdr:row>102</xdr:row>
      <xdr:rowOff>125730</xdr:rowOff>
    </xdr:to>
    <xdr:sp macro="" textlink="">
      <xdr:nvSpPr>
        <xdr:cNvPr id="607" name="楕円 606">
          <a:extLst>
            <a:ext uri="{FF2B5EF4-FFF2-40B4-BE49-F238E27FC236}">
              <a16:creationId xmlns:a16="http://schemas.microsoft.com/office/drawing/2014/main" id="{1D20CBBA-7740-4418-B826-A2E8C3FC2152}"/>
            </a:ext>
          </a:extLst>
        </xdr:cNvPr>
        <xdr:cNvSpPr/>
      </xdr:nvSpPr>
      <xdr:spPr>
        <a:xfrm>
          <a:off x="15430500" y="1751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55880</xdr:rowOff>
    </xdr:from>
    <xdr:to>
      <xdr:col>85</xdr:col>
      <xdr:colOff>127000</xdr:colOff>
      <xdr:row>102</xdr:row>
      <xdr:rowOff>74930</xdr:rowOff>
    </xdr:to>
    <xdr:cxnSp macro="">
      <xdr:nvCxnSpPr>
        <xdr:cNvPr id="608" name="直線コネクタ 607">
          <a:extLst>
            <a:ext uri="{FF2B5EF4-FFF2-40B4-BE49-F238E27FC236}">
              <a16:creationId xmlns:a16="http://schemas.microsoft.com/office/drawing/2014/main" id="{90551712-51A1-4D10-800A-AD544428FB52}"/>
            </a:ext>
          </a:extLst>
        </xdr:cNvPr>
        <xdr:cNvCxnSpPr/>
      </xdr:nvCxnSpPr>
      <xdr:spPr>
        <a:xfrm flipV="1">
          <a:off x="15481300" y="175437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48261</xdr:rowOff>
    </xdr:from>
    <xdr:to>
      <xdr:col>76</xdr:col>
      <xdr:colOff>165100</xdr:colOff>
      <xdr:row>102</xdr:row>
      <xdr:rowOff>149861</xdr:rowOff>
    </xdr:to>
    <xdr:sp macro="" textlink="">
      <xdr:nvSpPr>
        <xdr:cNvPr id="609" name="楕円 608">
          <a:extLst>
            <a:ext uri="{FF2B5EF4-FFF2-40B4-BE49-F238E27FC236}">
              <a16:creationId xmlns:a16="http://schemas.microsoft.com/office/drawing/2014/main" id="{01182C0C-81FD-4259-AAC2-EC4E01D8A95D}"/>
            </a:ext>
          </a:extLst>
        </xdr:cNvPr>
        <xdr:cNvSpPr/>
      </xdr:nvSpPr>
      <xdr:spPr>
        <a:xfrm>
          <a:off x="14541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74930</xdr:rowOff>
    </xdr:from>
    <xdr:to>
      <xdr:col>81</xdr:col>
      <xdr:colOff>50800</xdr:colOff>
      <xdr:row>102</xdr:row>
      <xdr:rowOff>99061</xdr:rowOff>
    </xdr:to>
    <xdr:cxnSp macro="">
      <xdr:nvCxnSpPr>
        <xdr:cNvPr id="610" name="直線コネクタ 609">
          <a:extLst>
            <a:ext uri="{FF2B5EF4-FFF2-40B4-BE49-F238E27FC236}">
              <a16:creationId xmlns:a16="http://schemas.microsoft.com/office/drawing/2014/main" id="{2A1EE331-B0AD-4E7C-BCF2-D74FBF317182}"/>
            </a:ext>
          </a:extLst>
        </xdr:cNvPr>
        <xdr:cNvCxnSpPr/>
      </xdr:nvCxnSpPr>
      <xdr:spPr>
        <a:xfrm flipV="1">
          <a:off x="14592300" y="175628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142257</xdr:rowOff>
    </xdr:from>
    <xdr:ext cx="405111" cy="259045"/>
    <xdr:sp macro="" textlink="">
      <xdr:nvSpPr>
        <xdr:cNvPr id="611" name="n_1mainValue【庁舎】&#10;有形固定資産減価償却率">
          <a:extLst>
            <a:ext uri="{FF2B5EF4-FFF2-40B4-BE49-F238E27FC236}">
              <a16:creationId xmlns:a16="http://schemas.microsoft.com/office/drawing/2014/main" id="{CB8BB708-524F-405E-A6E3-54E8248552D7}"/>
            </a:ext>
          </a:extLst>
        </xdr:cNvPr>
        <xdr:cNvSpPr txBox="1"/>
      </xdr:nvSpPr>
      <xdr:spPr>
        <a:xfrm>
          <a:off x="15266044" y="1728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166388</xdr:rowOff>
    </xdr:from>
    <xdr:ext cx="405111" cy="259045"/>
    <xdr:sp macro="" textlink="">
      <xdr:nvSpPr>
        <xdr:cNvPr id="612" name="n_2mainValue【庁舎】&#10;有形固定資産減価償却率">
          <a:extLst>
            <a:ext uri="{FF2B5EF4-FFF2-40B4-BE49-F238E27FC236}">
              <a16:creationId xmlns:a16="http://schemas.microsoft.com/office/drawing/2014/main" id="{3DEDBD04-10BD-4D33-A712-BB439BE9073A}"/>
            </a:ext>
          </a:extLst>
        </xdr:cNvPr>
        <xdr:cNvSpPr txBox="1"/>
      </xdr:nvSpPr>
      <xdr:spPr>
        <a:xfrm>
          <a:off x="14389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a:extLst>
            <a:ext uri="{FF2B5EF4-FFF2-40B4-BE49-F238E27FC236}">
              <a16:creationId xmlns:a16="http://schemas.microsoft.com/office/drawing/2014/main" id="{358D77E6-584C-4889-AD20-47BDFC84668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a:extLst>
            <a:ext uri="{FF2B5EF4-FFF2-40B4-BE49-F238E27FC236}">
              <a16:creationId xmlns:a16="http://schemas.microsoft.com/office/drawing/2014/main" id="{E6FAD5E0-6559-4A47-B47D-047F89E7A82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a:extLst>
            <a:ext uri="{FF2B5EF4-FFF2-40B4-BE49-F238E27FC236}">
              <a16:creationId xmlns:a16="http://schemas.microsoft.com/office/drawing/2014/main" id="{78713F6E-103E-4EFA-8E49-B078D034C0C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a:extLst>
            <a:ext uri="{FF2B5EF4-FFF2-40B4-BE49-F238E27FC236}">
              <a16:creationId xmlns:a16="http://schemas.microsoft.com/office/drawing/2014/main" id="{6E4D70D1-E5DE-4348-9D10-8704CCA9F9C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a:extLst>
            <a:ext uri="{FF2B5EF4-FFF2-40B4-BE49-F238E27FC236}">
              <a16:creationId xmlns:a16="http://schemas.microsoft.com/office/drawing/2014/main" id="{851C3497-5422-4AFE-9D09-3C566E5D884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a:extLst>
            <a:ext uri="{FF2B5EF4-FFF2-40B4-BE49-F238E27FC236}">
              <a16:creationId xmlns:a16="http://schemas.microsoft.com/office/drawing/2014/main" id="{1D55D908-70A2-4529-A836-D3E4C7C30AC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a:extLst>
            <a:ext uri="{FF2B5EF4-FFF2-40B4-BE49-F238E27FC236}">
              <a16:creationId xmlns:a16="http://schemas.microsoft.com/office/drawing/2014/main" id="{D2428747-7BFD-4D15-8B9E-ED070386FC8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a:extLst>
            <a:ext uri="{FF2B5EF4-FFF2-40B4-BE49-F238E27FC236}">
              <a16:creationId xmlns:a16="http://schemas.microsoft.com/office/drawing/2014/main" id="{77C29EE4-D6D0-433E-AB47-2541A1936FC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a:extLst>
            <a:ext uri="{FF2B5EF4-FFF2-40B4-BE49-F238E27FC236}">
              <a16:creationId xmlns:a16="http://schemas.microsoft.com/office/drawing/2014/main" id="{A510CEE9-019E-4581-A377-372F1C91FF2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a:extLst>
            <a:ext uri="{FF2B5EF4-FFF2-40B4-BE49-F238E27FC236}">
              <a16:creationId xmlns:a16="http://schemas.microsoft.com/office/drawing/2014/main" id="{464E7F3C-DE1B-4579-85C1-15E0B204F64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3" name="直線コネクタ 622">
          <a:extLst>
            <a:ext uri="{FF2B5EF4-FFF2-40B4-BE49-F238E27FC236}">
              <a16:creationId xmlns:a16="http://schemas.microsoft.com/office/drawing/2014/main" id="{558A79D5-6EA4-48CD-AEC6-2A1BCAA9794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4" name="テキスト ボックス 623">
          <a:extLst>
            <a:ext uri="{FF2B5EF4-FFF2-40B4-BE49-F238E27FC236}">
              <a16:creationId xmlns:a16="http://schemas.microsoft.com/office/drawing/2014/main" id="{7975209B-8D2C-4CFA-97EA-B4CF6F11A58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5" name="直線コネクタ 624">
          <a:extLst>
            <a:ext uri="{FF2B5EF4-FFF2-40B4-BE49-F238E27FC236}">
              <a16:creationId xmlns:a16="http://schemas.microsoft.com/office/drawing/2014/main" id="{400EA802-94AE-4CD4-9F35-C155AD00EC3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6" name="テキスト ボックス 625">
          <a:extLst>
            <a:ext uri="{FF2B5EF4-FFF2-40B4-BE49-F238E27FC236}">
              <a16:creationId xmlns:a16="http://schemas.microsoft.com/office/drawing/2014/main" id="{A172B047-DB4B-46F2-BA26-52B7FDB97E8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7" name="直線コネクタ 626">
          <a:extLst>
            <a:ext uri="{FF2B5EF4-FFF2-40B4-BE49-F238E27FC236}">
              <a16:creationId xmlns:a16="http://schemas.microsoft.com/office/drawing/2014/main" id="{409FE90D-336F-4A88-ADAA-8135E495D46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8" name="テキスト ボックス 627">
          <a:extLst>
            <a:ext uri="{FF2B5EF4-FFF2-40B4-BE49-F238E27FC236}">
              <a16:creationId xmlns:a16="http://schemas.microsoft.com/office/drawing/2014/main" id="{FCBEAB5D-0759-4ECF-9BB3-E7AA5F610B1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9" name="直線コネクタ 628">
          <a:extLst>
            <a:ext uri="{FF2B5EF4-FFF2-40B4-BE49-F238E27FC236}">
              <a16:creationId xmlns:a16="http://schemas.microsoft.com/office/drawing/2014/main" id="{9199BEBF-0DED-408A-8218-35365C7222E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0" name="テキスト ボックス 629">
          <a:extLst>
            <a:ext uri="{FF2B5EF4-FFF2-40B4-BE49-F238E27FC236}">
              <a16:creationId xmlns:a16="http://schemas.microsoft.com/office/drawing/2014/main" id="{4CA46CEF-BC78-4AF9-B3A8-4E23A0836CA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1" name="直線コネクタ 630">
          <a:extLst>
            <a:ext uri="{FF2B5EF4-FFF2-40B4-BE49-F238E27FC236}">
              <a16:creationId xmlns:a16="http://schemas.microsoft.com/office/drawing/2014/main" id="{922323B8-E2F1-413E-B1BC-89013805FBC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2" name="テキスト ボックス 631">
          <a:extLst>
            <a:ext uri="{FF2B5EF4-FFF2-40B4-BE49-F238E27FC236}">
              <a16:creationId xmlns:a16="http://schemas.microsoft.com/office/drawing/2014/main" id="{C69530C6-4837-4E58-ACDC-D14056AC5B8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3" name="直線コネクタ 632">
          <a:extLst>
            <a:ext uri="{FF2B5EF4-FFF2-40B4-BE49-F238E27FC236}">
              <a16:creationId xmlns:a16="http://schemas.microsoft.com/office/drawing/2014/main" id="{3604A1EA-DAF6-453E-86FC-CDF1099EF26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4" name="テキスト ボックス 633">
          <a:extLst>
            <a:ext uri="{FF2B5EF4-FFF2-40B4-BE49-F238E27FC236}">
              <a16:creationId xmlns:a16="http://schemas.microsoft.com/office/drawing/2014/main" id="{771F9269-D9D8-468D-9908-043EC1C4065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5" name="【庁舎】&#10;一人当たり面積グラフ枠">
          <a:extLst>
            <a:ext uri="{FF2B5EF4-FFF2-40B4-BE49-F238E27FC236}">
              <a16:creationId xmlns:a16="http://schemas.microsoft.com/office/drawing/2014/main" id="{26D98EE5-AD89-40F3-B6EA-5B9D837CDF8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36" name="直線コネクタ 635">
          <a:extLst>
            <a:ext uri="{FF2B5EF4-FFF2-40B4-BE49-F238E27FC236}">
              <a16:creationId xmlns:a16="http://schemas.microsoft.com/office/drawing/2014/main" id="{2A90CAA7-6533-4E0D-A64D-273A88B4F061}"/>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37" name="【庁舎】&#10;一人当たり面積最小値テキスト">
          <a:extLst>
            <a:ext uri="{FF2B5EF4-FFF2-40B4-BE49-F238E27FC236}">
              <a16:creationId xmlns:a16="http://schemas.microsoft.com/office/drawing/2014/main" id="{51DC4714-ECFC-44F4-9262-8F44A8F04043}"/>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38" name="直線コネクタ 637">
          <a:extLst>
            <a:ext uri="{FF2B5EF4-FFF2-40B4-BE49-F238E27FC236}">
              <a16:creationId xmlns:a16="http://schemas.microsoft.com/office/drawing/2014/main" id="{C7D9F5BC-A3E5-447F-9ECF-64903EB078EC}"/>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39" name="【庁舎】&#10;一人当たり面積最大値テキスト">
          <a:extLst>
            <a:ext uri="{FF2B5EF4-FFF2-40B4-BE49-F238E27FC236}">
              <a16:creationId xmlns:a16="http://schemas.microsoft.com/office/drawing/2014/main" id="{BB947B93-7545-4A17-86EC-E0C114B64139}"/>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40" name="直線コネクタ 639">
          <a:extLst>
            <a:ext uri="{FF2B5EF4-FFF2-40B4-BE49-F238E27FC236}">
              <a16:creationId xmlns:a16="http://schemas.microsoft.com/office/drawing/2014/main" id="{4A043148-7180-4D29-8E76-B6E99512AB9F}"/>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641" name="【庁舎】&#10;一人当たり面積平均値テキスト">
          <a:extLst>
            <a:ext uri="{FF2B5EF4-FFF2-40B4-BE49-F238E27FC236}">
              <a16:creationId xmlns:a16="http://schemas.microsoft.com/office/drawing/2014/main" id="{F3C4875E-88CB-4694-9176-2C54FFC372B8}"/>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42" name="フローチャート: 判断 641">
          <a:extLst>
            <a:ext uri="{FF2B5EF4-FFF2-40B4-BE49-F238E27FC236}">
              <a16:creationId xmlns:a16="http://schemas.microsoft.com/office/drawing/2014/main" id="{2181E4EC-BC89-4FDA-8994-88367A1B7A88}"/>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43" name="フローチャート: 判断 642">
          <a:extLst>
            <a:ext uri="{FF2B5EF4-FFF2-40B4-BE49-F238E27FC236}">
              <a16:creationId xmlns:a16="http://schemas.microsoft.com/office/drawing/2014/main" id="{3CEB2739-FE1A-4C62-98F0-92FA4126A8D8}"/>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644" name="n_1aveValue【庁舎】&#10;一人当たり面積">
          <a:extLst>
            <a:ext uri="{FF2B5EF4-FFF2-40B4-BE49-F238E27FC236}">
              <a16:creationId xmlns:a16="http://schemas.microsoft.com/office/drawing/2014/main" id="{1C38FED3-D4F7-4EA2-8515-A8D1434A07BC}"/>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45" name="フローチャート: 判断 644">
          <a:extLst>
            <a:ext uri="{FF2B5EF4-FFF2-40B4-BE49-F238E27FC236}">
              <a16:creationId xmlns:a16="http://schemas.microsoft.com/office/drawing/2014/main" id="{C6845321-DF02-4186-ACE2-820C306A0F3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646" name="n_2aveValue【庁舎】&#10;一人当たり面積">
          <a:extLst>
            <a:ext uri="{FF2B5EF4-FFF2-40B4-BE49-F238E27FC236}">
              <a16:creationId xmlns:a16="http://schemas.microsoft.com/office/drawing/2014/main" id="{D92DB308-851D-4CF5-9BEC-423412DDCF7A}"/>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162179</xdr:rowOff>
    </xdr:from>
    <xdr:to>
      <xdr:col>102</xdr:col>
      <xdr:colOff>165100</xdr:colOff>
      <xdr:row>107</xdr:row>
      <xdr:rowOff>92329</xdr:rowOff>
    </xdr:to>
    <xdr:sp macro="" textlink="">
      <xdr:nvSpPr>
        <xdr:cNvPr id="647" name="フローチャート: 判断 646">
          <a:extLst>
            <a:ext uri="{FF2B5EF4-FFF2-40B4-BE49-F238E27FC236}">
              <a16:creationId xmlns:a16="http://schemas.microsoft.com/office/drawing/2014/main" id="{66759AC2-65E0-4C84-AE35-6E0413882F39}"/>
            </a:ext>
          </a:extLst>
        </xdr:cNvPr>
        <xdr:cNvSpPr/>
      </xdr:nvSpPr>
      <xdr:spPr>
        <a:xfrm>
          <a:off x="19494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108856</xdr:rowOff>
    </xdr:from>
    <xdr:ext cx="469744" cy="259045"/>
    <xdr:sp macro="" textlink="">
      <xdr:nvSpPr>
        <xdr:cNvPr id="648" name="n_3aveValue【庁舎】&#10;一人当たり面積">
          <a:extLst>
            <a:ext uri="{FF2B5EF4-FFF2-40B4-BE49-F238E27FC236}">
              <a16:creationId xmlns:a16="http://schemas.microsoft.com/office/drawing/2014/main" id="{8BB196FB-89CE-47D6-8ACB-E8BC55F3AFBD}"/>
            </a:ext>
          </a:extLst>
        </xdr:cNvPr>
        <xdr:cNvSpPr txBox="1"/>
      </xdr:nvSpPr>
      <xdr:spPr>
        <a:xfrm>
          <a:off x="19310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EC7525A3-0A30-42F7-81B7-FB388836AF7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49ACD6D4-4555-4EE8-A8DE-4C5F226B7B9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969EC85B-66E5-49B8-92BF-47E1E710BFA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E916E7B9-30B3-4912-88E8-6A505EA6759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D652BAE8-866F-4350-B60D-9B51B019FAC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47117</xdr:rowOff>
    </xdr:from>
    <xdr:to>
      <xdr:col>116</xdr:col>
      <xdr:colOff>114300</xdr:colOff>
      <xdr:row>105</xdr:row>
      <xdr:rowOff>148717</xdr:rowOff>
    </xdr:to>
    <xdr:sp macro="" textlink="">
      <xdr:nvSpPr>
        <xdr:cNvPr id="654" name="楕円 653">
          <a:extLst>
            <a:ext uri="{FF2B5EF4-FFF2-40B4-BE49-F238E27FC236}">
              <a16:creationId xmlns:a16="http://schemas.microsoft.com/office/drawing/2014/main" id="{DA45598C-E850-44A4-B2EA-1034259F0869}"/>
            </a:ext>
          </a:extLst>
        </xdr:cNvPr>
        <xdr:cNvSpPr/>
      </xdr:nvSpPr>
      <xdr:spPr>
        <a:xfrm>
          <a:off x="22110700" y="1804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69994</xdr:rowOff>
    </xdr:from>
    <xdr:ext cx="469744" cy="259045"/>
    <xdr:sp macro="" textlink="">
      <xdr:nvSpPr>
        <xdr:cNvPr id="655" name="【庁舎】&#10;一人当たり面積該当値テキスト">
          <a:extLst>
            <a:ext uri="{FF2B5EF4-FFF2-40B4-BE49-F238E27FC236}">
              <a16:creationId xmlns:a16="http://schemas.microsoft.com/office/drawing/2014/main" id="{01430FF4-3405-4B7C-8009-80BE91A1C3AD}"/>
            </a:ext>
          </a:extLst>
        </xdr:cNvPr>
        <xdr:cNvSpPr txBox="1"/>
      </xdr:nvSpPr>
      <xdr:spPr>
        <a:xfrm>
          <a:off x="22199600" y="1790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61213</xdr:rowOff>
    </xdr:from>
    <xdr:to>
      <xdr:col>112</xdr:col>
      <xdr:colOff>38100</xdr:colOff>
      <xdr:row>105</xdr:row>
      <xdr:rowOff>162813</xdr:rowOff>
    </xdr:to>
    <xdr:sp macro="" textlink="">
      <xdr:nvSpPr>
        <xdr:cNvPr id="656" name="楕円 655">
          <a:extLst>
            <a:ext uri="{FF2B5EF4-FFF2-40B4-BE49-F238E27FC236}">
              <a16:creationId xmlns:a16="http://schemas.microsoft.com/office/drawing/2014/main" id="{D805C677-315F-4C78-9616-DFE537D60BD9}"/>
            </a:ext>
          </a:extLst>
        </xdr:cNvPr>
        <xdr:cNvSpPr/>
      </xdr:nvSpPr>
      <xdr:spPr>
        <a:xfrm>
          <a:off x="21272500" y="180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97917</xdr:rowOff>
    </xdr:from>
    <xdr:to>
      <xdr:col>116</xdr:col>
      <xdr:colOff>63500</xdr:colOff>
      <xdr:row>105</xdr:row>
      <xdr:rowOff>112013</xdr:rowOff>
    </xdr:to>
    <xdr:cxnSp macro="">
      <xdr:nvCxnSpPr>
        <xdr:cNvPr id="657" name="直線コネクタ 656">
          <a:extLst>
            <a:ext uri="{FF2B5EF4-FFF2-40B4-BE49-F238E27FC236}">
              <a16:creationId xmlns:a16="http://schemas.microsoft.com/office/drawing/2014/main" id="{28D569FF-7838-484A-A6FC-923AA8E58395}"/>
            </a:ext>
          </a:extLst>
        </xdr:cNvPr>
        <xdr:cNvCxnSpPr/>
      </xdr:nvCxnSpPr>
      <xdr:spPr>
        <a:xfrm flipV="1">
          <a:off x="21323300" y="18100167"/>
          <a:ext cx="8382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68072</xdr:rowOff>
    </xdr:from>
    <xdr:to>
      <xdr:col>107</xdr:col>
      <xdr:colOff>101600</xdr:colOff>
      <xdr:row>105</xdr:row>
      <xdr:rowOff>169672</xdr:rowOff>
    </xdr:to>
    <xdr:sp macro="" textlink="">
      <xdr:nvSpPr>
        <xdr:cNvPr id="658" name="楕円 657">
          <a:extLst>
            <a:ext uri="{FF2B5EF4-FFF2-40B4-BE49-F238E27FC236}">
              <a16:creationId xmlns:a16="http://schemas.microsoft.com/office/drawing/2014/main" id="{ABFA54C9-1A87-409E-9698-BDAC6E7CC78B}"/>
            </a:ext>
          </a:extLst>
        </xdr:cNvPr>
        <xdr:cNvSpPr/>
      </xdr:nvSpPr>
      <xdr:spPr>
        <a:xfrm>
          <a:off x="20383500" y="180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112013</xdr:rowOff>
    </xdr:from>
    <xdr:to>
      <xdr:col>111</xdr:col>
      <xdr:colOff>177800</xdr:colOff>
      <xdr:row>105</xdr:row>
      <xdr:rowOff>118872</xdr:rowOff>
    </xdr:to>
    <xdr:cxnSp macro="">
      <xdr:nvCxnSpPr>
        <xdr:cNvPr id="659" name="直線コネクタ 658">
          <a:extLst>
            <a:ext uri="{FF2B5EF4-FFF2-40B4-BE49-F238E27FC236}">
              <a16:creationId xmlns:a16="http://schemas.microsoft.com/office/drawing/2014/main" id="{5A67361E-B3B0-41FE-A332-61348B0B8B11}"/>
            </a:ext>
          </a:extLst>
        </xdr:cNvPr>
        <xdr:cNvCxnSpPr/>
      </xdr:nvCxnSpPr>
      <xdr:spPr>
        <a:xfrm flipV="1">
          <a:off x="20434300" y="1811426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7890</xdr:rowOff>
    </xdr:from>
    <xdr:ext cx="469744" cy="259045"/>
    <xdr:sp macro="" textlink="">
      <xdr:nvSpPr>
        <xdr:cNvPr id="660" name="n_1mainValue【庁舎】&#10;一人当たり面積">
          <a:extLst>
            <a:ext uri="{FF2B5EF4-FFF2-40B4-BE49-F238E27FC236}">
              <a16:creationId xmlns:a16="http://schemas.microsoft.com/office/drawing/2014/main" id="{4C1E3FCD-796D-4DE2-9459-D2DCBA4E8F3A}"/>
            </a:ext>
          </a:extLst>
        </xdr:cNvPr>
        <xdr:cNvSpPr txBox="1"/>
      </xdr:nvSpPr>
      <xdr:spPr>
        <a:xfrm>
          <a:off x="21075727" y="1783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14749</xdr:rowOff>
    </xdr:from>
    <xdr:ext cx="469744" cy="259045"/>
    <xdr:sp macro="" textlink="">
      <xdr:nvSpPr>
        <xdr:cNvPr id="661" name="n_2mainValue【庁舎】&#10;一人当たり面積">
          <a:extLst>
            <a:ext uri="{FF2B5EF4-FFF2-40B4-BE49-F238E27FC236}">
              <a16:creationId xmlns:a16="http://schemas.microsoft.com/office/drawing/2014/main" id="{B306AAB3-8712-434E-8A37-F96A679FEA72}"/>
            </a:ext>
          </a:extLst>
        </xdr:cNvPr>
        <xdr:cNvSpPr txBox="1"/>
      </xdr:nvSpPr>
      <xdr:spPr>
        <a:xfrm>
          <a:off x="20199427" y="1784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60222768-3B3B-456D-B93D-8A6CBD642F3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8FAE7367-3C1F-4A76-9F7B-15EDEE34AAE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D9A94962-409A-4620-94CB-FDA0FA42EA9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体育館・プール、福祉施設、消防施設、庁舎の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つが類似団体と比較して、減価償却率が高くなっている。体育館、福祉施設、庁舎に関してはいずれも耐震基準を満たしており、日々の修繕を行っているため、使用上問題はない。消防施設に関しては老朽化した施設の除却や、新たな施設建設を毎年行っており、適切に管理を行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1,633
1,608
64.59
2,129,409
1,896,616
216,683
1,244,443
2,428,275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人口減少や高齢化及び中心となる産業が少ないため税収が乏しい</a:t>
          </a:r>
          <a:r>
            <a:rPr lang="ja-JP" altLang="en-US" sz="1100" b="0" i="0" baseline="0">
              <a:solidFill>
                <a:schemeClr val="dk1"/>
              </a:solidFill>
              <a:effectLst/>
              <a:latin typeface="+mn-lt"/>
              <a:ea typeface="+mn-ea"/>
              <a:cs typeface="+mn-cs"/>
            </a:rPr>
            <a:t>ため、財政基盤が弱く、類似団体平均を下回っている。税収については、</a:t>
          </a:r>
          <a:r>
            <a:rPr lang="ja-JP" altLang="ja-JP" sz="1100" b="0" i="0" baseline="0">
              <a:solidFill>
                <a:schemeClr val="dk1"/>
              </a:solidFill>
              <a:effectLst/>
              <a:latin typeface="+mn-lt"/>
              <a:ea typeface="+mn-ea"/>
              <a:cs typeface="+mn-cs"/>
            </a:rPr>
            <a:t>固定資産税は新築家屋と法人の設備投資により近年増加傾向にあるが個人住民税が退職者の増加に伴い減少傾向にある。今後は、定住</a:t>
          </a:r>
          <a:r>
            <a:rPr lang="ja-JP" altLang="en-US" sz="1100" b="0" i="0" baseline="0">
              <a:solidFill>
                <a:schemeClr val="dk1"/>
              </a:solidFill>
              <a:effectLst/>
              <a:latin typeface="+mn-lt"/>
              <a:ea typeface="+mn-ea"/>
              <a:cs typeface="+mn-cs"/>
            </a:rPr>
            <a:t>と子育て支援</a:t>
          </a:r>
          <a:r>
            <a:rPr lang="ja-JP" altLang="ja-JP" sz="1100" b="0" i="0" baseline="0">
              <a:solidFill>
                <a:schemeClr val="dk1"/>
              </a:solidFill>
              <a:effectLst/>
              <a:latin typeface="+mn-lt"/>
              <a:ea typeface="+mn-ea"/>
              <a:cs typeface="+mn-cs"/>
            </a:rPr>
            <a:t>施策に力を入れるとともに主力となる農業</a:t>
          </a:r>
          <a:r>
            <a:rPr lang="ja-JP" altLang="en-US" sz="1100" b="0" i="0" baseline="0">
              <a:solidFill>
                <a:schemeClr val="dk1"/>
              </a:solidFill>
              <a:effectLst/>
              <a:latin typeface="+mn-lt"/>
              <a:ea typeface="+mn-ea"/>
              <a:cs typeface="+mn-cs"/>
            </a:rPr>
            <a:t>と地場産業</a:t>
          </a:r>
          <a:r>
            <a:rPr lang="ja-JP" altLang="ja-JP" sz="1100" b="0" i="0" baseline="0">
              <a:solidFill>
                <a:schemeClr val="dk1"/>
              </a:solidFill>
              <a:effectLst/>
              <a:latin typeface="+mn-lt"/>
              <a:ea typeface="+mn-ea"/>
              <a:cs typeface="+mn-cs"/>
            </a:rPr>
            <a:t>の支援を通じて新たな産業の開拓・雇用の促進等施策を行</a:t>
          </a:r>
          <a:r>
            <a:rPr lang="ja-JP" altLang="en-US" sz="1100" b="0" i="0" baseline="0">
              <a:solidFill>
                <a:schemeClr val="dk1"/>
              </a:solidFill>
              <a:effectLst/>
              <a:latin typeface="+mn-lt"/>
              <a:ea typeface="+mn-ea"/>
              <a:cs typeface="+mn-cs"/>
            </a:rPr>
            <a:t>うことで数値改善</a:t>
          </a:r>
          <a:r>
            <a:rPr lang="ja-JP" altLang="ja-JP" sz="1100" b="0" i="0" baseline="0">
              <a:solidFill>
                <a:schemeClr val="dk1"/>
              </a:solidFill>
              <a:effectLst/>
              <a:latin typeface="+mn-lt"/>
              <a:ea typeface="+mn-ea"/>
              <a:cs typeface="+mn-cs"/>
            </a:rPr>
            <a:t>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20320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83058</xdr:rowOff>
    </xdr:from>
    <xdr:to>
      <xdr:col>7</xdr:col>
      <xdr:colOff>31750</xdr:colOff>
      <xdr:row>44</xdr:row>
      <xdr:rowOff>13208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23385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定年退職に加えて自主退職者が多かったことで職員数が減ったため人件費が削減となり前年度比▲</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ポイントで</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13.6</a:t>
          </a:r>
          <a:r>
            <a:rPr lang="ja-JP" altLang="ja-JP" sz="1100" b="0" i="0" baseline="0">
              <a:solidFill>
                <a:schemeClr val="dk1"/>
              </a:solidFill>
              <a:effectLst/>
              <a:latin typeface="+mn-lt"/>
              <a:ea typeface="+mn-ea"/>
              <a:cs typeface="+mn-cs"/>
            </a:rPr>
            <a:t>ポイント下回る</a:t>
          </a:r>
          <a:r>
            <a:rPr lang="ja-JP" altLang="en-US" sz="1100" b="0" i="0" baseline="0">
              <a:solidFill>
                <a:schemeClr val="dk1"/>
              </a:solidFill>
              <a:effectLst/>
              <a:latin typeface="+mn-lt"/>
              <a:ea typeface="+mn-ea"/>
              <a:cs typeface="+mn-cs"/>
            </a:rPr>
            <a:t>結果となった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過年よりハードはもちろんソフト事業にも国庫補助金などの特定財源を有効活用する取組のため数値の改善がみられた。</a:t>
          </a:r>
          <a:endParaRPr lang="ja-JP" altLang="ja-JP" sz="1400">
            <a:effectLst/>
          </a:endParaRPr>
        </a:p>
        <a:p>
          <a:pPr rtl="0"/>
          <a:r>
            <a:rPr lang="ja-JP" altLang="ja-JP" sz="1100" b="0" i="0" baseline="0">
              <a:solidFill>
                <a:schemeClr val="dk1"/>
              </a:solidFill>
              <a:effectLst/>
              <a:latin typeface="+mn-lt"/>
              <a:ea typeface="+mn-ea"/>
              <a:cs typeface="+mn-cs"/>
            </a:rPr>
            <a:t>　今後においても、</a:t>
          </a:r>
          <a:r>
            <a:rPr lang="ja-JP" altLang="en-US" sz="1100" b="0" i="0" baseline="0">
              <a:solidFill>
                <a:schemeClr val="dk1"/>
              </a:solidFill>
              <a:effectLst/>
              <a:latin typeface="+mn-lt"/>
              <a:ea typeface="+mn-ea"/>
              <a:cs typeface="+mn-cs"/>
            </a:rPr>
            <a:t>業務改革により</a:t>
          </a:r>
          <a:r>
            <a:rPr lang="ja-JP" altLang="ja-JP" sz="1100" b="0" i="0" baseline="0">
              <a:solidFill>
                <a:schemeClr val="dk1"/>
              </a:solidFill>
              <a:effectLst/>
              <a:latin typeface="+mn-lt"/>
              <a:ea typeface="+mn-ea"/>
              <a:cs typeface="+mn-cs"/>
            </a:rPr>
            <a:t>物件費を抑制することにより数値の悪化を防ぐよう努める。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161607</xdr:rowOff>
    </xdr:from>
    <xdr:to>
      <xdr:col>23</xdr:col>
      <xdr:colOff>133350</xdr:colOff>
      <xdr:row>62</xdr:row>
      <xdr:rowOff>44450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20057"/>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62</xdr:row>
      <xdr:rowOff>44450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6622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32385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260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64558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2609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31238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110807</xdr:rowOff>
    </xdr:from>
    <xdr:to>
      <xdr:col>23</xdr:col>
      <xdr:colOff>184150</xdr:colOff>
      <xdr:row>62</xdr:row>
      <xdr:rowOff>40957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127334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153035</xdr:rowOff>
    </xdr:from>
    <xdr:to>
      <xdr:col>15</xdr:col>
      <xdr:colOff>133350</xdr:colOff>
      <xdr:row>62</xdr:row>
      <xdr:rowOff>83185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93362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[385,316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財政構造の弾力性に記載のとおり、人件費減となったため前年度決算額と類似団体内平均を下回った。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当村は過疎地</a:t>
          </a:r>
          <a:r>
            <a:rPr lang="ja-JP" altLang="en-US" sz="1100" b="0" i="0" baseline="0">
              <a:solidFill>
                <a:schemeClr val="dk1"/>
              </a:solidFill>
              <a:effectLst/>
              <a:latin typeface="+mn-lt"/>
              <a:ea typeface="+mn-ea"/>
              <a:cs typeface="+mn-cs"/>
            </a:rPr>
            <a:t>域</a:t>
          </a:r>
          <a:r>
            <a:rPr lang="ja-JP" altLang="ja-JP" sz="1100" b="0" i="0" baseline="0">
              <a:solidFill>
                <a:schemeClr val="dk1"/>
              </a:solidFill>
              <a:effectLst/>
              <a:latin typeface="+mn-lt"/>
              <a:ea typeface="+mn-ea"/>
              <a:cs typeface="+mn-cs"/>
            </a:rPr>
            <a:t>のため、今後も人口減少がつづき住民１人当たりの数値は上昇することが予想されるが、今年度も</a:t>
          </a:r>
          <a:r>
            <a:rPr lang="ja-JP" altLang="en-US" sz="1100" b="0" i="0" baseline="0">
              <a:solidFill>
                <a:schemeClr val="dk1"/>
              </a:solidFill>
              <a:effectLst/>
              <a:latin typeface="+mn-lt"/>
              <a:ea typeface="+mn-ea"/>
              <a:cs typeface="+mn-cs"/>
            </a:rPr>
            <a:t>前年度に引き続き</a:t>
          </a:r>
          <a:r>
            <a:rPr lang="ja-JP" altLang="ja-JP" sz="1100" b="0" i="0" baseline="0">
              <a:solidFill>
                <a:schemeClr val="dk1"/>
              </a:solidFill>
              <a:effectLst/>
              <a:latin typeface="+mn-lt"/>
              <a:ea typeface="+mn-ea"/>
              <a:cs typeface="+mn-cs"/>
            </a:rPr>
            <a:t>類似団体の平均を</a:t>
          </a:r>
          <a:r>
            <a:rPr lang="ja-JP" altLang="en-US" sz="1100" b="0" i="0" baseline="0">
              <a:solidFill>
                <a:schemeClr val="dk1"/>
              </a:solidFill>
              <a:effectLst/>
              <a:latin typeface="+mn-lt"/>
              <a:ea typeface="+mn-ea"/>
              <a:cs typeface="+mn-cs"/>
            </a:rPr>
            <a:t>下回る</a:t>
          </a:r>
          <a:r>
            <a:rPr lang="ja-JP" altLang="ja-JP" sz="1100" b="0" i="0" baseline="0">
              <a:solidFill>
                <a:schemeClr val="dk1"/>
              </a:solidFill>
              <a:effectLst/>
              <a:latin typeface="+mn-lt"/>
              <a:ea typeface="+mn-ea"/>
              <a:cs typeface="+mn-cs"/>
            </a:rPr>
            <a:t>たため</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効率的な行政運営に行うことにより増加が緩やかになるよう努める。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127060</xdr:rowOff>
    </xdr:from>
    <xdr:to>
      <xdr:col>23</xdr:col>
      <xdr:colOff>133350</xdr:colOff>
      <xdr:row>82</xdr:row>
      <xdr:rowOff>154496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85960"/>
          <a:ext cx="838200" cy="2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135086</xdr:rowOff>
    </xdr:from>
    <xdr:to>
      <xdr:col>19</xdr:col>
      <xdr:colOff>133350</xdr:colOff>
      <xdr:row>82</xdr:row>
      <xdr:rowOff>154496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93986"/>
          <a:ext cx="889000" cy="1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116244</xdr:rowOff>
    </xdr:from>
    <xdr:to>
      <xdr:col>15</xdr:col>
      <xdr:colOff>82550</xdr:colOff>
      <xdr:row>82</xdr:row>
      <xdr:rowOff>135086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75144"/>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112545</xdr:rowOff>
    </xdr:from>
    <xdr:to>
      <xdr:col>11</xdr:col>
      <xdr:colOff>31750</xdr:colOff>
      <xdr:row>82</xdr:row>
      <xdr:rowOff>116244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71445"/>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135800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76260</xdr:rowOff>
    </xdr:from>
    <xdr:to>
      <xdr:col>23</xdr:col>
      <xdr:colOff>184150</xdr:colOff>
      <xdr:row>83</xdr:row>
      <xdr:rowOff>6410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92787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8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103696</xdr:rowOff>
    </xdr:from>
    <xdr:to>
      <xdr:col>19</xdr:col>
      <xdr:colOff>184150</xdr:colOff>
      <xdr:row>83</xdr:row>
      <xdr:rowOff>33846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6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44023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31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84286</xdr:rowOff>
    </xdr:from>
    <xdr:to>
      <xdr:col>15</xdr:col>
      <xdr:colOff>133350</xdr:colOff>
      <xdr:row>83</xdr:row>
      <xdr:rowOff>14436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24613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1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65444</xdr:rowOff>
    </xdr:from>
    <xdr:to>
      <xdr:col>11</xdr:col>
      <xdr:colOff>82550</xdr:colOff>
      <xdr:row>82</xdr:row>
      <xdr:rowOff>167044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2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151821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1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61745</xdr:rowOff>
    </xdr:from>
    <xdr:to>
      <xdr:col>7</xdr:col>
      <xdr:colOff>31750</xdr:colOff>
      <xdr:row>82</xdr:row>
      <xdr:rowOff>163345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148122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0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当村は以前より類似団体平均を大きく下回る状況となっている。財政状況の悪化のためここ１０年以上給与縮減を実施した</a:t>
          </a:r>
          <a:r>
            <a:rPr lang="ja-JP" altLang="en-US" sz="1100" b="0" i="0" baseline="0">
              <a:solidFill>
                <a:schemeClr val="dk1"/>
              </a:solidFill>
              <a:effectLst/>
              <a:latin typeface="+mn-lt"/>
              <a:ea typeface="+mn-ea"/>
              <a:cs typeface="+mn-cs"/>
            </a:rPr>
            <a:t>こと、</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40</a:t>
          </a:r>
          <a:r>
            <a:rPr lang="ja-JP" altLang="en-US" sz="1100" b="0" i="0" baseline="0">
              <a:solidFill>
                <a:schemeClr val="dk1"/>
              </a:solidFill>
              <a:effectLst/>
              <a:latin typeface="+mn-lt"/>
              <a:ea typeface="+mn-ea"/>
              <a:cs typeface="+mn-cs"/>
            </a:rPr>
            <a:t>代の職員が少なかった</a:t>
          </a:r>
          <a:r>
            <a:rPr lang="ja-JP" altLang="ja-JP" sz="1100" b="0" i="0" baseline="0">
              <a:solidFill>
                <a:schemeClr val="dk1"/>
              </a:solidFill>
              <a:effectLst/>
              <a:latin typeface="+mn-lt"/>
              <a:ea typeface="+mn-ea"/>
              <a:cs typeface="+mn-cs"/>
            </a:rPr>
            <a:t>ため</a:t>
          </a:r>
          <a:r>
            <a:rPr lang="ja-JP" altLang="en-US" sz="1100" b="0" i="0" baseline="0">
              <a:solidFill>
                <a:schemeClr val="dk1"/>
              </a:solidFill>
              <a:effectLst/>
              <a:latin typeface="+mn-lt"/>
              <a:ea typeface="+mn-ea"/>
              <a:cs typeface="+mn-cs"/>
            </a:rPr>
            <a:t>中途採用をしたため</a:t>
          </a:r>
          <a:r>
            <a:rPr lang="ja-JP" altLang="ja-JP" sz="1100" b="0" i="0" baseline="0">
              <a:solidFill>
                <a:schemeClr val="dk1"/>
              </a:solidFill>
              <a:effectLst/>
              <a:latin typeface="+mn-lt"/>
              <a:ea typeface="+mn-ea"/>
              <a:cs typeface="+mn-cs"/>
            </a:rPr>
            <a:t>で、今後は状況を考慮して適正管理に努める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13652</xdr:rowOff>
    </xdr:from>
    <xdr:to>
      <xdr:col>81</xdr:col>
      <xdr:colOff>44450</xdr:colOff>
      <xdr:row>85</xdr:row>
      <xdr:rowOff>13652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5869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169545</xdr:rowOff>
    </xdr:from>
    <xdr:to>
      <xdr:col>77</xdr:col>
      <xdr:colOff>44450</xdr:colOff>
      <xdr:row>85</xdr:row>
      <xdr:rowOff>13652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399895"/>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169545</xdr:rowOff>
    </xdr:from>
    <xdr:to>
      <xdr:col>72</xdr:col>
      <xdr:colOff>203200</xdr:colOff>
      <xdr:row>84</xdr:row>
      <xdr:rowOff>124777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399895"/>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124777</xdr:rowOff>
    </xdr:from>
    <xdr:to>
      <xdr:col>68</xdr:col>
      <xdr:colOff>152400</xdr:colOff>
      <xdr:row>85</xdr:row>
      <xdr:rowOff>19686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526577"/>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134302</xdr:rowOff>
    </xdr:from>
    <xdr:to>
      <xdr:col>81</xdr:col>
      <xdr:colOff>95250</xdr:colOff>
      <xdr:row>85</xdr:row>
      <xdr:rowOff>64452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150829</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38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134302</xdr:rowOff>
    </xdr:from>
    <xdr:to>
      <xdr:col>77</xdr:col>
      <xdr:colOff>95250</xdr:colOff>
      <xdr:row>85</xdr:row>
      <xdr:rowOff>64452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74629</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304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118745</xdr:rowOff>
    </xdr:from>
    <xdr:to>
      <xdr:col>73</xdr:col>
      <xdr:colOff>44450</xdr:colOff>
      <xdr:row>84</xdr:row>
      <xdr:rowOff>48895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59072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73977</xdr:rowOff>
    </xdr:from>
    <xdr:to>
      <xdr:col>68</xdr:col>
      <xdr:colOff>203200</xdr:colOff>
      <xdr:row>85</xdr:row>
      <xdr:rowOff>4127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47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14304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24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140336</xdr:rowOff>
    </xdr:from>
    <xdr:to>
      <xdr:col>64</xdr:col>
      <xdr:colOff>152400</xdr:colOff>
      <xdr:row>85</xdr:row>
      <xdr:rowOff>70486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80663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31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職員数の減に伴い人件費は、抑制されたが人口減少により</a:t>
          </a:r>
          <a:r>
            <a:rPr lang="ja-JP" altLang="ja-JP" sz="1100" b="0" i="0" baseline="0">
              <a:solidFill>
                <a:schemeClr val="dk1"/>
              </a:solidFill>
              <a:effectLst/>
              <a:latin typeface="+mn-lt"/>
              <a:ea typeface="+mn-ea"/>
              <a:cs typeface="+mn-cs"/>
            </a:rPr>
            <a:t>住民一人あたり職員数は増加した。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現在の水準を維持し</a:t>
          </a:r>
          <a:r>
            <a:rPr lang="ja-JP" altLang="ja-JP" sz="1100" b="0" i="0" baseline="0">
              <a:solidFill>
                <a:schemeClr val="dk1"/>
              </a:solidFill>
              <a:effectLst/>
              <a:latin typeface="+mn-lt"/>
              <a:ea typeface="+mn-ea"/>
              <a:cs typeface="+mn-cs"/>
            </a:rPr>
            <a:t>財政面が悪化せずに、住民サービスを提供できるように今後も適正な定員管理に努める。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69651</xdr:rowOff>
    </xdr:from>
    <xdr:to>
      <xdr:col>81</xdr:col>
      <xdr:colOff>44450</xdr:colOff>
      <xdr:row>59</xdr:row>
      <xdr:rowOff>169618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85201"/>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69651</xdr:rowOff>
    </xdr:from>
    <xdr:to>
      <xdr:col>77</xdr:col>
      <xdr:colOff>44450</xdr:colOff>
      <xdr:row>59</xdr:row>
      <xdr:rowOff>103088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185201"/>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48278</xdr:rowOff>
    </xdr:from>
    <xdr:to>
      <xdr:col>72</xdr:col>
      <xdr:colOff>203200</xdr:colOff>
      <xdr:row>59</xdr:row>
      <xdr:rowOff>103088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63828"/>
          <a:ext cx="889000" cy="5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48278</xdr:rowOff>
    </xdr:from>
    <xdr:to>
      <xdr:col>68</xdr:col>
      <xdr:colOff>152400</xdr:colOff>
      <xdr:row>59</xdr:row>
      <xdr:rowOff>63446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163828"/>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171341</xdr:rowOff>
    </xdr:from>
    <xdr:to>
      <xdr:col>68</xdr:col>
      <xdr:colOff>203200</xdr:colOff>
      <xdr:row>59</xdr:row>
      <xdr:rowOff>101491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86268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19540</xdr:rowOff>
    </xdr:from>
    <xdr:to>
      <xdr:col>64</xdr:col>
      <xdr:colOff>152400</xdr:colOff>
      <xdr:row>59</xdr:row>
      <xdr:rowOff>121140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105917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118818</xdr:rowOff>
    </xdr:from>
    <xdr:to>
      <xdr:col>81</xdr:col>
      <xdr:colOff>95250</xdr:colOff>
      <xdr:row>60</xdr:row>
      <xdr:rowOff>48968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3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135345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7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18851</xdr:rowOff>
    </xdr:from>
    <xdr:to>
      <xdr:col>77</xdr:col>
      <xdr:colOff>95250</xdr:colOff>
      <xdr:row>59</xdr:row>
      <xdr:rowOff>120451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3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130628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0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52288</xdr:rowOff>
    </xdr:from>
    <xdr:to>
      <xdr:col>73</xdr:col>
      <xdr:colOff>44450</xdr:colOff>
      <xdr:row>59</xdr:row>
      <xdr:rowOff>153888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6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164065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3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168928</xdr:rowOff>
    </xdr:from>
    <xdr:to>
      <xdr:col>68</xdr:col>
      <xdr:colOff>203200</xdr:colOff>
      <xdr:row>59</xdr:row>
      <xdr:rowOff>99078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109255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8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12646</xdr:rowOff>
    </xdr:from>
    <xdr:to>
      <xdr:col>64</xdr:col>
      <xdr:colOff>152400</xdr:colOff>
      <xdr:row>59</xdr:row>
      <xdr:rowOff>114246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2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124423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9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高利率地方債の繰上償還により</a:t>
          </a:r>
          <a:r>
            <a:rPr lang="ja-JP" altLang="en-US" sz="1100" b="0" i="0" baseline="0">
              <a:solidFill>
                <a:schemeClr val="dk1"/>
              </a:solidFill>
              <a:effectLst/>
              <a:latin typeface="+mn-lt"/>
              <a:ea typeface="+mn-ea"/>
              <a:cs typeface="+mn-cs"/>
            </a:rPr>
            <a:t>数値が</a:t>
          </a:r>
          <a:r>
            <a:rPr lang="ja-JP" altLang="ja-JP" sz="1100" b="0" i="0" baseline="0">
              <a:solidFill>
                <a:schemeClr val="dk1"/>
              </a:solidFill>
              <a:effectLst/>
              <a:latin typeface="+mn-lt"/>
              <a:ea typeface="+mn-ea"/>
              <a:cs typeface="+mn-cs"/>
            </a:rPr>
            <a:t>改善</a:t>
          </a:r>
          <a:r>
            <a:rPr lang="ja-JP" altLang="en-US" sz="1100" b="0" i="0" baseline="0">
              <a:solidFill>
                <a:schemeClr val="dk1"/>
              </a:solidFill>
              <a:effectLst/>
              <a:latin typeface="+mn-lt"/>
              <a:ea typeface="+mn-ea"/>
              <a:cs typeface="+mn-cs"/>
            </a:rPr>
            <a:t>されてきたが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年の投資的経費が多額で新規債の発行も多くその償還が始まったため前年度の数値を上回った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今後は、繰上げ償還による数値の改善をしていく予定だが、保育所</a:t>
          </a:r>
          <a:r>
            <a:rPr lang="ja-JP" altLang="en-US" sz="1100" b="0" i="0" baseline="0">
              <a:solidFill>
                <a:schemeClr val="dk1"/>
              </a:solidFill>
              <a:effectLst/>
              <a:latin typeface="+mn-lt"/>
              <a:ea typeface="+mn-ea"/>
              <a:cs typeface="+mn-cs"/>
            </a:rPr>
            <a:t>建設事業</a:t>
          </a:r>
          <a:r>
            <a:rPr lang="ja-JP" altLang="ja-JP" sz="1100" b="0" i="0" baseline="0">
              <a:solidFill>
                <a:schemeClr val="dk1"/>
              </a:solidFill>
              <a:effectLst/>
              <a:latin typeface="+mn-lt"/>
              <a:ea typeface="+mn-ea"/>
              <a:cs typeface="+mn-cs"/>
            </a:rPr>
            <a:t>等の大型事業が控えるため、それに伴う数値の悪化が懸念事項である。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109982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12012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100330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1201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119634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12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42</xdr:row>
      <xdr:rowOff>6096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490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ここ数年実施している</a:t>
          </a:r>
          <a:r>
            <a:rPr lang="ja-JP" altLang="ja-JP" sz="1100" b="0" i="0" baseline="0">
              <a:solidFill>
                <a:schemeClr val="dk1"/>
              </a:solidFill>
              <a:effectLst/>
              <a:latin typeface="+mn-lt"/>
              <a:ea typeface="+mn-ea"/>
              <a:cs typeface="+mn-cs"/>
            </a:rPr>
            <a:t>繰上償還によって、地方債残高</a:t>
          </a:r>
          <a:r>
            <a:rPr lang="ja-JP" altLang="en-US" sz="1100" b="0" i="0" baseline="0">
              <a:solidFill>
                <a:schemeClr val="dk1"/>
              </a:solidFill>
              <a:effectLst/>
              <a:latin typeface="+mn-lt"/>
              <a:ea typeface="+mn-ea"/>
              <a:cs typeface="+mn-cs"/>
            </a:rPr>
            <a:t>の増加抑制</a:t>
          </a:r>
          <a:r>
            <a:rPr lang="ja-JP" altLang="ja-JP" sz="1100" b="0" i="0" baseline="0">
              <a:solidFill>
                <a:schemeClr val="dk1"/>
              </a:solidFill>
              <a:effectLst/>
              <a:latin typeface="+mn-lt"/>
              <a:ea typeface="+mn-ea"/>
              <a:cs typeface="+mn-cs"/>
            </a:rPr>
            <a:t>や堅実な基金の積み立てを行ったことにより平成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年以降「</a:t>
          </a:r>
          <a:r>
            <a:rPr lang="en-US" altLang="ja-JP" sz="1100" b="0" i="0" baseline="0">
              <a:solidFill>
                <a:schemeClr val="dk1"/>
              </a:solidFill>
              <a:effectLst/>
              <a:latin typeface="+mn-lt"/>
              <a:ea typeface="+mn-ea"/>
              <a:cs typeface="+mn-cs"/>
            </a:rPr>
            <a:t>0.0</a:t>
          </a:r>
          <a:r>
            <a:rPr lang="ja-JP" altLang="ja-JP" sz="1100" b="0" i="0" baseline="0">
              <a:solidFill>
                <a:schemeClr val="dk1"/>
              </a:solidFill>
              <a:effectLst/>
              <a:latin typeface="+mn-lt"/>
              <a:ea typeface="+mn-ea"/>
              <a:cs typeface="+mn-cs"/>
            </a:rPr>
            <a:t>」を下回ることとなった。</a:t>
          </a:r>
          <a:endParaRPr lang="ja-JP" altLang="ja-JP" sz="1400">
            <a:effectLst/>
          </a:endParaRPr>
        </a:p>
        <a:p>
          <a:pPr rtl="0"/>
          <a:r>
            <a:rPr lang="ja-JP" altLang="ja-JP" sz="1100" b="0" i="0" baseline="0">
              <a:solidFill>
                <a:schemeClr val="dk1"/>
              </a:solidFill>
              <a:effectLst/>
              <a:latin typeface="+mn-lt"/>
              <a:ea typeface="+mn-ea"/>
              <a:cs typeface="+mn-cs"/>
            </a:rPr>
            <a:t>　今後も数値が悪化しないよう、新規発行地方債の抑制及び経費の削減に努め、安定した財政運営を進めていく。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1,633
1,608
64.59
2,129,409
1,896,616
216,683
1,244,443
2,428,275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長年の採用抑制により正規職員数を削減した</a:t>
          </a:r>
          <a:r>
            <a:rPr lang="ja-JP" altLang="en-US" sz="1100" b="0" i="0" baseline="0">
              <a:solidFill>
                <a:schemeClr val="dk1"/>
              </a:solidFill>
              <a:effectLst/>
              <a:latin typeface="+mn-lt"/>
              <a:ea typeface="+mn-ea"/>
              <a:cs typeface="+mn-cs"/>
            </a:rPr>
            <a:t>こととここ２、３年で定年退職者と自主退職者が新規採用数を上回ったため人件費分が低くなっている。また、</a:t>
          </a:r>
          <a:r>
            <a:rPr lang="ja-JP" altLang="ja-JP" sz="1100" b="0" i="0" baseline="0">
              <a:solidFill>
                <a:schemeClr val="dk1"/>
              </a:solidFill>
              <a:effectLst/>
              <a:latin typeface="+mn-lt"/>
              <a:ea typeface="+mn-ea"/>
              <a:cs typeface="+mn-cs"/>
            </a:rPr>
            <a:t>職員の年齢階層に極端な歪みが発生していることから、今後は人件費の状況を考慮しながら年齢構成を考慮した計画的な職員採用を行い、水準の維持と住民サービスに支障をきたすことのないように努めていく。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36</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208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84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62484</xdr:rowOff>
    </xdr:from>
    <xdr:to>
      <xdr:col>11</xdr:col>
      <xdr:colOff>60325</xdr:colOff>
      <xdr:row>36</xdr:row>
      <xdr:rowOff>164084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148861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85869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物件費は、類似団体平均より▲</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ポイントと低い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財政健全化のため経常経費の削減に努めているが、行政システムの更新・改修費・セキュリティ強化対策</a:t>
          </a:r>
          <a:r>
            <a:rPr lang="ja-JP" altLang="en-US" sz="1100" b="0" i="0" baseline="0">
              <a:solidFill>
                <a:schemeClr val="dk1"/>
              </a:solidFill>
              <a:effectLst/>
              <a:latin typeface="+mn-lt"/>
              <a:ea typeface="+mn-ea"/>
              <a:cs typeface="+mn-cs"/>
            </a:rPr>
            <a:t>・計画作成委託等により</a:t>
          </a:r>
          <a:r>
            <a:rPr lang="ja-JP" altLang="ja-JP" sz="1100" b="0" i="0" baseline="0">
              <a:solidFill>
                <a:schemeClr val="dk1"/>
              </a:solidFill>
              <a:effectLst/>
              <a:latin typeface="+mn-lt"/>
              <a:ea typeface="+mn-ea"/>
              <a:cs typeface="+mn-cs"/>
            </a:rPr>
            <a:t>年々上昇傾向にある。</a:t>
          </a:r>
          <a:endParaRPr lang="ja-JP" altLang="ja-JP" sz="1400">
            <a:effectLst/>
          </a:endParaRPr>
        </a:p>
        <a:p>
          <a:pPr rtl="0"/>
          <a:r>
            <a:rPr lang="ja-JP" altLang="ja-JP" sz="1100" b="0" i="0" baseline="0">
              <a:solidFill>
                <a:schemeClr val="dk1"/>
              </a:solidFill>
              <a:effectLst/>
              <a:latin typeface="+mn-lt"/>
              <a:ea typeface="+mn-ea"/>
              <a:cs typeface="+mn-cs"/>
            </a:rPr>
            <a:t>　今後は、公共施設のＬＥＤ化等を進め光熱費の削減に努めるなど対策をしていく。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16</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65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16</xdr:row>
      <xdr:rowOff>140716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61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47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117856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47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68851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67056</xdr:rowOff>
    </xdr:from>
    <xdr:to>
      <xdr:col>74</xdr:col>
      <xdr:colOff>31750</xdr:colOff>
      <xdr:row>16</xdr:row>
      <xdr:rowOff>168656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7383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67056</xdr:rowOff>
    </xdr:from>
    <xdr:to>
      <xdr:col>65</xdr:col>
      <xdr:colOff>53975</xdr:colOff>
      <xdr:row>16</xdr:row>
      <xdr:rowOff>168656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平年並みの水準であると考えられる。泰阜村では、福祉の充実を政策として掲げているため、類似団体平均より</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ポイント高く、今後も例年通りの水準になるものと思われる。状況を考慮しつつ、水準の維持</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639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60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165100</xdr:rowOff>
    </xdr:from>
    <xdr:to>
      <xdr:col>11</xdr:col>
      <xdr:colOff>60325</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118127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4.5</a:t>
          </a:r>
          <a:r>
            <a:rPr lang="ja-JP" altLang="en-US" sz="1100" b="0" i="0" baseline="0">
              <a:solidFill>
                <a:schemeClr val="dk1"/>
              </a:solidFill>
              <a:effectLst/>
              <a:latin typeface="+mn-lt"/>
              <a:ea typeface="+mn-ea"/>
              <a:cs typeface="+mn-cs"/>
            </a:rPr>
            <a:t>ポイントとなっており、例年並みの水準である。他会計への繰出金管理を適切に行ったのが大きな要因と考えられる。</a:t>
          </a:r>
          <a:endParaRPr lang="en-US" altLang="ja-JP" sz="1100" b="0" i="0" baseline="0">
            <a:solidFill>
              <a:schemeClr val="dk1"/>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37846</xdr:rowOff>
    </xdr:from>
    <xdr:to>
      <xdr:col>82</xdr:col>
      <xdr:colOff>107950</xdr:colOff>
      <xdr:row>55</xdr:row>
      <xdr:rowOff>42418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467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37846</xdr:rowOff>
    </xdr:from>
    <xdr:to>
      <xdr:col>78</xdr:col>
      <xdr:colOff>69850</xdr:colOff>
      <xdr:row>55</xdr:row>
      <xdr:rowOff>56134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467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33274</xdr:rowOff>
    </xdr:from>
    <xdr:to>
      <xdr:col>73</xdr:col>
      <xdr:colOff>180975</xdr:colOff>
      <xdr:row>55</xdr:row>
      <xdr:rowOff>56134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4630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33274</xdr:rowOff>
    </xdr:from>
    <xdr:to>
      <xdr:col>69</xdr:col>
      <xdr:colOff>92075</xdr:colOff>
      <xdr:row>55</xdr:row>
      <xdr:rowOff>60706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4630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108204</xdr:rowOff>
    </xdr:from>
    <xdr:to>
      <xdr:col>69</xdr:col>
      <xdr:colOff>142875</xdr:colOff>
      <xdr:row>57</xdr:row>
      <xdr:rowOff>38354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163068</xdr:rowOff>
    </xdr:from>
    <xdr:to>
      <xdr:col>82</xdr:col>
      <xdr:colOff>158750</xdr:colOff>
      <xdr:row>55</xdr:row>
      <xdr:rowOff>93218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8145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6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158496</xdr:rowOff>
    </xdr:from>
    <xdr:to>
      <xdr:col>78</xdr:col>
      <xdr:colOff>120650</xdr:colOff>
      <xdr:row>55</xdr:row>
      <xdr:rowOff>88646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98823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5334</xdr:rowOff>
    </xdr:from>
    <xdr:to>
      <xdr:col>74</xdr:col>
      <xdr:colOff>31750</xdr:colOff>
      <xdr:row>55</xdr:row>
      <xdr:rowOff>106934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117111</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153924</xdr:rowOff>
    </xdr:from>
    <xdr:to>
      <xdr:col>69</xdr:col>
      <xdr:colOff>142875</xdr:colOff>
      <xdr:row>55</xdr:row>
      <xdr:rowOff>84074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94251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9906</xdr:rowOff>
    </xdr:from>
    <xdr:to>
      <xdr:col>65</xdr:col>
      <xdr:colOff>53975</xdr:colOff>
      <xdr:row>55</xdr:row>
      <xdr:rowOff>111506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121683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若者定住補助金や商工業振興法補助金等を実施して地域活性化に取り組んでいるが、</a:t>
          </a:r>
          <a:r>
            <a:rPr kumimoji="1" lang="ja-JP" altLang="en-US" sz="1100">
              <a:solidFill>
                <a:schemeClr val="dk1"/>
              </a:solidFill>
              <a:effectLst/>
              <a:latin typeface="+mn-lt"/>
              <a:ea typeface="+mn-ea"/>
              <a:cs typeface="+mn-cs"/>
            </a:rPr>
            <a:t>補助金を交付するのが適当な事業を行っているのかなどについて見直しを実施してきたため</a:t>
          </a:r>
          <a:r>
            <a:rPr lang="ja-JP" altLang="ja-JP" sz="1100" b="0" i="0" baseline="0">
              <a:solidFill>
                <a:schemeClr val="dk1"/>
              </a:solidFill>
              <a:effectLst/>
              <a:latin typeface="+mn-lt"/>
              <a:ea typeface="+mn-ea"/>
              <a:cs typeface="+mn-cs"/>
            </a:rPr>
            <a:t>類似団体平均</a:t>
          </a:r>
          <a:r>
            <a:rPr kumimoji="1" lang="ja-JP" altLang="ja-JP" sz="1100">
              <a:solidFill>
                <a:schemeClr val="dk1"/>
              </a:solidFill>
              <a:effectLst/>
              <a:latin typeface="+mn-lt"/>
              <a:ea typeface="+mn-ea"/>
              <a:cs typeface="+mn-cs"/>
            </a:rPr>
            <a:t>と比べると▲</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ポイントと水準は低</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35</xdr:row>
      <xdr:rowOff>14986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59928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42418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0157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006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37846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0065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129303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類似団体平均を</a:t>
          </a:r>
          <a:r>
            <a:rPr lang="en-US" altLang="ja-JP" sz="1100" b="0" i="0" baseline="0">
              <a:solidFill>
                <a:schemeClr val="dk1"/>
              </a:solidFill>
              <a:effectLst/>
              <a:latin typeface="+mn-lt"/>
              <a:ea typeface="+mn-ea"/>
              <a:cs typeface="+mn-cs"/>
            </a:rPr>
            <a:t>5.3</a:t>
          </a:r>
          <a:r>
            <a:rPr lang="ja-JP" altLang="en-US" sz="1100" b="0" i="0" baseline="0">
              <a:solidFill>
                <a:schemeClr val="dk1"/>
              </a:solidFill>
              <a:effectLst/>
              <a:latin typeface="+mn-lt"/>
              <a:ea typeface="+mn-ea"/>
              <a:cs typeface="+mn-cs"/>
            </a:rPr>
            <a:t>ポイント上回っているが</a:t>
          </a:r>
          <a:r>
            <a:rPr lang="ja-JP" altLang="ja-JP" sz="1100" b="0" i="0" baseline="0">
              <a:solidFill>
                <a:schemeClr val="dk1"/>
              </a:solidFill>
              <a:effectLst/>
              <a:latin typeface="+mn-lt"/>
              <a:ea typeface="+mn-ea"/>
              <a:cs typeface="+mn-cs"/>
            </a:rPr>
            <a:t>繰上償還の効果もありここ数年</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改善</a:t>
          </a:r>
          <a:r>
            <a:rPr lang="ja-JP" altLang="en-US" sz="1100" b="0" i="0" baseline="0">
              <a:solidFill>
                <a:schemeClr val="dk1"/>
              </a:solidFill>
              <a:effectLst/>
              <a:latin typeface="+mn-lt"/>
              <a:ea typeface="+mn-ea"/>
              <a:cs typeface="+mn-cs"/>
            </a:rPr>
            <a:t>されてきた。しかし、来年度以降に保育所の新築事業等の大型の普通建設事業を予定していることと</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年度で地方債の発行</a:t>
          </a:r>
          <a:r>
            <a:rPr lang="ja-JP" altLang="en-US" sz="1100" b="0" i="0" baseline="0">
              <a:solidFill>
                <a:schemeClr val="dk1"/>
              </a:solidFill>
              <a:effectLst/>
              <a:latin typeface="+mn-lt"/>
              <a:ea typeface="+mn-ea"/>
              <a:cs typeface="+mn-cs"/>
            </a:rPr>
            <a:t>を伴う投資事業が多かったため今後公債費が増加し、ピークが令和</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年度となる見込みである。</a:t>
          </a:r>
          <a:endParaRPr lang="ja-JP" altLang="ja-JP" sz="1400">
            <a:effectLst/>
          </a:endParaRPr>
        </a:p>
        <a:p>
          <a:pPr rtl="0"/>
          <a:r>
            <a:rPr lang="ja-JP" altLang="ja-JP" sz="1100" b="0" i="0" baseline="0">
              <a:solidFill>
                <a:schemeClr val="dk1"/>
              </a:solidFill>
              <a:effectLst/>
              <a:latin typeface="+mn-lt"/>
              <a:ea typeface="+mn-ea"/>
              <a:cs typeface="+mn-cs"/>
            </a:rPr>
            <a:t>　今後も繰上償還</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定期</a:t>
          </a:r>
          <a:r>
            <a:rPr lang="ja-JP" altLang="ja-JP" sz="1100" b="0" i="0" baseline="0">
              <a:solidFill>
                <a:schemeClr val="dk1"/>
              </a:solidFill>
              <a:effectLst/>
              <a:latin typeface="+mn-lt"/>
              <a:ea typeface="+mn-ea"/>
              <a:cs typeface="+mn-cs"/>
            </a:rPr>
            <a:t>的に実施することにより、</a:t>
          </a:r>
          <a:r>
            <a:rPr lang="ja-JP" altLang="en-US" sz="1100" b="0" i="0" baseline="0">
              <a:solidFill>
                <a:schemeClr val="dk1"/>
              </a:solidFill>
              <a:effectLst/>
              <a:latin typeface="+mn-lt"/>
              <a:ea typeface="+mn-ea"/>
              <a:cs typeface="+mn-cs"/>
            </a:rPr>
            <a:t>財政状況が急激に悪化しないように</a:t>
          </a:r>
          <a:r>
            <a:rPr lang="ja-JP" altLang="ja-JP" sz="1100" b="0" i="0" baseline="0">
              <a:solidFill>
                <a:schemeClr val="dk1"/>
              </a:solidFill>
              <a:effectLst/>
              <a:latin typeface="+mn-lt"/>
              <a:ea typeface="+mn-ea"/>
              <a:cs typeface="+mn-cs"/>
            </a:rPr>
            <a:t>財政</a:t>
          </a:r>
          <a:r>
            <a:rPr lang="ja-JP" altLang="en-US" sz="1100" b="0" i="0" baseline="0">
              <a:solidFill>
                <a:schemeClr val="dk1"/>
              </a:solidFill>
              <a:effectLst/>
              <a:latin typeface="+mn-lt"/>
              <a:ea typeface="+mn-ea"/>
              <a:cs typeface="+mn-cs"/>
            </a:rPr>
            <a:t>健全化</a:t>
          </a:r>
          <a:r>
            <a:rPr lang="ja-JP" altLang="ja-JP" sz="1100" b="0" i="0" baseline="0">
              <a:solidFill>
                <a:schemeClr val="dk1"/>
              </a:solidFill>
              <a:effectLst/>
              <a:latin typeface="+mn-lt"/>
              <a:ea typeface="+mn-ea"/>
              <a:cs typeface="+mn-cs"/>
            </a:rPr>
            <a:t>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20320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93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78</xdr:row>
      <xdr:rowOff>20320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35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119380</xdr:rowOff>
    </xdr:from>
    <xdr:to>
      <xdr:col>15</xdr:col>
      <xdr:colOff>98425</xdr:colOff>
      <xdr:row>77</xdr:row>
      <xdr:rowOff>153670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321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119380</xdr:rowOff>
    </xdr:from>
    <xdr:to>
      <xdr:col>11</xdr:col>
      <xdr:colOff>9525</xdr:colOff>
      <xdr:row>78</xdr:row>
      <xdr:rowOff>39370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210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68580</xdr:rowOff>
    </xdr:from>
    <xdr:to>
      <xdr:col>11</xdr:col>
      <xdr:colOff>60325</xdr:colOff>
      <xdr:row>77</xdr:row>
      <xdr:rowOff>170180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154957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160020</xdr:rowOff>
    </xdr:from>
    <xdr:to>
      <xdr:col>6</xdr:col>
      <xdr:colOff>171450</xdr:colOff>
      <xdr:row>78</xdr:row>
      <xdr:rowOff>90170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74947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例年並みに推移していると思われる。類似団体平均▲</a:t>
          </a:r>
          <a:r>
            <a:rPr lang="en-US" altLang="ja-JP" sz="1100" b="0" i="0" baseline="0">
              <a:solidFill>
                <a:schemeClr val="dk1"/>
              </a:solidFill>
              <a:effectLst/>
              <a:latin typeface="+mn-lt"/>
              <a:ea typeface="+mn-ea"/>
              <a:cs typeface="+mn-cs"/>
            </a:rPr>
            <a:t>18.9</a:t>
          </a:r>
          <a:r>
            <a:rPr lang="ja-JP" altLang="ja-JP" sz="1100" b="0" i="0" baseline="0">
              <a:solidFill>
                <a:schemeClr val="dk1"/>
              </a:solidFill>
              <a:effectLst/>
              <a:latin typeface="+mn-lt"/>
              <a:ea typeface="+mn-ea"/>
              <a:cs typeface="+mn-cs"/>
            </a:rPr>
            <a:t>ポイントとなっており</a:t>
          </a:r>
          <a:r>
            <a:rPr lang="ja-JP" altLang="en-US" sz="1100" b="0" i="0" baseline="0">
              <a:solidFill>
                <a:schemeClr val="dk1"/>
              </a:solidFill>
              <a:effectLst/>
              <a:latin typeface="+mn-lt"/>
              <a:ea typeface="+mn-ea"/>
              <a:cs typeface="+mn-cs"/>
            </a:rPr>
            <a:t>今後も公債費が増加する見込みのためこの水準を維持していくと想定される。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83566</xdr:rowOff>
    </xdr:from>
    <xdr:to>
      <xdr:col>82</xdr:col>
      <xdr:colOff>107950</xdr:colOff>
      <xdr:row>74</xdr:row>
      <xdr:rowOff>145288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277086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145288</xdr:rowOff>
    </xdr:from>
    <xdr:to>
      <xdr:col>78</xdr:col>
      <xdr:colOff>69850</xdr:colOff>
      <xdr:row>74</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2832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133858</xdr:rowOff>
    </xdr:from>
    <xdr:to>
      <xdr:col>73</xdr:col>
      <xdr:colOff>180975</xdr:colOff>
      <xdr:row>74</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82115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133858</xdr:rowOff>
    </xdr:from>
    <xdr:to>
      <xdr:col>69</xdr:col>
      <xdr:colOff>92075</xdr:colOff>
      <xdr:row>74</xdr:row>
      <xdr:rowOff>156718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82115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9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153433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32766</xdr:rowOff>
    </xdr:from>
    <xdr:to>
      <xdr:col>82</xdr:col>
      <xdr:colOff>158750</xdr:colOff>
      <xdr:row>74</xdr:row>
      <xdr:rowOff>134366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7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49293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56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94488</xdr:rowOff>
    </xdr:from>
    <xdr:to>
      <xdr:col>78</xdr:col>
      <xdr:colOff>120650</xdr:colOff>
      <xdr:row>75</xdr:row>
      <xdr:rowOff>24638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34815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103632</xdr:rowOff>
    </xdr:from>
    <xdr:to>
      <xdr:col>74</xdr:col>
      <xdr:colOff>31750</xdr:colOff>
      <xdr:row>75</xdr:row>
      <xdr:rowOff>33782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43959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83058</xdr:rowOff>
    </xdr:from>
    <xdr:to>
      <xdr:col>69</xdr:col>
      <xdr:colOff>142875</xdr:colOff>
      <xdr:row>75</xdr:row>
      <xdr:rowOff>13208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7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23385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5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105918</xdr:rowOff>
    </xdr:from>
    <xdr:to>
      <xdr:col>65</xdr:col>
      <xdr:colOff>53975</xdr:colOff>
      <xdr:row>75</xdr:row>
      <xdr:rowOff>36068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7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46245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6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137323</xdr:rowOff>
    </xdr:from>
    <xdr:to>
      <xdr:col>29</xdr:col>
      <xdr:colOff>127000</xdr:colOff>
      <xdr:row>17</xdr:row>
      <xdr:rowOff>146178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099598"/>
          <a:ext cx="647700" cy="8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137323</xdr:rowOff>
    </xdr:from>
    <xdr:to>
      <xdr:col>26</xdr:col>
      <xdr:colOff>50800</xdr:colOff>
      <xdr:row>17</xdr:row>
      <xdr:rowOff>143892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99598"/>
          <a:ext cx="698500" cy="6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120858</xdr:rowOff>
    </xdr:from>
    <xdr:to>
      <xdr:col>22</xdr:col>
      <xdr:colOff>114300</xdr:colOff>
      <xdr:row>17</xdr:row>
      <xdr:rowOff>143892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083133"/>
          <a:ext cx="698500" cy="23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120858</xdr:rowOff>
    </xdr:from>
    <xdr:to>
      <xdr:col>18</xdr:col>
      <xdr:colOff>177800</xdr:colOff>
      <xdr:row>17</xdr:row>
      <xdr:rowOff>126970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83133"/>
          <a:ext cx="698500" cy="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10497</xdr:rowOff>
    </xdr:from>
    <xdr:to>
      <xdr:col>19</xdr:col>
      <xdr:colOff>38100</xdr:colOff>
      <xdr:row>18</xdr:row>
      <xdr:rowOff>112097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96874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171239</xdr:rowOff>
    </xdr:from>
    <xdr:to>
      <xdr:col>15</xdr:col>
      <xdr:colOff>101600</xdr:colOff>
      <xdr:row>18</xdr:row>
      <xdr:rowOff>101389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86165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1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95378</xdr:rowOff>
    </xdr:from>
    <xdr:to>
      <xdr:col>29</xdr:col>
      <xdr:colOff>177800</xdr:colOff>
      <xdr:row>18</xdr:row>
      <xdr:rowOff>25528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5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67455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2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86523</xdr:rowOff>
    </xdr:from>
    <xdr:to>
      <xdr:col>26</xdr:col>
      <xdr:colOff>101600</xdr:colOff>
      <xdr:row>18</xdr:row>
      <xdr:rowOff>16673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4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35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93092</xdr:rowOff>
    </xdr:from>
    <xdr:to>
      <xdr:col>22</xdr:col>
      <xdr:colOff>165100</xdr:colOff>
      <xdr:row>18</xdr:row>
      <xdr:rowOff>23242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55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8019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70058</xdr:rowOff>
    </xdr:from>
    <xdr:to>
      <xdr:col>19</xdr:col>
      <xdr:colOff>38100</xdr:colOff>
      <xdr:row>18</xdr:row>
      <xdr:rowOff>208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32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10385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0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76170</xdr:rowOff>
    </xdr:from>
    <xdr:to>
      <xdr:col>15</xdr:col>
      <xdr:colOff>101600</xdr:colOff>
      <xdr:row>18</xdr:row>
      <xdr:rowOff>6320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3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16497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0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167229</xdr:rowOff>
    </xdr:from>
    <xdr:to>
      <xdr:col>29</xdr:col>
      <xdr:colOff>127000</xdr:colOff>
      <xdr:row>35</xdr:row>
      <xdr:rowOff>205401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77579"/>
          <a:ext cx="647700" cy="38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152006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623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181315</xdr:rowOff>
    </xdr:from>
    <xdr:to>
      <xdr:col>26</xdr:col>
      <xdr:colOff>50800</xdr:colOff>
      <xdr:row>35</xdr:row>
      <xdr:rowOff>205401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91665"/>
          <a:ext cx="698500" cy="24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181315</xdr:rowOff>
    </xdr:from>
    <xdr:to>
      <xdr:col>22</xdr:col>
      <xdr:colOff>114300</xdr:colOff>
      <xdr:row>35</xdr:row>
      <xdr:rowOff>209534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91665"/>
          <a:ext cx="698500" cy="28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196910</xdr:rowOff>
    </xdr:from>
    <xdr:to>
      <xdr:col>18</xdr:col>
      <xdr:colOff>177800</xdr:colOff>
      <xdr:row>35</xdr:row>
      <xdr:rowOff>209534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07260"/>
          <a:ext cx="698500" cy="12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212496</xdr:rowOff>
    </xdr:from>
    <xdr:to>
      <xdr:col>19</xdr:col>
      <xdr:colOff>38100</xdr:colOff>
      <xdr:row>35</xdr:row>
      <xdr:rowOff>314096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298873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213442</xdr:rowOff>
    </xdr:from>
    <xdr:to>
      <xdr:col>15</xdr:col>
      <xdr:colOff>101600</xdr:colOff>
      <xdr:row>35</xdr:row>
      <xdr:rowOff>315042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23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299819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1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116429</xdr:rowOff>
    </xdr:from>
    <xdr:to>
      <xdr:col>29</xdr:col>
      <xdr:colOff>177800</xdr:colOff>
      <xdr:row>35</xdr:row>
      <xdr:rowOff>218029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26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304406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7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154601</xdr:rowOff>
    </xdr:from>
    <xdr:to>
      <xdr:col>26</xdr:col>
      <xdr:colOff>101600</xdr:colOff>
      <xdr:row>35</xdr:row>
      <xdr:rowOff>256201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6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266378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33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130515</xdr:rowOff>
    </xdr:from>
    <xdr:to>
      <xdr:col>22</xdr:col>
      <xdr:colOff>165100</xdr:colOff>
      <xdr:row>35</xdr:row>
      <xdr:rowOff>232115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4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242292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0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158734</xdr:rowOff>
    </xdr:from>
    <xdr:to>
      <xdr:col>19</xdr:col>
      <xdr:colOff>38100</xdr:colOff>
      <xdr:row>35</xdr:row>
      <xdr:rowOff>260334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6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270511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3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146110</xdr:rowOff>
    </xdr:from>
    <xdr:to>
      <xdr:col>15</xdr:col>
      <xdr:colOff>101600</xdr:colOff>
      <xdr:row>35</xdr:row>
      <xdr:rowOff>247710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5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257887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1,633
1,608
64.59
2,129,409
1,896,616
216,683
1,244,443
2,428,275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114163</xdr:rowOff>
    </xdr:from>
    <xdr:to>
      <xdr:col>24</xdr:col>
      <xdr:colOff>63500</xdr:colOff>
      <xdr:row>36</xdr:row>
      <xdr:rowOff>135450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86363"/>
          <a:ext cx="838200" cy="2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108368</xdr:rowOff>
    </xdr:from>
    <xdr:to>
      <xdr:col>19</xdr:col>
      <xdr:colOff>177800</xdr:colOff>
      <xdr:row>36</xdr:row>
      <xdr:rowOff>114163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80568"/>
          <a:ext cx="889000" cy="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86626</xdr:rowOff>
    </xdr:from>
    <xdr:to>
      <xdr:col>15</xdr:col>
      <xdr:colOff>50800</xdr:colOff>
      <xdr:row>36</xdr:row>
      <xdr:rowOff>108368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58826"/>
          <a:ext cx="889000" cy="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86626</xdr:rowOff>
    </xdr:from>
    <xdr:to>
      <xdr:col>10</xdr:col>
      <xdr:colOff>114300</xdr:colOff>
      <xdr:row>36</xdr:row>
      <xdr:rowOff>96982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58826"/>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90930</xdr:rowOff>
    </xdr:from>
    <xdr:to>
      <xdr:col>10</xdr:col>
      <xdr:colOff>165100</xdr:colOff>
      <xdr:row>37</xdr:row>
      <xdr:rowOff>21080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12207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74238</xdr:rowOff>
    </xdr:from>
    <xdr:to>
      <xdr:col>6</xdr:col>
      <xdr:colOff>38100</xdr:colOff>
      <xdr:row>37</xdr:row>
      <xdr:rowOff>4388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166965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3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84650</xdr:rowOff>
    </xdr:from>
    <xdr:to>
      <xdr:col>24</xdr:col>
      <xdr:colOff>114300</xdr:colOff>
      <xdr:row>37</xdr:row>
      <xdr:rowOff>14800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63077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3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63363</xdr:rowOff>
    </xdr:from>
    <xdr:to>
      <xdr:col>20</xdr:col>
      <xdr:colOff>38100</xdr:colOff>
      <xdr:row>36</xdr:row>
      <xdr:rowOff>164963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3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156090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57568</xdr:rowOff>
    </xdr:from>
    <xdr:to>
      <xdr:col>15</xdr:col>
      <xdr:colOff>101600</xdr:colOff>
      <xdr:row>36</xdr:row>
      <xdr:rowOff>159168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150295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2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35826</xdr:rowOff>
    </xdr:from>
    <xdr:to>
      <xdr:col>10</xdr:col>
      <xdr:colOff>165100</xdr:colOff>
      <xdr:row>36</xdr:row>
      <xdr:rowOff>137426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153953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8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46182</xdr:rowOff>
    </xdr:from>
    <xdr:to>
      <xdr:col>6</xdr:col>
      <xdr:colOff>38100</xdr:colOff>
      <xdr:row>36</xdr:row>
      <xdr:rowOff>147782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164309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9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23811</xdr:rowOff>
    </xdr:from>
    <xdr:to>
      <xdr:col>24</xdr:col>
      <xdr:colOff>63500</xdr:colOff>
      <xdr:row>57</xdr:row>
      <xdr:rowOff>50363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96461"/>
          <a:ext cx="838200" cy="2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23811</xdr:rowOff>
    </xdr:from>
    <xdr:to>
      <xdr:col>19</xdr:col>
      <xdr:colOff>177800</xdr:colOff>
      <xdr:row>57</xdr:row>
      <xdr:rowOff>54207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96461"/>
          <a:ext cx="889000" cy="3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54207</xdr:rowOff>
    </xdr:from>
    <xdr:to>
      <xdr:col>15</xdr:col>
      <xdr:colOff>50800</xdr:colOff>
      <xdr:row>57</xdr:row>
      <xdr:rowOff>94333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26857"/>
          <a:ext cx="889000" cy="4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93097</xdr:rowOff>
    </xdr:from>
    <xdr:to>
      <xdr:col>10</xdr:col>
      <xdr:colOff>114300</xdr:colOff>
      <xdr:row>57</xdr:row>
      <xdr:rowOff>94333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65747"/>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30395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171013</xdr:rowOff>
    </xdr:from>
    <xdr:to>
      <xdr:col>24</xdr:col>
      <xdr:colOff>114300</xdr:colOff>
      <xdr:row>57</xdr:row>
      <xdr:rowOff>101163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22440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2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144461</xdr:rowOff>
    </xdr:from>
    <xdr:to>
      <xdr:col>20</xdr:col>
      <xdr:colOff>38100</xdr:colOff>
      <xdr:row>57</xdr:row>
      <xdr:rowOff>74611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91138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2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3407</xdr:rowOff>
    </xdr:from>
    <xdr:to>
      <xdr:col>15</xdr:col>
      <xdr:colOff>101600</xdr:colOff>
      <xdr:row>57</xdr:row>
      <xdr:rowOff>105007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121534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5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43533</xdr:rowOff>
    </xdr:from>
    <xdr:to>
      <xdr:col>10</xdr:col>
      <xdr:colOff>165100</xdr:colOff>
      <xdr:row>57</xdr:row>
      <xdr:rowOff>145133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1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161660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9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42297</xdr:rowOff>
    </xdr:from>
    <xdr:to>
      <xdr:col>6</xdr:col>
      <xdr:colOff>38100</xdr:colOff>
      <xdr:row>57</xdr:row>
      <xdr:rowOff>143897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1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160424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9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170149</xdr:rowOff>
    </xdr:from>
    <xdr:to>
      <xdr:col>24</xdr:col>
      <xdr:colOff>63500</xdr:colOff>
      <xdr:row>79</xdr:row>
      <xdr:rowOff>6007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43249"/>
          <a:ext cx="8382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6007</xdr:rowOff>
    </xdr:from>
    <xdr:to>
      <xdr:col>19</xdr:col>
      <xdr:colOff>177800</xdr:colOff>
      <xdr:row>79</xdr:row>
      <xdr:rowOff>9894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50557"/>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9894</xdr:rowOff>
    </xdr:from>
    <xdr:to>
      <xdr:col>15</xdr:col>
      <xdr:colOff>50800</xdr:colOff>
      <xdr:row>79</xdr:row>
      <xdr:rowOff>16370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54444"/>
          <a:ext cx="88900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15357</xdr:rowOff>
    </xdr:from>
    <xdr:to>
      <xdr:col>10</xdr:col>
      <xdr:colOff>114300</xdr:colOff>
      <xdr:row>79</xdr:row>
      <xdr:rowOff>16370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59907"/>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45648</xdr:rowOff>
    </xdr:from>
    <xdr:to>
      <xdr:col>10</xdr:col>
      <xdr:colOff>165100</xdr:colOff>
      <xdr:row>78</xdr:row>
      <xdr:rowOff>147248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163775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9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158669</xdr:rowOff>
    </xdr:from>
    <xdr:to>
      <xdr:col>6</xdr:col>
      <xdr:colOff>38100</xdr:colOff>
      <xdr:row>78</xdr:row>
      <xdr:rowOff>88819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60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105346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119349</xdr:rowOff>
    </xdr:from>
    <xdr:to>
      <xdr:col>24</xdr:col>
      <xdr:colOff>114300</xdr:colOff>
      <xdr:row>79</xdr:row>
      <xdr:rowOff>49499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34276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0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126657</xdr:rowOff>
    </xdr:from>
    <xdr:to>
      <xdr:col>20</xdr:col>
      <xdr:colOff>38100</xdr:colOff>
      <xdr:row>79</xdr:row>
      <xdr:rowOff>56807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47934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9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130544</xdr:rowOff>
    </xdr:from>
    <xdr:to>
      <xdr:col>15</xdr:col>
      <xdr:colOff>101600</xdr:colOff>
      <xdr:row>79</xdr:row>
      <xdr:rowOff>60694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51821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9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137020</xdr:rowOff>
    </xdr:from>
    <xdr:to>
      <xdr:col>10</xdr:col>
      <xdr:colOff>165100</xdr:colOff>
      <xdr:row>79</xdr:row>
      <xdr:rowOff>67170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58297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0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136007</xdr:rowOff>
    </xdr:from>
    <xdr:to>
      <xdr:col>6</xdr:col>
      <xdr:colOff>38100</xdr:colOff>
      <xdr:row>79</xdr:row>
      <xdr:rowOff>66157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57284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131166</xdr:rowOff>
    </xdr:from>
    <xdr:to>
      <xdr:col>24</xdr:col>
      <xdr:colOff>63500</xdr:colOff>
      <xdr:row>95</xdr:row>
      <xdr:rowOff>152140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18916"/>
          <a:ext cx="8382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104620</xdr:rowOff>
    </xdr:from>
    <xdr:to>
      <xdr:col>19</xdr:col>
      <xdr:colOff>177800</xdr:colOff>
      <xdr:row>95</xdr:row>
      <xdr:rowOff>131166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392370"/>
          <a:ext cx="889000" cy="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104620</xdr:rowOff>
    </xdr:from>
    <xdr:to>
      <xdr:col>15</xdr:col>
      <xdr:colOff>50800</xdr:colOff>
      <xdr:row>96</xdr:row>
      <xdr:rowOff>57386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92370"/>
          <a:ext cx="889000" cy="12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57386</xdr:rowOff>
    </xdr:from>
    <xdr:to>
      <xdr:col>10</xdr:col>
      <xdr:colOff>114300</xdr:colOff>
      <xdr:row>96</xdr:row>
      <xdr:rowOff>63948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16586"/>
          <a:ext cx="889000" cy="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35331</xdr:rowOff>
    </xdr:from>
    <xdr:to>
      <xdr:col>10</xdr:col>
      <xdr:colOff>165100</xdr:colOff>
      <xdr:row>96</xdr:row>
      <xdr:rowOff>136931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128058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144754</xdr:rowOff>
    </xdr:from>
    <xdr:to>
      <xdr:col>6</xdr:col>
      <xdr:colOff>38100</xdr:colOff>
      <xdr:row>96</xdr:row>
      <xdr:rowOff>74904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3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91431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101340</xdr:rowOff>
    </xdr:from>
    <xdr:to>
      <xdr:col>24</xdr:col>
      <xdr:colOff>114300</xdr:colOff>
      <xdr:row>96</xdr:row>
      <xdr:rowOff>31490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124217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80366</xdr:rowOff>
    </xdr:from>
    <xdr:to>
      <xdr:col>20</xdr:col>
      <xdr:colOff>38100</xdr:colOff>
      <xdr:row>96</xdr:row>
      <xdr:rowOff>10516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27043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4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53820</xdr:rowOff>
    </xdr:from>
    <xdr:to>
      <xdr:col>15</xdr:col>
      <xdr:colOff>101600</xdr:colOff>
      <xdr:row>95</xdr:row>
      <xdr:rowOff>155420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1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6586</xdr:rowOff>
    </xdr:from>
    <xdr:to>
      <xdr:col>10</xdr:col>
      <xdr:colOff>165100</xdr:colOff>
      <xdr:row>96</xdr:row>
      <xdr:rowOff>108186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124713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4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13148</xdr:rowOff>
    </xdr:from>
    <xdr:to>
      <xdr:col>6</xdr:col>
      <xdr:colOff>38100</xdr:colOff>
      <xdr:row>96</xdr:row>
      <xdr:rowOff>114748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105875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5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113700</xdr:rowOff>
    </xdr:from>
    <xdr:to>
      <xdr:col>55</xdr:col>
      <xdr:colOff>0</xdr:colOff>
      <xdr:row>37</xdr:row>
      <xdr:rowOff>169294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457350"/>
          <a:ext cx="838200" cy="5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113700</xdr:rowOff>
    </xdr:from>
    <xdr:to>
      <xdr:col>50</xdr:col>
      <xdr:colOff>114300</xdr:colOff>
      <xdr:row>37</xdr:row>
      <xdr:rowOff>118678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457350"/>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118678</xdr:rowOff>
    </xdr:from>
    <xdr:to>
      <xdr:col>45</xdr:col>
      <xdr:colOff>177800</xdr:colOff>
      <xdr:row>37</xdr:row>
      <xdr:rowOff>169825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62328"/>
          <a:ext cx="889000" cy="5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169825</xdr:rowOff>
    </xdr:from>
    <xdr:to>
      <xdr:col>41</xdr:col>
      <xdr:colOff>50800</xdr:colOff>
      <xdr:row>38</xdr:row>
      <xdr:rowOff>2860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13475"/>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38008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21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96352</xdr:rowOff>
    </xdr:from>
    <xdr:to>
      <xdr:col>36</xdr:col>
      <xdr:colOff>165100</xdr:colOff>
      <xdr:row>38</xdr:row>
      <xdr:rowOff>26502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43029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2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118494</xdr:rowOff>
    </xdr:from>
    <xdr:to>
      <xdr:col>55</xdr:col>
      <xdr:colOff>50800</xdr:colOff>
      <xdr:row>38</xdr:row>
      <xdr:rowOff>48644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6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96921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4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62900</xdr:rowOff>
    </xdr:from>
    <xdr:to>
      <xdr:col>50</xdr:col>
      <xdr:colOff>165100</xdr:colOff>
      <xdr:row>37</xdr:row>
      <xdr:rowOff>164500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155628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9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67878</xdr:rowOff>
    </xdr:from>
    <xdr:to>
      <xdr:col>46</xdr:col>
      <xdr:colOff>38100</xdr:colOff>
      <xdr:row>37</xdr:row>
      <xdr:rowOff>169478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160605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50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119026</xdr:rowOff>
    </xdr:from>
    <xdr:to>
      <xdr:col>41</xdr:col>
      <xdr:colOff>101600</xdr:colOff>
      <xdr:row>38</xdr:row>
      <xdr:rowOff>49175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626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40302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5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123510</xdr:rowOff>
    </xdr:from>
    <xdr:to>
      <xdr:col>36</xdr:col>
      <xdr:colOff>165100</xdr:colOff>
      <xdr:row>38</xdr:row>
      <xdr:rowOff>53660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6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44787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5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153011</xdr:rowOff>
    </xdr:from>
    <xdr:to>
      <xdr:col>55</xdr:col>
      <xdr:colOff>0</xdr:colOff>
      <xdr:row>58</xdr:row>
      <xdr:rowOff>59626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25661"/>
          <a:ext cx="838200" cy="7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153011</xdr:rowOff>
    </xdr:from>
    <xdr:to>
      <xdr:col>50</xdr:col>
      <xdr:colOff>114300</xdr:colOff>
      <xdr:row>58</xdr:row>
      <xdr:rowOff>14855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25661"/>
          <a:ext cx="8890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169073</xdr:rowOff>
    </xdr:from>
    <xdr:to>
      <xdr:col>45</xdr:col>
      <xdr:colOff>177800</xdr:colOff>
      <xdr:row>58</xdr:row>
      <xdr:rowOff>14855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41723"/>
          <a:ext cx="889000" cy="1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169073</xdr:rowOff>
    </xdr:from>
    <xdr:to>
      <xdr:col>41</xdr:col>
      <xdr:colOff>50800</xdr:colOff>
      <xdr:row>58</xdr:row>
      <xdr:rowOff>8862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41723"/>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148318</xdr:rowOff>
    </xdr:from>
    <xdr:to>
      <xdr:col>41</xdr:col>
      <xdr:colOff>101600</xdr:colOff>
      <xdr:row>58</xdr:row>
      <xdr:rowOff>78468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69595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135586</xdr:rowOff>
    </xdr:from>
    <xdr:to>
      <xdr:col>36</xdr:col>
      <xdr:colOff>165100</xdr:colOff>
      <xdr:row>58</xdr:row>
      <xdr:rowOff>65736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56863</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8826</xdr:rowOff>
    </xdr:from>
    <xdr:to>
      <xdr:col>55</xdr:col>
      <xdr:colOff>50800</xdr:colOff>
      <xdr:row>58</xdr:row>
      <xdr:rowOff>110426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102211</xdr:rowOff>
    </xdr:from>
    <xdr:to>
      <xdr:col>50</xdr:col>
      <xdr:colOff>165100</xdr:colOff>
      <xdr:row>58</xdr:row>
      <xdr:rowOff>32361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7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48888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5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135505</xdr:rowOff>
    </xdr:from>
    <xdr:to>
      <xdr:col>46</xdr:col>
      <xdr:colOff>38100</xdr:colOff>
      <xdr:row>58</xdr:row>
      <xdr:rowOff>65655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56782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0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118273</xdr:rowOff>
    </xdr:from>
    <xdr:to>
      <xdr:col>41</xdr:col>
      <xdr:colOff>101600</xdr:colOff>
      <xdr:row>58</xdr:row>
      <xdr:rowOff>48423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9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64950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6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129512</xdr:rowOff>
    </xdr:from>
    <xdr:to>
      <xdr:col>36</xdr:col>
      <xdr:colOff>165100</xdr:colOff>
      <xdr:row>58</xdr:row>
      <xdr:rowOff>59662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0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76189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7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100701</xdr:rowOff>
    </xdr:from>
    <xdr:to>
      <xdr:col>55</xdr:col>
      <xdr:colOff>0</xdr:colOff>
      <xdr:row>78</xdr:row>
      <xdr:rowOff>168185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02351"/>
          <a:ext cx="838200" cy="23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100701</xdr:rowOff>
    </xdr:from>
    <xdr:to>
      <xdr:col>50</xdr:col>
      <xdr:colOff>114300</xdr:colOff>
      <xdr:row>77</xdr:row>
      <xdr:rowOff>134995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02351"/>
          <a:ext cx="889000" cy="3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96949</xdr:rowOff>
    </xdr:from>
    <xdr:to>
      <xdr:col>45</xdr:col>
      <xdr:colOff>177800</xdr:colOff>
      <xdr:row>77</xdr:row>
      <xdr:rowOff>134995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98599"/>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96949</xdr:rowOff>
    </xdr:from>
    <xdr:to>
      <xdr:col>41</xdr:col>
      <xdr:colOff>50800</xdr:colOff>
      <xdr:row>77</xdr:row>
      <xdr:rowOff>124774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98599"/>
          <a:ext cx="889000" cy="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108218</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117385</xdr:rowOff>
    </xdr:from>
    <xdr:to>
      <xdr:col>55</xdr:col>
      <xdr:colOff>50800</xdr:colOff>
      <xdr:row>79</xdr:row>
      <xdr:rowOff>47535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9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55067</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49901</xdr:rowOff>
    </xdr:from>
    <xdr:to>
      <xdr:col>50</xdr:col>
      <xdr:colOff>165100</xdr:colOff>
      <xdr:row>77</xdr:row>
      <xdr:rowOff>151501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168028</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02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84195</xdr:rowOff>
    </xdr:from>
    <xdr:to>
      <xdr:col>46</xdr:col>
      <xdr:colOff>38100</xdr:colOff>
      <xdr:row>78</xdr:row>
      <xdr:rowOff>14345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30872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06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46149</xdr:rowOff>
    </xdr:from>
    <xdr:to>
      <xdr:col>41</xdr:col>
      <xdr:colOff>101600</xdr:colOff>
      <xdr:row>77</xdr:row>
      <xdr:rowOff>147749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164276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0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73974</xdr:rowOff>
    </xdr:from>
    <xdr:to>
      <xdr:col>36</xdr:col>
      <xdr:colOff>165100</xdr:colOff>
      <xdr:row>78</xdr:row>
      <xdr:rowOff>4124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20651</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05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83384</xdr:rowOff>
    </xdr:from>
    <xdr:to>
      <xdr:col>55</xdr:col>
      <xdr:colOff>0</xdr:colOff>
      <xdr:row>98</xdr:row>
      <xdr:rowOff>89464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85484"/>
          <a:ext cx="8382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89464</xdr:rowOff>
    </xdr:from>
    <xdr:to>
      <xdr:col>50</xdr:col>
      <xdr:colOff>114300</xdr:colOff>
      <xdr:row>98</xdr:row>
      <xdr:rowOff>112326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1564"/>
          <a:ext cx="889000" cy="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108362</xdr:rowOff>
    </xdr:from>
    <xdr:to>
      <xdr:col>45</xdr:col>
      <xdr:colOff>177800</xdr:colOff>
      <xdr:row>98</xdr:row>
      <xdr:rowOff>112326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10462"/>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108362</xdr:rowOff>
    </xdr:from>
    <xdr:to>
      <xdr:col>41</xdr:col>
      <xdr:colOff>50800</xdr:colOff>
      <xdr:row>98</xdr:row>
      <xdr:rowOff>114748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10462"/>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159490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29409</xdr:rowOff>
    </xdr:from>
    <xdr:to>
      <xdr:col>36</xdr:col>
      <xdr:colOff>165100</xdr:colOff>
      <xdr:row>98</xdr:row>
      <xdr:rowOff>131009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147536</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32584</xdr:rowOff>
    </xdr:from>
    <xdr:to>
      <xdr:col>55</xdr:col>
      <xdr:colOff>50800</xdr:colOff>
      <xdr:row>98</xdr:row>
      <xdr:rowOff>134184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38664</xdr:rowOff>
    </xdr:from>
    <xdr:to>
      <xdr:col>50</xdr:col>
      <xdr:colOff>165100</xdr:colOff>
      <xdr:row>98</xdr:row>
      <xdr:rowOff>140264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131391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3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61526</xdr:rowOff>
    </xdr:from>
    <xdr:to>
      <xdr:col>46</xdr:col>
      <xdr:colOff>38100</xdr:colOff>
      <xdr:row>98</xdr:row>
      <xdr:rowOff>163126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154253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57562</xdr:rowOff>
    </xdr:from>
    <xdr:to>
      <xdr:col>41</xdr:col>
      <xdr:colOff>101600</xdr:colOff>
      <xdr:row>98</xdr:row>
      <xdr:rowOff>159162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150289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5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63948</xdr:rowOff>
    </xdr:from>
    <xdr:to>
      <xdr:col>36</xdr:col>
      <xdr:colOff>165100</xdr:colOff>
      <xdr:row>98</xdr:row>
      <xdr:rowOff>165548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156675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5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56776</xdr:rowOff>
    </xdr:from>
    <xdr:to>
      <xdr:col>85</xdr:col>
      <xdr:colOff>127000</xdr:colOff>
      <xdr:row>39</xdr:row>
      <xdr:rowOff>3584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71876"/>
          <a:ext cx="838200" cy="11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3584</xdr:rowOff>
    </xdr:from>
    <xdr:to>
      <xdr:col>81</xdr:col>
      <xdr:colOff>50800</xdr:colOff>
      <xdr:row>39</xdr:row>
      <xdr:rowOff>35416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90134"/>
          <a:ext cx="889000" cy="3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35416</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1966"/>
          <a:ext cx="8890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5051</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91601"/>
          <a:ext cx="8890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119022</xdr:rowOff>
    </xdr:from>
    <xdr:to>
      <xdr:col>72</xdr:col>
      <xdr:colOff>38100</xdr:colOff>
      <xdr:row>39</xdr:row>
      <xdr:rowOff>49172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65699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110811</xdr:rowOff>
    </xdr:from>
    <xdr:to>
      <xdr:col>67</xdr:col>
      <xdr:colOff>101600</xdr:colOff>
      <xdr:row>39</xdr:row>
      <xdr:rowOff>40961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57488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5976</xdr:rowOff>
    </xdr:from>
    <xdr:to>
      <xdr:col>85</xdr:col>
      <xdr:colOff>177800</xdr:colOff>
      <xdr:row>38</xdr:row>
      <xdr:rowOff>107576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28852</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7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124234</xdr:rowOff>
    </xdr:from>
    <xdr:to>
      <xdr:col>81</xdr:col>
      <xdr:colOff>101600</xdr:colOff>
      <xdr:row>39</xdr:row>
      <xdr:rowOff>54384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3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45511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7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156066</xdr:rowOff>
    </xdr:from>
    <xdr:to>
      <xdr:col>76</xdr:col>
      <xdr:colOff>165100</xdr:colOff>
      <xdr:row>39</xdr:row>
      <xdr:rowOff>86216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77343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125701</xdr:rowOff>
    </xdr:from>
    <xdr:to>
      <xdr:col>67</xdr:col>
      <xdr:colOff>101600</xdr:colOff>
      <xdr:row>39</xdr:row>
      <xdr:rowOff>55851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46978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73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20726</xdr:rowOff>
    </xdr:from>
    <xdr:to>
      <xdr:col>85</xdr:col>
      <xdr:colOff>127000</xdr:colOff>
      <xdr:row>77</xdr:row>
      <xdr:rowOff>42824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22376"/>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42824</xdr:rowOff>
    </xdr:from>
    <xdr:to>
      <xdr:col>81</xdr:col>
      <xdr:colOff>50800</xdr:colOff>
      <xdr:row>77</xdr:row>
      <xdr:rowOff>53783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44474"/>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53783</xdr:rowOff>
    </xdr:from>
    <xdr:to>
      <xdr:col>76</xdr:col>
      <xdr:colOff>114300</xdr:colOff>
      <xdr:row>77</xdr:row>
      <xdr:rowOff>69159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55433"/>
          <a:ext cx="889000" cy="1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52783</xdr:rowOff>
    </xdr:from>
    <xdr:to>
      <xdr:col>71</xdr:col>
      <xdr:colOff>177800</xdr:colOff>
      <xdr:row>77</xdr:row>
      <xdr:rowOff>69159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54433"/>
          <a:ext cx="889000" cy="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44190</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115258</xdr:rowOff>
    </xdr:from>
    <xdr:to>
      <xdr:col>67</xdr:col>
      <xdr:colOff>101600</xdr:colOff>
      <xdr:row>78</xdr:row>
      <xdr:rowOff>45408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1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36535</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40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141376</xdr:rowOff>
    </xdr:from>
    <xdr:to>
      <xdr:col>85</xdr:col>
      <xdr:colOff>177800</xdr:colOff>
      <xdr:row>77</xdr:row>
      <xdr:rowOff>71526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164253</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2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163474</xdr:rowOff>
    </xdr:from>
    <xdr:to>
      <xdr:col>81</xdr:col>
      <xdr:colOff>101600</xdr:colOff>
      <xdr:row>77</xdr:row>
      <xdr:rowOff>93624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110150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6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2983</xdr:rowOff>
    </xdr:from>
    <xdr:to>
      <xdr:col>76</xdr:col>
      <xdr:colOff>165100</xdr:colOff>
      <xdr:row>77</xdr:row>
      <xdr:rowOff>104583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121110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97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18359</xdr:rowOff>
    </xdr:from>
    <xdr:to>
      <xdr:col>72</xdr:col>
      <xdr:colOff>38100</xdr:colOff>
      <xdr:row>77</xdr:row>
      <xdr:rowOff>119959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136486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9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1983</xdr:rowOff>
    </xdr:from>
    <xdr:to>
      <xdr:col>67</xdr:col>
      <xdr:colOff>101600</xdr:colOff>
      <xdr:row>77</xdr:row>
      <xdr:rowOff>103583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120110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7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23839</xdr:rowOff>
    </xdr:from>
    <xdr:to>
      <xdr:col>85</xdr:col>
      <xdr:colOff>127000</xdr:colOff>
      <xdr:row>99</xdr:row>
      <xdr:rowOff>27956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97389"/>
          <a:ext cx="838200" cy="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23839</xdr:rowOff>
    </xdr:from>
    <xdr:to>
      <xdr:col>81</xdr:col>
      <xdr:colOff>50800</xdr:colOff>
      <xdr:row>99</xdr:row>
      <xdr:rowOff>35001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97389"/>
          <a:ext cx="889000" cy="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127784</xdr:rowOff>
    </xdr:from>
    <xdr:to>
      <xdr:col>76</xdr:col>
      <xdr:colOff>114300</xdr:colOff>
      <xdr:row>99</xdr:row>
      <xdr:rowOff>35001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29884"/>
          <a:ext cx="889000" cy="7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127784</xdr:rowOff>
    </xdr:from>
    <xdr:to>
      <xdr:col>71</xdr:col>
      <xdr:colOff>177800</xdr:colOff>
      <xdr:row>99</xdr:row>
      <xdr:rowOff>13125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29884"/>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131522</xdr:rowOff>
    </xdr:from>
    <xdr:to>
      <xdr:col>72</xdr:col>
      <xdr:colOff>38100</xdr:colOff>
      <xdr:row>99</xdr:row>
      <xdr:rowOff>61672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52799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141537</xdr:rowOff>
    </xdr:from>
    <xdr:to>
      <xdr:col>67</xdr:col>
      <xdr:colOff>101600</xdr:colOff>
      <xdr:row>99</xdr:row>
      <xdr:rowOff>71687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62814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148606</xdr:rowOff>
    </xdr:from>
    <xdr:to>
      <xdr:col>85</xdr:col>
      <xdr:colOff>177800</xdr:colOff>
      <xdr:row>99</xdr:row>
      <xdr:rowOff>78756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144489</xdr:rowOff>
    </xdr:from>
    <xdr:to>
      <xdr:col>81</xdr:col>
      <xdr:colOff>101600</xdr:colOff>
      <xdr:row>99</xdr:row>
      <xdr:rowOff>74639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65766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155651</xdr:rowOff>
    </xdr:from>
    <xdr:to>
      <xdr:col>76</xdr:col>
      <xdr:colOff>165100</xdr:colOff>
      <xdr:row>99</xdr:row>
      <xdr:rowOff>85801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76928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5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76984</xdr:rowOff>
    </xdr:from>
    <xdr:to>
      <xdr:col>72</xdr:col>
      <xdr:colOff>38100</xdr:colOff>
      <xdr:row>99</xdr:row>
      <xdr:rowOff>7134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23661</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133775</xdr:rowOff>
    </xdr:from>
    <xdr:to>
      <xdr:col>67</xdr:col>
      <xdr:colOff>101600</xdr:colOff>
      <xdr:row>99</xdr:row>
      <xdr:rowOff>63925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3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80452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71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147593</xdr:rowOff>
    </xdr:from>
    <xdr:to>
      <xdr:col>102</xdr:col>
      <xdr:colOff>165100</xdr:colOff>
      <xdr:row>39</xdr:row>
      <xdr:rowOff>77743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94270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160928</xdr:rowOff>
    </xdr:from>
    <xdr:to>
      <xdr:col>98</xdr:col>
      <xdr:colOff>38100</xdr:colOff>
      <xdr:row>39</xdr:row>
      <xdr:rowOff>91078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7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107605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5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39421</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497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39421</xdr:rowOff>
    </xdr:from>
    <xdr:to>
      <xdr:col>111</xdr:col>
      <xdr:colOff>177800</xdr:colOff>
      <xdr:row>59</xdr:row>
      <xdr:rowOff>39954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5497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39954</xdr:rowOff>
    </xdr:from>
    <xdr:to>
      <xdr:col>107</xdr:col>
      <xdr:colOff>50800</xdr:colOff>
      <xdr:row>59</xdr:row>
      <xdr:rowOff>43841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550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43841</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5939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11119</xdr:rowOff>
    </xdr:from>
    <xdr:to>
      <xdr:col>102</xdr:col>
      <xdr:colOff>165100</xdr:colOff>
      <xdr:row>58</xdr:row>
      <xdr:rowOff>112719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129246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133820</xdr:rowOff>
    </xdr:from>
    <xdr:to>
      <xdr:col>98</xdr:col>
      <xdr:colOff>38100</xdr:colOff>
      <xdr:row>57</xdr:row>
      <xdr:rowOff>63970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80497</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160071</xdr:rowOff>
    </xdr:from>
    <xdr:to>
      <xdr:col>112</xdr:col>
      <xdr:colOff>38100</xdr:colOff>
      <xdr:row>59</xdr:row>
      <xdr:rowOff>90221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81348</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9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160604</xdr:rowOff>
    </xdr:from>
    <xdr:to>
      <xdr:col>107</xdr:col>
      <xdr:colOff>101600</xdr:colOff>
      <xdr:row>59</xdr:row>
      <xdr:rowOff>90754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81881</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97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164491</xdr:rowOff>
    </xdr:from>
    <xdr:to>
      <xdr:col>102</xdr:col>
      <xdr:colOff>165100</xdr:colOff>
      <xdr:row>59</xdr:row>
      <xdr:rowOff>94641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85768</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201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6257</xdr:rowOff>
    </xdr:from>
    <xdr:to>
      <xdr:col>116</xdr:col>
      <xdr:colOff>63500</xdr:colOff>
      <xdr:row>76</xdr:row>
      <xdr:rowOff>17345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36457"/>
          <a:ext cx="8382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96317</xdr:rowOff>
    </xdr:from>
    <xdr:to>
      <xdr:col>111</xdr:col>
      <xdr:colOff>177800</xdr:colOff>
      <xdr:row>76</xdr:row>
      <xdr:rowOff>17345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783617"/>
          <a:ext cx="889000" cy="26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96317</xdr:rowOff>
    </xdr:from>
    <xdr:to>
      <xdr:col>107</xdr:col>
      <xdr:colOff>50800</xdr:colOff>
      <xdr:row>76</xdr:row>
      <xdr:rowOff>46206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783617"/>
          <a:ext cx="889000" cy="29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40478</xdr:rowOff>
    </xdr:from>
    <xdr:to>
      <xdr:col>102</xdr:col>
      <xdr:colOff>114300</xdr:colOff>
      <xdr:row>76</xdr:row>
      <xdr:rowOff>46206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070678"/>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74846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126907</xdr:rowOff>
    </xdr:from>
    <xdr:to>
      <xdr:col>116</xdr:col>
      <xdr:colOff>114300</xdr:colOff>
      <xdr:row>76</xdr:row>
      <xdr:rowOff>57057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105334</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6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137994</xdr:rowOff>
    </xdr:from>
    <xdr:to>
      <xdr:col>112</xdr:col>
      <xdr:colOff>38100</xdr:colOff>
      <xdr:row>76</xdr:row>
      <xdr:rowOff>68145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967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59272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308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45517</xdr:rowOff>
    </xdr:from>
    <xdr:to>
      <xdr:col>107</xdr:col>
      <xdr:colOff>101600</xdr:colOff>
      <xdr:row>74</xdr:row>
      <xdr:rowOff>147117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163644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50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166856</xdr:rowOff>
    </xdr:from>
    <xdr:to>
      <xdr:col>102</xdr:col>
      <xdr:colOff>165100</xdr:colOff>
      <xdr:row>76</xdr:row>
      <xdr:rowOff>97006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2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88133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1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161128</xdr:rowOff>
    </xdr:from>
    <xdr:to>
      <xdr:col>98</xdr:col>
      <xdr:colOff>38100</xdr:colOff>
      <xdr:row>76</xdr:row>
      <xdr:rowOff>91278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1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82405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1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1,161,430</a:t>
          </a:r>
          <a:r>
            <a:rPr kumimoji="1" lang="ja-JP" altLang="en-US" sz="1100">
              <a:solidFill>
                <a:schemeClr val="dk1"/>
              </a:solidFill>
              <a:effectLst/>
              <a:latin typeface="+mn-lt"/>
              <a:ea typeface="+mn-ea"/>
              <a:cs typeface="+mn-cs"/>
            </a:rPr>
            <a:t>円となっている。</a:t>
          </a:r>
          <a:r>
            <a:rPr kumimoji="1" lang="ja-JP" altLang="ja-JP" sz="1100">
              <a:solidFill>
                <a:schemeClr val="dk1"/>
              </a:solidFill>
              <a:effectLst/>
              <a:latin typeface="+mn-lt"/>
              <a:ea typeface="+mn-ea"/>
              <a:cs typeface="+mn-cs"/>
            </a:rPr>
            <a:t>物件費、扶助費、公債費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全国平均を上回っている。</a:t>
          </a:r>
          <a:r>
            <a:rPr kumimoji="1" lang="ja-JP" altLang="en-US" sz="1100">
              <a:solidFill>
                <a:schemeClr val="dk1"/>
              </a:solidFill>
              <a:effectLst/>
              <a:latin typeface="+mn-lt"/>
              <a:ea typeface="+mn-ea"/>
              <a:cs typeface="+mn-cs"/>
            </a:rPr>
            <a:t>中でも物件費と公債費が類似団体平均を大きく上回っており、物件費については前年度より減額とはなっているもののシステム関連等の委託料、光熱費等の見直しと改善が必要で、公債費については地方債の伴う普通建設事業がここ数年多かったこと繰上償還を今年度も実施したため約</a:t>
          </a:r>
          <a:r>
            <a:rPr kumimoji="1" lang="en-US" altLang="ja-JP" sz="1100">
              <a:solidFill>
                <a:schemeClr val="dk1"/>
              </a:solidFill>
              <a:effectLst/>
              <a:latin typeface="+mn-lt"/>
              <a:ea typeface="+mn-ea"/>
              <a:cs typeface="+mn-cs"/>
            </a:rPr>
            <a:t>18,000</a:t>
          </a:r>
          <a:r>
            <a:rPr kumimoji="1" lang="ja-JP" altLang="en-US" sz="1100">
              <a:solidFill>
                <a:schemeClr val="dk1"/>
              </a:solidFill>
              <a:effectLst/>
              <a:latin typeface="+mn-lt"/>
              <a:ea typeface="+mn-ea"/>
              <a:cs typeface="+mn-cs"/>
            </a:rPr>
            <a:t>千円が追加されていることにより増加となっている。なお、普通建設事業費が新規・更新整備を合わせて約</a:t>
          </a:r>
          <a:r>
            <a:rPr kumimoji="1" lang="en-US" altLang="ja-JP" sz="1100">
              <a:solidFill>
                <a:schemeClr val="dk1"/>
              </a:solidFill>
              <a:effectLst/>
              <a:latin typeface="+mn-lt"/>
              <a:ea typeface="+mn-ea"/>
              <a:cs typeface="+mn-cs"/>
            </a:rPr>
            <a:t>50,000</a:t>
          </a:r>
          <a:r>
            <a:rPr kumimoji="1" lang="ja-JP" altLang="en-US" sz="1100">
              <a:solidFill>
                <a:schemeClr val="dk1"/>
              </a:solidFill>
              <a:effectLst/>
              <a:latin typeface="+mn-lt"/>
              <a:ea typeface="+mn-ea"/>
              <a:cs typeface="+mn-cs"/>
            </a:rPr>
            <a:t>千円減額となっているが繰越事業となった分が約</a:t>
          </a:r>
          <a:r>
            <a:rPr kumimoji="1" lang="en-US" altLang="ja-JP" sz="1100">
              <a:solidFill>
                <a:schemeClr val="dk1"/>
              </a:solidFill>
              <a:effectLst/>
              <a:latin typeface="+mn-lt"/>
              <a:ea typeface="+mn-ea"/>
              <a:cs typeface="+mn-cs"/>
            </a:rPr>
            <a:t>80,000</a:t>
          </a:r>
          <a:r>
            <a:rPr kumimoji="1" lang="ja-JP" altLang="en-US" sz="1100">
              <a:solidFill>
                <a:schemeClr val="dk1"/>
              </a:solidFill>
              <a:effectLst/>
              <a:latin typeface="+mn-lt"/>
              <a:ea typeface="+mn-ea"/>
              <a:cs typeface="+mn-cs"/>
            </a:rPr>
            <a:t>千円あるため実質は前年度を上回った。主な要因としては、猛暑対策の小中学校冷房工事約</a:t>
          </a:r>
          <a:r>
            <a:rPr kumimoji="1" lang="en-US" altLang="ja-JP" sz="1100">
              <a:solidFill>
                <a:schemeClr val="dk1"/>
              </a:solidFill>
              <a:effectLst/>
              <a:latin typeface="+mn-lt"/>
              <a:ea typeface="+mn-ea"/>
              <a:cs typeface="+mn-cs"/>
            </a:rPr>
            <a:t>60,000</a:t>
          </a:r>
          <a:r>
            <a:rPr kumimoji="1" lang="ja-JP" altLang="en-US" sz="1100">
              <a:solidFill>
                <a:schemeClr val="dk1"/>
              </a:solidFill>
              <a:effectLst/>
              <a:latin typeface="+mn-lt"/>
              <a:ea typeface="+mn-ea"/>
              <a:cs typeface="+mn-cs"/>
            </a:rPr>
            <a:t>千円が臨時的に発生したためである。公債費と普通建設事業費は今後大型の事業が控えるため増加する見込みとなっている。また、災害復旧費が大きく増加している要因は、異常気象による豪雨災害と大型台風による災害が多発した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長野県泰阜村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1,633
1,608
64.59
2,129,409
1,896,616
216,683
1,244,443
2,428,275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50413</xdr:rowOff>
    </xdr:from>
    <xdr:to>
      <xdr:col>24</xdr:col>
      <xdr:colOff>63500</xdr:colOff>
      <xdr:row>37</xdr:row>
      <xdr:rowOff>53365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94063"/>
          <a:ext cx="8382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49384</xdr:rowOff>
    </xdr:from>
    <xdr:to>
      <xdr:col>19</xdr:col>
      <xdr:colOff>177800</xdr:colOff>
      <xdr:row>37</xdr:row>
      <xdr:rowOff>50413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93034"/>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29020</xdr:rowOff>
    </xdr:from>
    <xdr:to>
      <xdr:col>15</xdr:col>
      <xdr:colOff>50800</xdr:colOff>
      <xdr:row>37</xdr:row>
      <xdr:rowOff>49384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72670"/>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29020</xdr:rowOff>
    </xdr:from>
    <xdr:to>
      <xdr:col>10</xdr:col>
      <xdr:colOff>114300</xdr:colOff>
      <xdr:row>37</xdr:row>
      <xdr:rowOff>40945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72670"/>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29445</xdr:rowOff>
    </xdr:from>
    <xdr:to>
      <xdr:col>10</xdr:col>
      <xdr:colOff>165100</xdr:colOff>
      <xdr:row>37</xdr:row>
      <xdr:rowOff>131045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122172</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26359</xdr:rowOff>
    </xdr:from>
    <xdr:to>
      <xdr:col>6</xdr:col>
      <xdr:colOff>38100</xdr:colOff>
      <xdr:row>37</xdr:row>
      <xdr:rowOff>127959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119086</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2565</xdr:rowOff>
    </xdr:from>
    <xdr:to>
      <xdr:col>24</xdr:col>
      <xdr:colOff>114300</xdr:colOff>
      <xdr:row>37</xdr:row>
      <xdr:rowOff>104165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25442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171063</xdr:rowOff>
    </xdr:from>
    <xdr:to>
      <xdr:col>20</xdr:col>
      <xdr:colOff>38100</xdr:colOff>
      <xdr:row>37</xdr:row>
      <xdr:rowOff>101213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117740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1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170034</xdr:rowOff>
    </xdr:from>
    <xdr:to>
      <xdr:col>15</xdr:col>
      <xdr:colOff>101600</xdr:colOff>
      <xdr:row>37</xdr:row>
      <xdr:rowOff>100184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4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116711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149670</xdr:rowOff>
    </xdr:from>
    <xdr:to>
      <xdr:col>10</xdr:col>
      <xdr:colOff>165100</xdr:colOff>
      <xdr:row>37</xdr:row>
      <xdr:rowOff>79820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96347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9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161595</xdr:rowOff>
    </xdr:from>
    <xdr:to>
      <xdr:col>6</xdr:col>
      <xdr:colOff>38100</xdr:colOff>
      <xdr:row>37</xdr:row>
      <xdr:rowOff>91745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108272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0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23408</xdr:rowOff>
    </xdr:from>
    <xdr:to>
      <xdr:col>24</xdr:col>
      <xdr:colOff>63500</xdr:colOff>
      <xdr:row>58</xdr:row>
      <xdr:rowOff>37667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67508"/>
          <a:ext cx="8382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14583</xdr:rowOff>
    </xdr:from>
    <xdr:to>
      <xdr:col>19</xdr:col>
      <xdr:colOff>177800</xdr:colOff>
      <xdr:row>58</xdr:row>
      <xdr:rowOff>23408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58683"/>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14583</xdr:rowOff>
    </xdr:from>
    <xdr:to>
      <xdr:col>15</xdr:col>
      <xdr:colOff>50800</xdr:colOff>
      <xdr:row>58</xdr:row>
      <xdr:rowOff>27277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58683"/>
          <a:ext cx="889000" cy="1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27277</xdr:rowOff>
    </xdr:from>
    <xdr:to>
      <xdr:col>10</xdr:col>
      <xdr:colOff>114300</xdr:colOff>
      <xdr:row>58</xdr:row>
      <xdr:rowOff>39246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71377"/>
          <a:ext cx="889000" cy="1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156169</xdr:rowOff>
    </xdr:from>
    <xdr:to>
      <xdr:col>10</xdr:col>
      <xdr:colOff>165100</xdr:colOff>
      <xdr:row>58</xdr:row>
      <xdr:rowOff>86319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77446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158600</xdr:rowOff>
    </xdr:from>
    <xdr:to>
      <xdr:col>6</xdr:col>
      <xdr:colOff>38100</xdr:colOff>
      <xdr:row>58</xdr:row>
      <xdr:rowOff>88750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3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105277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0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158317</xdr:rowOff>
    </xdr:from>
    <xdr:to>
      <xdr:col>24</xdr:col>
      <xdr:colOff>114300</xdr:colOff>
      <xdr:row>58</xdr:row>
      <xdr:rowOff>88467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3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144058</xdr:rowOff>
    </xdr:from>
    <xdr:to>
      <xdr:col>20</xdr:col>
      <xdr:colOff>38100</xdr:colOff>
      <xdr:row>58</xdr:row>
      <xdr:rowOff>74208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65335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0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135233</xdr:rowOff>
    </xdr:from>
    <xdr:to>
      <xdr:col>15</xdr:col>
      <xdr:colOff>101600</xdr:colOff>
      <xdr:row>58</xdr:row>
      <xdr:rowOff>65383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81910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8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147927</xdr:rowOff>
    </xdr:from>
    <xdr:to>
      <xdr:col>10</xdr:col>
      <xdr:colOff>165100</xdr:colOff>
      <xdr:row>58</xdr:row>
      <xdr:rowOff>78077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94604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9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159896</xdr:rowOff>
    </xdr:from>
    <xdr:to>
      <xdr:col>6</xdr:col>
      <xdr:colOff>38100</xdr:colOff>
      <xdr:row>58</xdr:row>
      <xdr:rowOff>90046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81173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13680</xdr:rowOff>
    </xdr:from>
    <xdr:to>
      <xdr:col>24</xdr:col>
      <xdr:colOff>63500</xdr:colOff>
      <xdr:row>77</xdr:row>
      <xdr:rowOff>21734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15330"/>
          <a:ext cx="838200" cy="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21734</xdr:rowOff>
    </xdr:from>
    <xdr:to>
      <xdr:col>19</xdr:col>
      <xdr:colOff>177800</xdr:colOff>
      <xdr:row>77</xdr:row>
      <xdr:rowOff>66458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23384"/>
          <a:ext cx="889000" cy="4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62512</xdr:rowOff>
    </xdr:from>
    <xdr:to>
      <xdr:col>15</xdr:col>
      <xdr:colOff>50800</xdr:colOff>
      <xdr:row>77</xdr:row>
      <xdr:rowOff>66458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64162"/>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39466</xdr:rowOff>
    </xdr:from>
    <xdr:to>
      <xdr:col>10</xdr:col>
      <xdr:colOff>114300</xdr:colOff>
      <xdr:row>77</xdr:row>
      <xdr:rowOff>62512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41116"/>
          <a:ext cx="889000" cy="2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91115</xdr:rowOff>
    </xdr:from>
    <xdr:to>
      <xdr:col>10</xdr:col>
      <xdr:colOff>165100</xdr:colOff>
      <xdr:row>78</xdr:row>
      <xdr:rowOff>21265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69855</xdr:rowOff>
    </xdr:from>
    <xdr:to>
      <xdr:col>6</xdr:col>
      <xdr:colOff>38100</xdr:colOff>
      <xdr:row>78</xdr:row>
      <xdr:rowOff>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162582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134330</xdr:rowOff>
    </xdr:from>
    <xdr:to>
      <xdr:col>24</xdr:col>
      <xdr:colOff>114300</xdr:colOff>
      <xdr:row>77</xdr:row>
      <xdr:rowOff>64480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157207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1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142384</xdr:rowOff>
    </xdr:from>
    <xdr:to>
      <xdr:col>20</xdr:col>
      <xdr:colOff>38100</xdr:colOff>
      <xdr:row>77</xdr:row>
      <xdr:rowOff>72534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89061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4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15658</xdr:rowOff>
    </xdr:from>
    <xdr:to>
      <xdr:col>15</xdr:col>
      <xdr:colOff>101600</xdr:colOff>
      <xdr:row>77</xdr:row>
      <xdr:rowOff>117258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133785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9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11712</xdr:rowOff>
    </xdr:from>
    <xdr:to>
      <xdr:col>10</xdr:col>
      <xdr:colOff>165100</xdr:colOff>
      <xdr:row>77</xdr:row>
      <xdr:rowOff>113312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1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129839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8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160116</xdr:rowOff>
    </xdr:from>
    <xdr:to>
      <xdr:col>6</xdr:col>
      <xdr:colOff>38100</xdr:colOff>
      <xdr:row>77</xdr:row>
      <xdr:rowOff>90266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106793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6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148341</xdr:rowOff>
    </xdr:from>
    <xdr:to>
      <xdr:col>24</xdr:col>
      <xdr:colOff>63500</xdr:colOff>
      <xdr:row>97</xdr:row>
      <xdr:rowOff>153713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78991"/>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164410</xdr:rowOff>
    </xdr:from>
    <xdr:to>
      <xdr:col>19</xdr:col>
      <xdr:colOff>177800</xdr:colOff>
      <xdr:row>97</xdr:row>
      <xdr:rowOff>148341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23610"/>
          <a:ext cx="889000" cy="15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164410</xdr:rowOff>
    </xdr:from>
    <xdr:to>
      <xdr:col>15</xdr:col>
      <xdr:colOff>50800</xdr:colOff>
      <xdr:row>97</xdr:row>
      <xdr:rowOff>133699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23610"/>
          <a:ext cx="889000" cy="14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132657</xdr:rowOff>
    </xdr:from>
    <xdr:to>
      <xdr:col>10</xdr:col>
      <xdr:colOff>114300</xdr:colOff>
      <xdr:row>97</xdr:row>
      <xdr:rowOff>133699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63307"/>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68794</xdr:rowOff>
    </xdr:from>
    <xdr:to>
      <xdr:col>10</xdr:col>
      <xdr:colOff>165100</xdr:colOff>
      <xdr:row>97</xdr:row>
      <xdr:rowOff>170394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15471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79315</xdr:rowOff>
    </xdr:from>
    <xdr:to>
      <xdr:col>6</xdr:col>
      <xdr:colOff>38100</xdr:colOff>
      <xdr:row>98</xdr:row>
      <xdr:rowOff>9465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0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25992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8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102913</xdr:rowOff>
    </xdr:from>
    <xdr:to>
      <xdr:col>24</xdr:col>
      <xdr:colOff>114300</xdr:colOff>
      <xdr:row>98</xdr:row>
      <xdr:rowOff>33063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17840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4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97541</xdr:rowOff>
    </xdr:from>
    <xdr:to>
      <xdr:col>20</xdr:col>
      <xdr:colOff>38100</xdr:colOff>
      <xdr:row>98</xdr:row>
      <xdr:rowOff>27691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18818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113610</xdr:rowOff>
    </xdr:from>
    <xdr:to>
      <xdr:col>15</xdr:col>
      <xdr:colOff>101600</xdr:colOff>
      <xdr:row>97</xdr:row>
      <xdr:rowOff>43760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60287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34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82899</xdr:rowOff>
    </xdr:from>
    <xdr:to>
      <xdr:col>10</xdr:col>
      <xdr:colOff>165100</xdr:colOff>
      <xdr:row>98</xdr:row>
      <xdr:rowOff>13049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4176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0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81857</xdr:rowOff>
    </xdr:from>
    <xdr:to>
      <xdr:col>6</xdr:col>
      <xdr:colOff>38100</xdr:colOff>
      <xdr:row>98</xdr:row>
      <xdr:rowOff>12007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1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3134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0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95069</xdr:rowOff>
    </xdr:from>
    <xdr:to>
      <xdr:col>55</xdr:col>
      <xdr:colOff>0</xdr:colOff>
      <xdr:row>39</xdr:row>
      <xdr:rowOff>96048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781619"/>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96048</xdr:rowOff>
    </xdr:from>
    <xdr:to>
      <xdr:col>50</xdr:col>
      <xdr:colOff>114300</xdr:colOff>
      <xdr:row>39</xdr:row>
      <xdr:rowOff>96157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782598"/>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96157</xdr:rowOff>
    </xdr:from>
    <xdr:to>
      <xdr:col>45</xdr:col>
      <xdr:colOff>177800</xdr:colOff>
      <xdr:row>39</xdr:row>
      <xdr:rowOff>96810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8270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96048</xdr:rowOff>
    </xdr:from>
    <xdr:to>
      <xdr:col>41</xdr:col>
      <xdr:colOff>50800</xdr:colOff>
      <xdr:row>39</xdr:row>
      <xdr:rowOff>96810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259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105882</xdr:rowOff>
    </xdr:from>
    <xdr:to>
      <xdr:col>41</xdr:col>
      <xdr:colOff>101600</xdr:colOff>
      <xdr:row>38</xdr:row>
      <xdr:rowOff>36032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52559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22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36431</xdr:rowOff>
    </xdr:from>
    <xdr:to>
      <xdr:col>36</xdr:col>
      <xdr:colOff>165100</xdr:colOff>
      <xdr:row>37</xdr:row>
      <xdr:rowOff>138031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8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154558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15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44269</xdr:rowOff>
    </xdr:from>
    <xdr:to>
      <xdr:col>55</xdr:col>
      <xdr:colOff>50800</xdr:colOff>
      <xdr:row>39</xdr:row>
      <xdr:rowOff>145869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45248</xdr:rowOff>
    </xdr:from>
    <xdr:to>
      <xdr:col>50</xdr:col>
      <xdr:colOff>165100</xdr:colOff>
      <xdr:row>39</xdr:row>
      <xdr:rowOff>146848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137975</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824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45357</xdr:rowOff>
    </xdr:from>
    <xdr:to>
      <xdr:col>46</xdr:col>
      <xdr:colOff>38100</xdr:colOff>
      <xdr:row>39</xdr:row>
      <xdr:rowOff>146957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138084</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824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46010</xdr:rowOff>
    </xdr:from>
    <xdr:to>
      <xdr:col>41</xdr:col>
      <xdr:colOff>101600</xdr:colOff>
      <xdr:row>39</xdr:row>
      <xdr:rowOff>147610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138737</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82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45248</xdr:rowOff>
    </xdr:from>
    <xdr:to>
      <xdr:col>36</xdr:col>
      <xdr:colOff>165100</xdr:colOff>
      <xdr:row>39</xdr:row>
      <xdr:rowOff>146848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137975</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824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125784</xdr:rowOff>
    </xdr:from>
    <xdr:to>
      <xdr:col>55</xdr:col>
      <xdr:colOff>0</xdr:colOff>
      <xdr:row>59</xdr:row>
      <xdr:rowOff>19550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69884"/>
          <a:ext cx="8382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82971</xdr:rowOff>
    </xdr:from>
    <xdr:to>
      <xdr:col>50</xdr:col>
      <xdr:colOff>114300</xdr:colOff>
      <xdr:row>58</xdr:row>
      <xdr:rowOff>125784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27071"/>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82971</xdr:rowOff>
    </xdr:from>
    <xdr:to>
      <xdr:col>45</xdr:col>
      <xdr:colOff>177800</xdr:colOff>
      <xdr:row>58</xdr:row>
      <xdr:rowOff>86917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27071"/>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86917</xdr:rowOff>
    </xdr:from>
    <xdr:to>
      <xdr:col>41</xdr:col>
      <xdr:colOff>50800</xdr:colOff>
      <xdr:row>58</xdr:row>
      <xdr:rowOff>141130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31017"/>
          <a:ext cx="889000" cy="5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109196</xdr:rowOff>
    </xdr:from>
    <xdr:to>
      <xdr:col>41</xdr:col>
      <xdr:colOff>101600</xdr:colOff>
      <xdr:row>59</xdr:row>
      <xdr:rowOff>39346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30473</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14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90397</xdr:rowOff>
    </xdr:from>
    <xdr:to>
      <xdr:col>36</xdr:col>
      <xdr:colOff>165100</xdr:colOff>
      <xdr:row>59</xdr:row>
      <xdr:rowOff>20547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11674</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12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140200</xdr:rowOff>
    </xdr:from>
    <xdr:to>
      <xdr:col>55</xdr:col>
      <xdr:colOff>50800</xdr:colOff>
      <xdr:row>59</xdr:row>
      <xdr:rowOff>70350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55127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9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74984</xdr:rowOff>
    </xdr:from>
    <xdr:to>
      <xdr:col>50</xdr:col>
      <xdr:colOff>165100</xdr:colOff>
      <xdr:row>59</xdr:row>
      <xdr:rowOff>5134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167711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11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32171</xdr:rowOff>
    </xdr:from>
    <xdr:to>
      <xdr:col>46</xdr:col>
      <xdr:colOff>38100</xdr:colOff>
      <xdr:row>58</xdr:row>
      <xdr:rowOff>133771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7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150298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7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36117</xdr:rowOff>
    </xdr:from>
    <xdr:to>
      <xdr:col>41</xdr:col>
      <xdr:colOff>101600</xdr:colOff>
      <xdr:row>58</xdr:row>
      <xdr:rowOff>137717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8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154244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75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90330</xdr:rowOff>
    </xdr:from>
    <xdr:to>
      <xdr:col>36</xdr:col>
      <xdr:colOff>165100</xdr:colOff>
      <xdr:row>59</xdr:row>
      <xdr:rowOff>20480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37007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80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27572</xdr:rowOff>
    </xdr:from>
    <xdr:to>
      <xdr:col>55</xdr:col>
      <xdr:colOff>0</xdr:colOff>
      <xdr:row>78</xdr:row>
      <xdr:rowOff>93760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00672"/>
          <a:ext cx="838200" cy="6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27572</xdr:rowOff>
    </xdr:from>
    <xdr:to>
      <xdr:col>50</xdr:col>
      <xdr:colOff>114300</xdr:colOff>
      <xdr:row>78</xdr:row>
      <xdr:rowOff>101943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00672"/>
          <a:ext cx="8890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65763</xdr:rowOff>
    </xdr:from>
    <xdr:to>
      <xdr:col>45</xdr:col>
      <xdr:colOff>177800</xdr:colOff>
      <xdr:row>78</xdr:row>
      <xdr:rowOff>101943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38863"/>
          <a:ext cx="889000" cy="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65763</xdr:rowOff>
    </xdr:from>
    <xdr:to>
      <xdr:col>41</xdr:col>
      <xdr:colOff>50800</xdr:colOff>
      <xdr:row>78</xdr:row>
      <xdr:rowOff>98214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38863"/>
          <a:ext cx="889000" cy="3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165033</xdr:rowOff>
    </xdr:from>
    <xdr:to>
      <xdr:col>41</xdr:col>
      <xdr:colOff>101600</xdr:colOff>
      <xdr:row>78</xdr:row>
      <xdr:rowOff>95183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111710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141863</xdr:rowOff>
    </xdr:from>
    <xdr:to>
      <xdr:col>36</xdr:col>
      <xdr:colOff>165100</xdr:colOff>
      <xdr:row>78</xdr:row>
      <xdr:rowOff>72013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4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88540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42960</xdr:rowOff>
    </xdr:from>
    <xdr:to>
      <xdr:col>55</xdr:col>
      <xdr:colOff>50800</xdr:colOff>
      <xdr:row>78</xdr:row>
      <xdr:rowOff>144560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129337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3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148222</xdr:rowOff>
    </xdr:from>
    <xdr:to>
      <xdr:col>50</xdr:col>
      <xdr:colOff>165100</xdr:colOff>
      <xdr:row>78</xdr:row>
      <xdr:rowOff>78372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94899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51143</xdr:rowOff>
    </xdr:from>
    <xdr:to>
      <xdr:col>46</xdr:col>
      <xdr:colOff>38100</xdr:colOff>
      <xdr:row>78</xdr:row>
      <xdr:rowOff>152743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143870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1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14963</xdr:rowOff>
    </xdr:from>
    <xdr:to>
      <xdr:col>41</xdr:col>
      <xdr:colOff>101600</xdr:colOff>
      <xdr:row>78</xdr:row>
      <xdr:rowOff>116563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8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107690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47414</xdr:rowOff>
    </xdr:from>
    <xdr:to>
      <xdr:col>36</xdr:col>
      <xdr:colOff>165100</xdr:colOff>
      <xdr:row>78</xdr:row>
      <xdr:rowOff>149014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140141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1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53764</xdr:rowOff>
    </xdr:from>
    <xdr:to>
      <xdr:col>55</xdr:col>
      <xdr:colOff>0</xdr:colOff>
      <xdr:row>97</xdr:row>
      <xdr:rowOff>120723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84414"/>
          <a:ext cx="838200" cy="6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53764</xdr:rowOff>
    </xdr:from>
    <xdr:to>
      <xdr:col>50</xdr:col>
      <xdr:colOff>114300</xdr:colOff>
      <xdr:row>97</xdr:row>
      <xdr:rowOff>111061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84414"/>
          <a:ext cx="889000" cy="5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79274</xdr:rowOff>
    </xdr:from>
    <xdr:to>
      <xdr:col>45</xdr:col>
      <xdr:colOff>177800</xdr:colOff>
      <xdr:row>97</xdr:row>
      <xdr:rowOff>111061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09924"/>
          <a:ext cx="889000" cy="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73044</xdr:rowOff>
    </xdr:from>
    <xdr:to>
      <xdr:col>41</xdr:col>
      <xdr:colOff>50800</xdr:colOff>
      <xdr:row>97</xdr:row>
      <xdr:rowOff>79274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03694"/>
          <a:ext cx="8890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66008</xdr:rowOff>
    </xdr:from>
    <xdr:to>
      <xdr:col>41</xdr:col>
      <xdr:colOff>101600</xdr:colOff>
      <xdr:row>97</xdr:row>
      <xdr:rowOff>167608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158735</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8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50705</xdr:rowOff>
    </xdr:from>
    <xdr:to>
      <xdr:col>36</xdr:col>
      <xdr:colOff>165100</xdr:colOff>
      <xdr:row>97</xdr:row>
      <xdr:rowOff>152305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143432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77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69923</xdr:rowOff>
    </xdr:from>
    <xdr:to>
      <xdr:col>55</xdr:col>
      <xdr:colOff>50800</xdr:colOff>
      <xdr:row>98</xdr:row>
      <xdr:rowOff>73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41959</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2964</xdr:rowOff>
    </xdr:from>
    <xdr:to>
      <xdr:col>50</xdr:col>
      <xdr:colOff>165100</xdr:colOff>
      <xdr:row>97</xdr:row>
      <xdr:rowOff>104564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121091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0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60261</xdr:rowOff>
    </xdr:from>
    <xdr:to>
      <xdr:col>46</xdr:col>
      <xdr:colOff>38100</xdr:colOff>
      <xdr:row>97</xdr:row>
      <xdr:rowOff>161861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6938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46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28474</xdr:rowOff>
    </xdr:from>
    <xdr:to>
      <xdr:col>41</xdr:col>
      <xdr:colOff>101600</xdr:colOff>
      <xdr:row>97</xdr:row>
      <xdr:rowOff>130074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146601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3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22244</xdr:rowOff>
    </xdr:from>
    <xdr:to>
      <xdr:col>36</xdr:col>
      <xdr:colOff>165100</xdr:colOff>
      <xdr:row>97</xdr:row>
      <xdr:rowOff>123844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140371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2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156434</xdr:rowOff>
    </xdr:from>
    <xdr:to>
      <xdr:col>85</xdr:col>
      <xdr:colOff>127000</xdr:colOff>
      <xdr:row>38</xdr:row>
      <xdr:rowOff>158534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71534"/>
          <a:ext cx="8382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157032</xdr:rowOff>
    </xdr:from>
    <xdr:to>
      <xdr:col>81</xdr:col>
      <xdr:colOff>50800</xdr:colOff>
      <xdr:row>38</xdr:row>
      <xdr:rowOff>158534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72132"/>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124626</xdr:rowOff>
    </xdr:from>
    <xdr:to>
      <xdr:col>76</xdr:col>
      <xdr:colOff>114300</xdr:colOff>
      <xdr:row>38</xdr:row>
      <xdr:rowOff>157032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39726"/>
          <a:ext cx="889000" cy="3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124626</xdr:rowOff>
    </xdr:from>
    <xdr:to>
      <xdr:col>71</xdr:col>
      <xdr:colOff>177800</xdr:colOff>
      <xdr:row>38</xdr:row>
      <xdr:rowOff>155268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39726"/>
          <a:ext cx="889000" cy="3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16571</xdr:rowOff>
    </xdr:from>
    <xdr:to>
      <xdr:col>72</xdr:col>
      <xdr:colOff>38100</xdr:colOff>
      <xdr:row>38</xdr:row>
      <xdr:rowOff>118171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134698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38990</xdr:rowOff>
    </xdr:from>
    <xdr:to>
      <xdr:col>67</xdr:col>
      <xdr:colOff>101600</xdr:colOff>
      <xdr:row>38</xdr:row>
      <xdr:rowOff>140590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157117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2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105634</xdr:rowOff>
    </xdr:from>
    <xdr:to>
      <xdr:col>85</xdr:col>
      <xdr:colOff>177800</xdr:colOff>
      <xdr:row>39</xdr:row>
      <xdr:rowOff>35784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2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20561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107734</xdr:rowOff>
    </xdr:from>
    <xdr:to>
      <xdr:col>81</xdr:col>
      <xdr:colOff>101600</xdr:colOff>
      <xdr:row>39</xdr:row>
      <xdr:rowOff>37884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29011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1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106232</xdr:rowOff>
    </xdr:from>
    <xdr:to>
      <xdr:col>76</xdr:col>
      <xdr:colOff>165100</xdr:colOff>
      <xdr:row>39</xdr:row>
      <xdr:rowOff>36382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27509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1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73826</xdr:rowOff>
    </xdr:from>
    <xdr:to>
      <xdr:col>72</xdr:col>
      <xdr:colOff>38100</xdr:colOff>
      <xdr:row>39</xdr:row>
      <xdr:rowOff>3976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166553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8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104468</xdr:rowOff>
    </xdr:from>
    <xdr:to>
      <xdr:col>67</xdr:col>
      <xdr:colOff>101600</xdr:colOff>
      <xdr:row>39</xdr:row>
      <xdr:rowOff>34618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1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25745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1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95411</xdr:rowOff>
    </xdr:from>
    <xdr:to>
      <xdr:col>85</xdr:col>
      <xdr:colOff>127000</xdr:colOff>
      <xdr:row>57</xdr:row>
      <xdr:rowOff>108594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68061"/>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108594</xdr:rowOff>
    </xdr:from>
    <xdr:to>
      <xdr:col>81</xdr:col>
      <xdr:colOff>50800</xdr:colOff>
      <xdr:row>57</xdr:row>
      <xdr:rowOff>128544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81244"/>
          <a:ext cx="889000" cy="1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128544</xdr:rowOff>
    </xdr:from>
    <xdr:to>
      <xdr:col>76</xdr:col>
      <xdr:colOff>114300</xdr:colOff>
      <xdr:row>57</xdr:row>
      <xdr:rowOff>133110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901194"/>
          <a:ext cx="88900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133110</xdr:rowOff>
    </xdr:from>
    <xdr:to>
      <xdr:col>71</xdr:col>
      <xdr:colOff>177800</xdr:colOff>
      <xdr:row>57</xdr:row>
      <xdr:rowOff>150245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05760"/>
          <a:ext cx="8890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158049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26629</xdr:rowOff>
    </xdr:from>
    <xdr:to>
      <xdr:col>67</xdr:col>
      <xdr:colOff>101600</xdr:colOff>
      <xdr:row>57</xdr:row>
      <xdr:rowOff>128229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144756</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44611</xdr:rowOff>
    </xdr:from>
    <xdr:to>
      <xdr:col>85</xdr:col>
      <xdr:colOff>177800</xdr:colOff>
      <xdr:row>57</xdr:row>
      <xdr:rowOff>146211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23038</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9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57794</xdr:rowOff>
    </xdr:from>
    <xdr:to>
      <xdr:col>81</xdr:col>
      <xdr:colOff>101600</xdr:colOff>
      <xdr:row>57</xdr:row>
      <xdr:rowOff>159394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150521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2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77744</xdr:rowOff>
    </xdr:from>
    <xdr:to>
      <xdr:col>76</xdr:col>
      <xdr:colOff>165100</xdr:colOff>
      <xdr:row>58</xdr:row>
      <xdr:rowOff>7894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170471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4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82310</xdr:rowOff>
    </xdr:from>
    <xdr:to>
      <xdr:col>72</xdr:col>
      <xdr:colOff>38100</xdr:colOff>
      <xdr:row>58</xdr:row>
      <xdr:rowOff>12460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5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3587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99445</xdr:rowOff>
    </xdr:from>
    <xdr:to>
      <xdr:col>67</xdr:col>
      <xdr:colOff>101600</xdr:colOff>
      <xdr:row>58</xdr:row>
      <xdr:rowOff>29595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20722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6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56775</xdr:rowOff>
    </xdr:from>
    <xdr:to>
      <xdr:col>85</xdr:col>
      <xdr:colOff>127000</xdr:colOff>
      <xdr:row>79</xdr:row>
      <xdr:rowOff>3584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29875"/>
          <a:ext cx="838200" cy="11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3584</xdr:rowOff>
    </xdr:from>
    <xdr:to>
      <xdr:col>81</xdr:col>
      <xdr:colOff>50800</xdr:colOff>
      <xdr:row>79</xdr:row>
      <xdr:rowOff>35416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48134"/>
          <a:ext cx="889000" cy="3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35416</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79966"/>
          <a:ext cx="8890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5051</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49601"/>
          <a:ext cx="8890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119022</xdr:rowOff>
    </xdr:from>
    <xdr:to>
      <xdr:col>72</xdr:col>
      <xdr:colOff>38100</xdr:colOff>
      <xdr:row>79</xdr:row>
      <xdr:rowOff>49172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65699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110812</xdr:rowOff>
    </xdr:from>
    <xdr:to>
      <xdr:col>67</xdr:col>
      <xdr:colOff>101600</xdr:colOff>
      <xdr:row>79</xdr:row>
      <xdr:rowOff>40962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57489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5975</xdr:rowOff>
    </xdr:from>
    <xdr:to>
      <xdr:col>85</xdr:col>
      <xdr:colOff>177800</xdr:colOff>
      <xdr:row>78</xdr:row>
      <xdr:rowOff>107575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28852</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3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124234</xdr:rowOff>
    </xdr:from>
    <xdr:to>
      <xdr:col>81</xdr:col>
      <xdr:colOff>101600</xdr:colOff>
      <xdr:row>79</xdr:row>
      <xdr:rowOff>54384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45511</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156066</xdr:rowOff>
    </xdr:from>
    <xdr:to>
      <xdr:col>76</xdr:col>
      <xdr:colOff>165100</xdr:colOff>
      <xdr:row>79</xdr:row>
      <xdr:rowOff>86216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77343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2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125701</xdr:rowOff>
    </xdr:from>
    <xdr:to>
      <xdr:col>67</xdr:col>
      <xdr:colOff>101600</xdr:colOff>
      <xdr:row>79</xdr:row>
      <xdr:rowOff>55851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46978</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20720</xdr:rowOff>
    </xdr:from>
    <xdr:to>
      <xdr:col>85</xdr:col>
      <xdr:colOff>127000</xdr:colOff>
      <xdr:row>97</xdr:row>
      <xdr:rowOff>42824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51370"/>
          <a:ext cx="838200" cy="2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42824</xdr:rowOff>
    </xdr:from>
    <xdr:to>
      <xdr:col>81</xdr:col>
      <xdr:colOff>50800</xdr:colOff>
      <xdr:row>97</xdr:row>
      <xdr:rowOff>53783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73474"/>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53783</xdr:rowOff>
    </xdr:from>
    <xdr:to>
      <xdr:col>76</xdr:col>
      <xdr:colOff>114300</xdr:colOff>
      <xdr:row>97</xdr:row>
      <xdr:rowOff>69140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84433"/>
          <a:ext cx="889000" cy="1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52783</xdr:rowOff>
    </xdr:from>
    <xdr:to>
      <xdr:col>71</xdr:col>
      <xdr:colOff>177800</xdr:colOff>
      <xdr:row>97</xdr:row>
      <xdr:rowOff>69140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83433"/>
          <a:ext cx="8890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44190</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115258</xdr:rowOff>
    </xdr:from>
    <xdr:to>
      <xdr:col>67</xdr:col>
      <xdr:colOff>101600</xdr:colOff>
      <xdr:row>98</xdr:row>
      <xdr:rowOff>45408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36535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83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141370</xdr:rowOff>
    </xdr:from>
    <xdr:to>
      <xdr:col>85</xdr:col>
      <xdr:colOff>177800</xdr:colOff>
      <xdr:row>97</xdr:row>
      <xdr:rowOff>71520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164247</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163474</xdr:rowOff>
    </xdr:from>
    <xdr:to>
      <xdr:col>81</xdr:col>
      <xdr:colOff>101600</xdr:colOff>
      <xdr:row>97</xdr:row>
      <xdr:rowOff>93624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110151</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39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2983</xdr:rowOff>
    </xdr:from>
    <xdr:to>
      <xdr:col>76</xdr:col>
      <xdr:colOff>165100</xdr:colOff>
      <xdr:row>97</xdr:row>
      <xdr:rowOff>104583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3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121110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18340</xdr:rowOff>
    </xdr:from>
    <xdr:to>
      <xdr:col>72</xdr:col>
      <xdr:colOff>38100</xdr:colOff>
      <xdr:row>97</xdr:row>
      <xdr:rowOff>119940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136467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42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1983</xdr:rowOff>
    </xdr:from>
    <xdr:to>
      <xdr:col>67</xdr:col>
      <xdr:colOff>101600</xdr:colOff>
      <xdr:row>97</xdr:row>
      <xdr:rowOff>103583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3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120110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4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82225</xdr:rowOff>
    </xdr:from>
    <xdr:to>
      <xdr:col>98</xdr:col>
      <xdr:colOff>38100</xdr:colOff>
      <xdr:row>39</xdr:row>
      <xdr:rowOff>12375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28902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7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公債費が全国平均を上回っている。</a:t>
          </a:r>
          <a:endParaRPr lang="ja-JP" altLang="ja-JP" sz="1400">
            <a:effectLst/>
          </a:endParaRPr>
        </a:p>
        <a:p>
          <a:r>
            <a:rPr kumimoji="1" lang="ja-JP" altLang="ja-JP" sz="1100">
              <a:solidFill>
                <a:schemeClr val="dk1"/>
              </a:solidFill>
              <a:effectLst/>
              <a:latin typeface="+mn-lt"/>
              <a:ea typeface="+mn-ea"/>
              <a:cs typeface="+mn-cs"/>
            </a:rPr>
            <a:t>　民生費については、泰阜村が福祉の村として</a:t>
          </a:r>
          <a:r>
            <a:rPr kumimoji="1" lang="ja-JP" altLang="en-US" sz="1100">
              <a:solidFill>
                <a:schemeClr val="dk1"/>
              </a:solidFill>
              <a:effectLst/>
              <a:latin typeface="+mn-lt"/>
              <a:ea typeface="+mn-ea"/>
              <a:cs typeface="+mn-cs"/>
            </a:rPr>
            <a:t>福祉</a:t>
          </a:r>
          <a:r>
            <a:rPr kumimoji="1" lang="ja-JP" altLang="ja-JP" sz="1100">
              <a:solidFill>
                <a:schemeClr val="dk1"/>
              </a:solidFill>
              <a:effectLst/>
              <a:latin typeface="+mn-lt"/>
              <a:ea typeface="+mn-ea"/>
              <a:cs typeface="+mn-cs"/>
            </a:rPr>
            <a:t>事業を推進してきたこと</a:t>
          </a:r>
          <a:r>
            <a:rPr kumimoji="1" lang="ja-JP" altLang="en-US" sz="1100">
              <a:solidFill>
                <a:schemeClr val="dk1"/>
              </a:solidFill>
              <a:effectLst/>
              <a:latin typeface="+mn-lt"/>
              <a:ea typeface="+mn-ea"/>
              <a:cs typeface="+mn-cs"/>
            </a:rPr>
            <a:t>による扶助費の水準が高いことと</a:t>
          </a:r>
          <a:r>
            <a:rPr kumimoji="1" lang="ja-JP" altLang="ja-JP" sz="1100">
              <a:solidFill>
                <a:schemeClr val="dk1"/>
              </a:solidFill>
              <a:effectLst/>
              <a:latin typeface="+mn-lt"/>
              <a:ea typeface="+mn-ea"/>
              <a:cs typeface="+mn-cs"/>
            </a:rPr>
            <a:t>近年子育て支援に力を入れているため水準が高い。公債費</a:t>
          </a:r>
          <a:r>
            <a:rPr kumimoji="1" lang="ja-JP" altLang="en-US" sz="1100">
              <a:solidFill>
                <a:schemeClr val="dk1"/>
              </a:solidFill>
              <a:effectLst/>
              <a:latin typeface="+mn-lt"/>
              <a:ea typeface="+mn-ea"/>
              <a:cs typeface="+mn-cs"/>
            </a:rPr>
            <a:t>については性質別歳出決算分析表に記載のとおり、</a:t>
          </a:r>
          <a:r>
            <a:rPr kumimoji="1" lang="ja-JP" altLang="ja-JP" sz="1100">
              <a:solidFill>
                <a:schemeClr val="dk1"/>
              </a:solidFill>
              <a:effectLst/>
              <a:latin typeface="+mn-lt"/>
              <a:ea typeface="+mn-ea"/>
              <a:cs typeface="+mn-cs"/>
            </a:rPr>
            <a:t>地方債の伴う普通建設事業がここ数年多かったこと繰上償還を今年度も実施したため約</a:t>
          </a:r>
          <a:r>
            <a:rPr kumimoji="1" lang="en-US" altLang="ja-JP" sz="1100">
              <a:solidFill>
                <a:schemeClr val="dk1"/>
              </a:solidFill>
              <a:effectLst/>
              <a:latin typeface="+mn-lt"/>
              <a:ea typeface="+mn-ea"/>
              <a:cs typeface="+mn-cs"/>
            </a:rPr>
            <a:t>18,000</a:t>
          </a:r>
          <a:r>
            <a:rPr kumimoji="1" lang="ja-JP" altLang="ja-JP" sz="1100">
              <a:solidFill>
                <a:schemeClr val="dk1"/>
              </a:solidFill>
              <a:effectLst/>
              <a:latin typeface="+mn-lt"/>
              <a:ea typeface="+mn-ea"/>
              <a:cs typeface="+mn-cs"/>
            </a:rPr>
            <a:t>千円が追加されていることにより増加となっている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災害復旧費が大きく増加している要因</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性質別歳出決算分析表に記載のとおり、異常気象による豪雨災害と大型台風による災害が多発したためである。また、過疎地ということもあり高齢者の割合が高いことから人口減少も著しく、各項目で全国平均を上回る一つの原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なお、教育費が増加しているのは、教育支援員を増員しているためで農林水産費が大きく下がっていいるのは、地場産業加工施設の整備事業が平成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年度で完了したためである。その他の類似団体平均を下回る経費については、例年並みの水準である。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財政調整基金残高は、適切な財源の確保と歳出の精査により、取崩しを回避しており、前年度とほぼ同額を維持している。</a:t>
          </a:r>
          <a:r>
            <a:rPr lang="ja-JP" altLang="ja-JP" sz="1100" b="0" i="0" baseline="0">
              <a:solidFill>
                <a:schemeClr val="dk1"/>
              </a:solidFill>
              <a:effectLst/>
              <a:latin typeface="+mn-lt"/>
              <a:ea typeface="+mn-ea"/>
              <a:cs typeface="+mn-cs"/>
            </a:rPr>
            <a:t>また、</a:t>
          </a:r>
          <a:r>
            <a:rPr lang="ja-JP" altLang="en-US" sz="1100" b="0" i="0" baseline="0">
              <a:solidFill>
                <a:schemeClr val="dk1"/>
              </a:solidFill>
              <a:effectLst/>
              <a:latin typeface="+mn-lt"/>
              <a:ea typeface="+mn-ea"/>
              <a:cs typeface="+mn-cs"/>
            </a:rPr>
            <a:t>行財政改革を着実に進めていることから、実質収支額は今年度もに黒字を確保している。実質単年度収支についても補助金の有効活用と経費削減に努めていることなどにより、引き続き黒字を確保している。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長野県泰阜村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年度もすべての会計で黒字となっている。</a:t>
          </a:r>
          <a:endParaRPr lang="ja-JP" altLang="ja-JP" sz="1400">
            <a:effectLst/>
          </a:endParaRPr>
        </a:p>
        <a:p>
          <a:pPr rtl="0"/>
          <a:r>
            <a:rPr lang="ja-JP" altLang="ja-JP" sz="1100" b="0" i="0" baseline="0">
              <a:solidFill>
                <a:schemeClr val="dk1"/>
              </a:solidFill>
              <a:effectLst/>
              <a:latin typeface="+mn-lt"/>
              <a:ea typeface="+mn-ea"/>
              <a:cs typeface="+mn-cs"/>
            </a:rPr>
            <a:t>　今後は介護給付費や国保医療費等の増加が見込まれること、被保険者数の減少に伴う保険料収入の減少など、財政が悪化する懸案事項があることから国保会計、介護会計を含め引き続き各会計の健全化に努めていく</a:t>
          </a:r>
          <a:r>
            <a:rPr lang="ja-JP" altLang="en-US" sz="1100" b="0" i="0" baseline="0">
              <a:solidFill>
                <a:schemeClr val="dk1"/>
              </a:solidFill>
              <a:effectLst/>
              <a:latin typeface="+mn-lt"/>
              <a:ea typeface="+mn-ea"/>
              <a:cs typeface="+mn-cs"/>
            </a:rPr>
            <a:t>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2129409</v>
      </c>
      <c r="BO4" s="430"/>
      <c r="BP4" s="430"/>
      <c r="BQ4" s="430"/>
      <c r="BR4" s="430"/>
      <c r="BS4" s="430"/>
      <c r="BT4" s="430"/>
      <c r="BU4" s="431"/>
      <c r="BV4" s="429">
        <v>2478938</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17.399999999999999</v>
      </c>
      <c r="CU4" s="436"/>
      <c r="CV4" s="436"/>
      <c r="CW4" s="436"/>
      <c r="CX4" s="436"/>
      <c r="CY4" s="436"/>
      <c r="CZ4" s="436"/>
      <c r="DA4" s="437"/>
      <c r="DB4" s="435">
        <v>15.4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1896616</v>
      </c>
      <c r="BO5" s="467"/>
      <c r="BP5" s="467"/>
      <c r="BQ5" s="467"/>
      <c r="BR5" s="467"/>
      <c r="BS5" s="467"/>
      <c r="BT5" s="467"/>
      <c r="BU5" s="468"/>
      <c r="BV5" s="466">
        <v>2256490</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71.3</v>
      </c>
      <c r="CU5" s="464"/>
      <c r="CV5" s="464"/>
      <c r="CW5" s="464"/>
      <c r="CX5" s="464"/>
      <c r="CY5" s="464"/>
      <c r="CZ5" s="464"/>
      <c r="DA5" s="465"/>
      <c r="DB5" s="463">
        <v>74</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232793</v>
      </c>
      <c r="BO6" s="467"/>
      <c r="BP6" s="467"/>
      <c r="BQ6" s="467"/>
      <c r="BR6" s="467"/>
      <c r="BS6" s="467"/>
      <c r="BT6" s="467"/>
      <c r="BU6" s="468"/>
      <c r="BV6" s="466">
        <v>222448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74</v>
      </c>
      <c r="CU6" s="504"/>
      <c r="CV6" s="504"/>
      <c r="CW6" s="504"/>
      <c r="CX6" s="504"/>
      <c r="CY6" s="504"/>
      <c r="CZ6" s="504"/>
      <c r="DA6" s="505"/>
      <c r="DB6" s="503">
        <v>77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93</v>
      </c>
      <c r="AV7" s="499"/>
      <c r="AW7" s="499"/>
      <c r="AX7" s="499"/>
      <c r="AY7" s="500" t="s">
        <v>105</v>
      </c>
      <c r="AZ7" s="501"/>
      <c r="BA7" s="501"/>
      <c r="BB7" s="501"/>
      <c r="BC7" s="501"/>
      <c r="BD7" s="501"/>
      <c r="BE7" s="501"/>
      <c r="BF7" s="501"/>
      <c r="BG7" s="501"/>
      <c r="BH7" s="501"/>
      <c r="BI7" s="501"/>
      <c r="BJ7" s="501"/>
      <c r="BK7" s="501"/>
      <c r="BL7" s="501"/>
      <c r="BM7" s="502"/>
      <c r="BN7" s="466">
        <v>16110</v>
      </c>
      <c r="BO7" s="467"/>
      <c r="BP7" s="467"/>
      <c r="BQ7" s="467"/>
      <c r="BR7" s="467"/>
      <c r="BS7" s="467"/>
      <c r="BT7" s="467"/>
      <c r="BU7" s="468"/>
      <c r="BV7" s="466">
        <v>27829</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1244443</v>
      </c>
      <c r="CU7" s="467"/>
      <c r="CV7" s="467"/>
      <c r="CW7" s="467"/>
      <c r="CX7" s="467"/>
      <c r="CY7" s="467"/>
      <c r="CZ7" s="467"/>
      <c r="DA7" s="468"/>
      <c r="DB7" s="466">
        <v>1266459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216683</v>
      </c>
      <c r="BO8" s="467"/>
      <c r="BP8" s="467"/>
      <c r="BQ8" s="467"/>
      <c r="BR8" s="467"/>
      <c r="BS8" s="467"/>
      <c r="BT8" s="467"/>
      <c r="BU8" s="468"/>
      <c r="BV8" s="466">
        <v>194619</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0.16</v>
      </c>
      <c r="CU8" s="507"/>
      <c r="CV8" s="507"/>
      <c r="CW8" s="507"/>
      <c r="CX8" s="507"/>
      <c r="CY8" s="507"/>
      <c r="CZ8" s="507"/>
      <c r="DA8" s="508"/>
      <c r="DB8" s="506">
        <v>0.16</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1702</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22064</v>
      </c>
      <c r="BO9" s="467"/>
      <c r="BP9" s="467"/>
      <c r="BQ9" s="467"/>
      <c r="BR9" s="467"/>
      <c r="BS9" s="467"/>
      <c r="BT9" s="467"/>
      <c r="BU9" s="468"/>
      <c r="BV9" s="466">
        <v>25322</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18.3</v>
      </c>
      <c r="CU9" s="464"/>
      <c r="CV9" s="464"/>
      <c r="CW9" s="464"/>
      <c r="CX9" s="464"/>
      <c r="CY9" s="464"/>
      <c r="CZ9" s="464"/>
      <c r="DA9" s="465"/>
      <c r="DB9" s="463">
        <v>16.399999999999999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1910</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619</v>
      </c>
      <c r="BO10" s="467"/>
      <c r="BP10" s="467"/>
      <c r="BQ10" s="467"/>
      <c r="BR10" s="467"/>
      <c r="BS10" s="467"/>
      <c r="BT10" s="467"/>
      <c r="BU10" s="468"/>
      <c r="BV10" s="466">
        <v>830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114</v>
      </c>
      <c r="AV11" s="499"/>
      <c r="AW11" s="499"/>
      <c r="AX11" s="499"/>
      <c r="AY11" s="500" t="s">
        <v>125</v>
      </c>
      <c r="AZ11" s="501"/>
      <c r="BA11" s="501"/>
      <c r="BB11" s="501"/>
      <c r="BC11" s="501"/>
      <c r="BD11" s="501"/>
      <c r="BE11" s="501"/>
      <c r="BF11" s="501"/>
      <c r="BG11" s="501"/>
      <c r="BH11" s="501"/>
      <c r="BI11" s="501"/>
      <c r="BJ11" s="501"/>
      <c r="BK11" s="501"/>
      <c r="BL11" s="501"/>
      <c r="BM11" s="502"/>
      <c r="BN11" s="466">
        <v>17759</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1633</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93</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1608</v>
      </c>
      <c r="S13" s="548"/>
      <c r="T13" s="548"/>
      <c r="U13" s="548"/>
      <c r="V13" s="549"/>
      <c r="W13" s="482" t="s">
        <v>139</v>
      </c>
      <c r="X13" s="483"/>
      <c r="Y13" s="483"/>
      <c r="Z13" s="483"/>
      <c r="AA13" s="483"/>
      <c r="AB13" s="473"/>
      <c r="AC13" s="517">
        <v>187</v>
      </c>
      <c r="AD13" s="518"/>
      <c r="AE13" s="518"/>
      <c r="AF13" s="518"/>
      <c r="AG13" s="557"/>
      <c r="AH13" s="517">
        <v>147</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40442</v>
      </c>
      <c r="BO13" s="467"/>
      <c r="BP13" s="467"/>
      <c r="BQ13" s="467"/>
      <c r="BR13" s="467"/>
      <c r="BS13" s="467"/>
      <c r="BT13" s="467"/>
      <c r="BU13" s="468"/>
      <c r="BV13" s="466">
        <v>26152</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8.1999999999999993</v>
      </c>
      <c r="CU13" s="464"/>
      <c r="CV13" s="464"/>
      <c r="CW13" s="464"/>
      <c r="CX13" s="464"/>
      <c r="CY13" s="464"/>
      <c r="CZ13" s="464"/>
      <c r="DA13" s="465"/>
      <c r="DB13" s="463">
        <v>7.8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1675</v>
      </c>
      <c r="S14" s="548"/>
      <c r="T14" s="548"/>
      <c r="U14" s="548"/>
      <c r="V14" s="549"/>
      <c r="W14" s="456"/>
      <c r="X14" s="457"/>
      <c r="Y14" s="457"/>
      <c r="Z14" s="457"/>
      <c r="AA14" s="457"/>
      <c r="AB14" s="446"/>
      <c r="AC14" s="550">
        <v>20.100000000000001</v>
      </c>
      <c r="AD14" s="551"/>
      <c r="AE14" s="551"/>
      <c r="AF14" s="551"/>
      <c r="AG14" s="552"/>
      <c r="AH14" s="550">
        <v>16.899999999999999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136</v>
      </c>
      <c r="CU14" s="562"/>
      <c r="CV14" s="562"/>
      <c r="CW14" s="562"/>
      <c r="CX14" s="562"/>
      <c r="CY14" s="562"/>
      <c r="CZ14" s="562"/>
      <c r="DA14" s="563"/>
      <c r="DB14" s="561" t="s">
        <v>136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1645</v>
      </c>
      <c r="S15" s="548"/>
      <c r="T15" s="548"/>
      <c r="U15" s="548"/>
      <c r="V15" s="549"/>
      <c r="W15" s="482" t="s">
        <v>147</v>
      </c>
      <c r="X15" s="483"/>
      <c r="Y15" s="483"/>
      <c r="Z15" s="483"/>
      <c r="AA15" s="483"/>
      <c r="AB15" s="473"/>
      <c r="AC15" s="517">
        <v>265</v>
      </c>
      <c r="AD15" s="518"/>
      <c r="AE15" s="518"/>
      <c r="AF15" s="518"/>
      <c r="AG15" s="557"/>
      <c r="AH15" s="517">
        <v>263</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192859</v>
      </c>
      <c r="BO15" s="430"/>
      <c r="BP15" s="430"/>
      <c r="BQ15" s="430"/>
      <c r="BR15" s="430"/>
      <c r="BS15" s="430"/>
      <c r="BT15" s="430"/>
      <c r="BU15" s="431"/>
      <c r="BV15" s="429">
        <v>188995</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28.5</v>
      </c>
      <c r="AD16" s="551"/>
      <c r="AE16" s="551"/>
      <c r="AF16" s="551"/>
      <c r="AG16" s="552"/>
      <c r="AH16" s="550">
        <v>30.2</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1152347</v>
      </c>
      <c r="BO16" s="467"/>
      <c r="BP16" s="467"/>
      <c r="BQ16" s="467"/>
      <c r="BR16" s="467"/>
      <c r="BS16" s="467"/>
      <c r="BT16" s="467"/>
      <c r="BU16" s="468"/>
      <c r="BV16" s="466">
        <v>1175089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478</v>
      </c>
      <c r="AD17" s="518"/>
      <c r="AE17" s="518"/>
      <c r="AF17" s="518"/>
      <c r="AG17" s="557"/>
      <c r="AH17" s="517">
        <v>461</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237526</v>
      </c>
      <c r="BO17" s="467"/>
      <c r="BP17" s="467"/>
      <c r="BQ17" s="467"/>
      <c r="BR17" s="467"/>
      <c r="BS17" s="467"/>
      <c r="BT17" s="467"/>
      <c r="BU17" s="468"/>
      <c r="BV17" s="466">
        <v>232367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64.59</v>
      </c>
      <c r="M18" s="579"/>
      <c r="N18" s="579"/>
      <c r="O18" s="579"/>
      <c r="P18" s="579"/>
      <c r="Q18" s="579"/>
      <c r="R18" s="580"/>
      <c r="S18" s="580"/>
      <c r="T18" s="580"/>
      <c r="U18" s="580"/>
      <c r="V18" s="581"/>
      <c r="W18" s="484"/>
      <c r="X18" s="485"/>
      <c r="Y18" s="485"/>
      <c r="Z18" s="485"/>
      <c r="AA18" s="485"/>
      <c r="AB18" s="476"/>
      <c r="AC18" s="582">
        <v>51.4</v>
      </c>
      <c r="AD18" s="583"/>
      <c r="AE18" s="583"/>
      <c r="AF18" s="583"/>
      <c r="AG18" s="584"/>
      <c r="AH18" s="582">
        <v>52.9</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900904</v>
      </c>
      <c r="BO18" s="467"/>
      <c r="BP18" s="467"/>
      <c r="BQ18" s="467"/>
      <c r="BR18" s="467"/>
      <c r="BS18" s="467"/>
      <c r="BT18" s="467"/>
      <c r="BU18" s="468"/>
      <c r="BV18" s="466">
        <v>954764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26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1697793</v>
      </c>
      <c r="BO19" s="467"/>
      <c r="BP19" s="467"/>
      <c r="BQ19" s="467"/>
      <c r="BR19" s="467"/>
      <c r="BS19" s="467"/>
      <c r="BT19" s="467"/>
      <c r="BU19" s="468"/>
      <c r="BV19" s="466">
        <v>1825332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639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2428275</v>
      </c>
      <c r="BO23" s="467"/>
      <c r="BP23" s="467"/>
      <c r="BQ23" s="467"/>
      <c r="BR23" s="467"/>
      <c r="BS23" s="467"/>
      <c r="BT23" s="467"/>
      <c r="BU23" s="468"/>
      <c r="BV23" s="466">
        <v>2548078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6000</v>
      </c>
      <c r="R24" s="518"/>
      <c r="S24" s="518"/>
      <c r="T24" s="518"/>
      <c r="U24" s="518"/>
      <c r="V24" s="557"/>
      <c r="W24" s="616"/>
      <c r="X24" s="604"/>
      <c r="Y24" s="605"/>
      <c r="Z24" s="516" t="s">
        <v>171</v>
      </c>
      <c r="AA24" s="496"/>
      <c r="AB24" s="496"/>
      <c r="AC24" s="496"/>
      <c r="AD24" s="496"/>
      <c r="AE24" s="496"/>
      <c r="AF24" s="496"/>
      <c r="AG24" s="497"/>
      <c r="AH24" s="517">
        <v>33</v>
      </c>
      <c r="AI24" s="518"/>
      <c r="AJ24" s="518"/>
      <c r="AK24" s="518"/>
      <c r="AL24" s="557"/>
      <c r="AM24" s="517">
        <v>85140</v>
      </c>
      <c r="AN24" s="518"/>
      <c r="AO24" s="518"/>
      <c r="AP24" s="518"/>
      <c r="AQ24" s="518"/>
      <c r="AR24" s="557"/>
      <c r="AS24" s="517">
        <v>2580</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1874821</v>
      </c>
      <c r="BO24" s="467"/>
      <c r="BP24" s="467"/>
      <c r="BQ24" s="467"/>
      <c r="BR24" s="467"/>
      <c r="BS24" s="467"/>
      <c r="BT24" s="467"/>
      <c r="BU24" s="468"/>
      <c r="BV24" s="466">
        <v>1995158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5200</v>
      </c>
      <c r="R25" s="518"/>
      <c r="S25" s="518"/>
      <c r="T25" s="518"/>
      <c r="U25" s="518"/>
      <c r="V25" s="557"/>
      <c r="W25" s="616"/>
      <c r="X25" s="604"/>
      <c r="Y25" s="605"/>
      <c r="Z25" s="516" t="s">
        <v>174</v>
      </c>
      <c r="AA25" s="496"/>
      <c r="AB25" s="496"/>
      <c r="AC25" s="496"/>
      <c r="AD25" s="496"/>
      <c r="AE25" s="496"/>
      <c r="AF25" s="496"/>
      <c r="AG25" s="497"/>
      <c r="AH25" s="517" t="s">
        <v>136</v>
      </c>
      <c r="AI25" s="518"/>
      <c r="AJ25" s="518"/>
      <c r="AK25" s="518"/>
      <c r="AL25" s="557"/>
      <c r="AM25" s="517" t="s">
        <v>136</v>
      </c>
      <c r="AN25" s="518"/>
      <c r="AO25" s="518"/>
      <c r="AP25" s="518"/>
      <c r="AQ25" s="518"/>
      <c r="AR25" s="557"/>
      <c r="AS25" s="517" t="s">
        <v>136</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t="s">
        <v>136</v>
      </c>
      <c r="BO25" s="430"/>
      <c r="BP25" s="430"/>
      <c r="BQ25" s="430"/>
      <c r="BR25" s="430"/>
      <c r="BS25" s="430"/>
      <c r="BT25" s="430"/>
      <c r="BU25" s="431"/>
      <c r="BV25" s="429" t="s">
        <v>136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4600</v>
      </c>
      <c r="R26" s="518"/>
      <c r="S26" s="518"/>
      <c r="T26" s="518"/>
      <c r="U26" s="518"/>
      <c r="V26" s="557"/>
      <c r="W26" s="616"/>
      <c r="X26" s="604"/>
      <c r="Y26" s="605"/>
      <c r="Z26" s="516" t="s">
        <v>177</v>
      </c>
      <c r="AA26" s="626"/>
      <c r="AB26" s="626"/>
      <c r="AC26" s="626"/>
      <c r="AD26" s="626"/>
      <c r="AE26" s="626"/>
      <c r="AF26" s="626"/>
      <c r="AG26" s="627"/>
      <c r="AH26" s="517">
        <v>2</v>
      </c>
      <c r="AI26" s="518"/>
      <c r="AJ26" s="518"/>
      <c r="AK26" s="518"/>
      <c r="AL26" s="557"/>
      <c r="AM26" s="517" t="s">
        <v>178</v>
      </c>
      <c r="AN26" s="518"/>
      <c r="AO26" s="518"/>
      <c r="AP26" s="518"/>
      <c r="AQ26" s="518"/>
      <c r="AR26" s="557"/>
      <c r="AS26" s="517" t="s">
        <v>179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181</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2290</v>
      </c>
      <c r="R27" s="518"/>
      <c r="S27" s="518"/>
      <c r="T27" s="518"/>
      <c r="U27" s="518"/>
      <c r="V27" s="557"/>
      <c r="W27" s="616"/>
      <c r="X27" s="604"/>
      <c r="Y27" s="605"/>
      <c r="Z27" s="516" t="s">
        <v>183</v>
      </c>
      <c r="AA27" s="496"/>
      <c r="AB27" s="496"/>
      <c r="AC27" s="496"/>
      <c r="AD27" s="496"/>
      <c r="AE27" s="496"/>
      <c r="AF27" s="496"/>
      <c r="AG27" s="497"/>
      <c r="AH27" s="517" t="s">
        <v>136</v>
      </c>
      <c r="AI27" s="518"/>
      <c r="AJ27" s="518"/>
      <c r="AK27" s="518"/>
      <c r="AL27" s="557"/>
      <c r="AM27" s="517" t="s">
        <v>184</v>
      </c>
      <c r="AN27" s="518"/>
      <c r="AO27" s="518"/>
      <c r="AP27" s="518"/>
      <c r="AQ27" s="518"/>
      <c r="AR27" s="557"/>
      <c r="AS27" s="517" t="s">
        <v>184</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91998</v>
      </c>
      <c r="BO27" s="640"/>
      <c r="BP27" s="640"/>
      <c r="BQ27" s="640"/>
      <c r="BR27" s="640"/>
      <c r="BS27" s="640"/>
      <c r="BT27" s="640"/>
      <c r="BU27" s="641"/>
      <c r="BV27" s="639">
        <v>91900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1590</v>
      </c>
      <c r="R28" s="518"/>
      <c r="S28" s="518"/>
      <c r="T28" s="518"/>
      <c r="U28" s="518"/>
      <c r="V28" s="557"/>
      <c r="W28" s="616"/>
      <c r="X28" s="604"/>
      <c r="Y28" s="605"/>
      <c r="Z28" s="516" t="s">
        <v>187</v>
      </c>
      <c r="AA28" s="496"/>
      <c r="AB28" s="496"/>
      <c r="AC28" s="496"/>
      <c r="AD28" s="496"/>
      <c r="AE28" s="496"/>
      <c r="AF28" s="496"/>
      <c r="AG28" s="497"/>
      <c r="AH28" s="517" t="s">
        <v>136</v>
      </c>
      <c r="AI28" s="518"/>
      <c r="AJ28" s="518"/>
      <c r="AK28" s="518"/>
      <c r="AL28" s="557"/>
      <c r="AM28" s="517" t="s">
        <v>136</v>
      </c>
      <c r="AN28" s="518"/>
      <c r="AO28" s="518"/>
      <c r="AP28" s="518"/>
      <c r="AQ28" s="518"/>
      <c r="AR28" s="557"/>
      <c r="AS28" s="517" t="s">
        <v>136</v>
      </c>
      <c r="AT28" s="518"/>
      <c r="AU28" s="518"/>
      <c r="AV28" s="518"/>
      <c r="AW28" s="518"/>
      <c r="AX28" s="519"/>
      <c r="AY28" s="642" t="s">
        <v>188</v>
      </c>
      <c r="AZ28" s="643"/>
      <c r="BA28" s="643"/>
      <c r="BB28" s="644"/>
      <c r="BC28" s="426" t="s">
        <v>47</v>
      </c>
      <c r="BD28" s="427"/>
      <c r="BE28" s="427"/>
      <c r="BF28" s="427"/>
      <c r="BG28" s="427"/>
      <c r="BH28" s="427"/>
      <c r="BI28" s="427"/>
      <c r="BJ28" s="427"/>
      <c r="BK28" s="427"/>
      <c r="BL28" s="427"/>
      <c r="BM28" s="428"/>
      <c r="BN28" s="429">
        <v>396424</v>
      </c>
      <c r="BO28" s="430"/>
      <c r="BP28" s="430"/>
      <c r="BQ28" s="430"/>
      <c r="BR28" s="430"/>
      <c r="BS28" s="430"/>
      <c r="BT28" s="430"/>
      <c r="BU28" s="431"/>
      <c r="BV28" s="429">
        <v>395805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189</v>
      </c>
      <c r="F29" s="496"/>
      <c r="G29" s="496"/>
      <c r="H29" s="496"/>
      <c r="I29" s="496"/>
      <c r="J29" s="496"/>
      <c r="K29" s="497"/>
      <c r="L29" s="517">
        <v>7</v>
      </c>
      <c r="M29" s="518"/>
      <c r="N29" s="518"/>
      <c r="O29" s="518"/>
      <c r="P29" s="557"/>
      <c r="Q29" s="517">
        <v>1370</v>
      </c>
      <c r="R29" s="518"/>
      <c r="S29" s="518"/>
      <c r="T29" s="518"/>
      <c r="U29" s="518"/>
      <c r="V29" s="557"/>
      <c r="W29" s="617"/>
      <c r="X29" s="618"/>
      <c r="Y29" s="619"/>
      <c r="Z29" s="516" t="s">
        <v>190</v>
      </c>
      <c r="AA29" s="496"/>
      <c r="AB29" s="496"/>
      <c r="AC29" s="496"/>
      <c r="AD29" s="496"/>
      <c r="AE29" s="496"/>
      <c r="AF29" s="496"/>
      <c r="AG29" s="497"/>
      <c r="AH29" s="517">
        <v>33</v>
      </c>
      <c r="AI29" s="518"/>
      <c r="AJ29" s="518"/>
      <c r="AK29" s="518"/>
      <c r="AL29" s="557"/>
      <c r="AM29" s="517">
        <v>85140</v>
      </c>
      <c r="AN29" s="518"/>
      <c r="AO29" s="518"/>
      <c r="AP29" s="518"/>
      <c r="AQ29" s="518"/>
      <c r="AR29" s="557"/>
      <c r="AS29" s="517">
        <v>2580</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306990</v>
      </c>
      <c r="BO29" s="467"/>
      <c r="BP29" s="467"/>
      <c r="BQ29" s="467"/>
      <c r="BR29" s="467"/>
      <c r="BS29" s="467"/>
      <c r="BT29" s="467"/>
      <c r="BU29" s="468"/>
      <c r="BV29" s="466">
        <v>279439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89.7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849973</v>
      </c>
      <c r="BO30" s="640"/>
      <c r="BP30" s="640"/>
      <c r="BQ30" s="640"/>
      <c r="BR30" s="640"/>
      <c r="BS30" s="640"/>
      <c r="BT30" s="640"/>
      <c r="BU30" s="641"/>
      <c r="BV30" s="639">
        <v>814486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199</v>
      </c>
      <c r="D33" s="490"/>
      <c r="E33" s="455" t="s">
        <v>200</v>
      </c>
      <c r="F33" s="455"/>
      <c r="G33" s="455"/>
      <c r="H33" s="455"/>
      <c r="I33" s="455"/>
      <c r="J33" s="455"/>
      <c r="K33" s="455"/>
      <c r="L33" s="455"/>
      <c r="M33" s="455"/>
      <c r="N33" s="455"/>
      <c r="O33" s="455"/>
      <c r="P33" s="455"/>
      <c r="Q33" s="455"/>
      <c r="R33" s="455"/>
      <c r="S33" s="455"/>
      <c r="T33" s="215"/>
      <c r="U33" s="490" t="s">
        <v>201</v>
      </c>
      <c r="V33" s="490"/>
      <c r="W33" s="455" t="s">
        <v>200</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199</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国民健康保険特別会計事業勘定</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南信州広域連合（一般会計）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ヌーベルファーム泰阜</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国民健康保険特別会計施設勘定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南信州広域連合（南信州広域振興基金特別会計）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南信州広域連合（飯田広域消防特別会計）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南信州広域連合（稲葉クリーンセンター特別会計）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長野県市町村自治振興組合（一般会計）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長野県地方税滞納整理機構（一般会計）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長野県市町村総合事務組合（一般会計）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長野県市町村総合事務組合（非常勤職員公務災害補償特別会計）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長野県後期高齢者医療広域連合（一般会計）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長野県後期高齢者医療広域連合（後期高齢者医療事業特別会計）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p/ir0vQuurOe3K6kLClQufqRsU5J3pW4HRiYmZ86da3OdR26fOzR6CfT+uBOKgjjVF4bAAxL607qpCGXdbGFw==" saltValue="AA1/ryILz2DIfoxTngdS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1" t="s">
        <v>575</v>
      </c>
      <c r="D34" s="1251"/>
      <c r="E34" s="1252"/>
      <c r="F34" s="32">
        <v>14.63</v>
      </c>
      <c r="G34" s="33">
        <v>13.84</v>
      </c>
      <c r="H34" s="33">
        <v>13.05</v>
      </c>
      <c r="I34" s="33">
        <v>15.36</v>
      </c>
      <c r="J34" s="34">
        <v>17.41</v>
      </c>
      <c r="K34" s="22"/>
      <c r="L34" s="22"/>
      <c r="M34" s="22"/>
      <c r="N34" s="22"/>
      <c r="O34" s="22"/>
      <c r="P34" s="22"/>
    </row>
    <row r="35" spans="1:16" ht="39" customHeight="1" x14ac:dyDescent="0.15">
      <c r="A35" s="22"/>
      <c r="B35" s="35"/>
      <c r="C35" s="1245" t="s">
        <v>576</v>
      </c>
      <c r="D35" s="1246"/>
      <c r="E35" s="1247"/>
      <c r="F35" s="36">
        <v>0.72</v>
      </c>
      <c r="G35" s="37">
        <v>0.78</v>
      </c>
      <c r="H35" s="37">
        <v>0.82</v>
      </c>
      <c r="I35" s="37">
        <v>1.1499999999999999</v>
      </c>
      <c r="J35" s="38">
        <v>1.33</v>
      </c>
      <c r="K35" s="22"/>
      <c r="L35" s="22"/>
      <c r="M35" s="22"/>
      <c r="N35" s="22"/>
      <c r="O35" s="22"/>
      <c r="P35" s="22"/>
    </row>
    <row r="36" spans="1:16" ht="39" customHeight="1" x14ac:dyDescent="0.15">
      <c r="A36" s="22"/>
      <c r="B36" s="35"/>
      <c r="C36" s="1245" t="s">
        <v>577</v>
      </c>
      <c r="D36" s="1246"/>
      <c r="E36" s="1247"/>
      <c r="F36" s="36">
        <v>0.76</v>
      </c>
      <c r="G36" s="37">
        <v>0.5</v>
      </c>
      <c r="H36" s="37">
        <v>0.95</v>
      </c>
      <c r="I36" s="37">
        <v>0.83</v>
      </c>
      <c r="J36" s="38">
        <v>0.94</v>
      </c>
      <c r="K36" s="22"/>
      <c r="L36" s="22"/>
      <c r="M36" s="22"/>
      <c r="N36" s="22"/>
      <c r="O36" s="22"/>
      <c r="P36" s="22"/>
    </row>
    <row r="37" spans="1:16" ht="39" customHeight="1" x14ac:dyDescent="0.15">
      <c r="A37" s="22"/>
      <c r="B37" s="35"/>
      <c r="C37" s="1245" t="s">
        <v>578</v>
      </c>
      <c r="D37" s="1246"/>
      <c r="E37" s="1247"/>
      <c r="F37" s="36">
        <v>1.22</v>
      </c>
      <c r="G37" s="37">
        <v>1.56</v>
      </c>
      <c r="H37" s="37">
        <v>0.71</v>
      </c>
      <c r="I37" s="37">
        <v>0.85</v>
      </c>
      <c r="J37" s="38">
        <v>0.82</v>
      </c>
      <c r="K37" s="22"/>
      <c r="L37" s="22"/>
      <c r="M37" s="22"/>
      <c r="N37" s="22"/>
      <c r="O37" s="22"/>
      <c r="P37" s="22"/>
    </row>
    <row r="38" spans="1:16" ht="39" customHeight="1" x14ac:dyDescent="0.15">
      <c r="A38" s="22"/>
      <c r="B38" s="35"/>
      <c r="C38" s="1245" t="s">
        <v>579</v>
      </c>
      <c r="D38" s="1246"/>
      <c r="E38" s="1247"/>
      <c r="F38" s="36">
        <v>0.01</v>
      </c>
      <c r="G38" s="37">
        <v>0.02</v>
      </c>
      <c r="H38" s="37">
        <v>0.19</v>
      </c>
      <c r="I38" s="37">
        <v>0.4</v>
      </c>
      <c r="J38" s="38">
        <v>0.1</v>
      </c>
      <c r="K38" s="22"/>
      <c r="L38" s="22"/>
      <c r="M38" s="22"/>
      <c r="N38" s="22"/>
      <c r="O38" s="22"/>
      <c r="P38" s="22"/>
    </row>
    <row r="39" spans="1:16" ht="39" customHeight="1" x14ac:dyDescent="0.15">
      <c r="A39" s="22"/>
      <c r="B39" s="35"/>
      <c r="C39" s="1245" t="s">
        <v>580</v>
      </c>
      <c r="D39" s="1246"/>
      <c r="E39" s="1247"/>
      <c r="F39" s="36">
        <v>0</v>
      </c>
      <c r="G39" s="37">
        <v>0</v>
      </c>
      <c r="H39" s="37">
        <v>0</v>
      </c>
      <c r="I39" s="37">
        <v>0</v>
      </c>
      <c r="J39" s="38">
        <v>0</v>
      </c>
      <c r="K39" s="22"/>
      <c r="L39" s="22"/>
      <c r="M39" s="22"/>
      <c r="N39" s="22"/>
      <c r="O39" s="22"/>
      <c r="P39" s="22"/>
    </row>
    <row r="40" spans="1:16" ht="39" customHeight="1" x14ac:dyDescent="0.15">
      <c r="A40" s="22"/>
      <c r="B40" s="35"/>
      <c r="C40" s="1245"/>
      <c r="D40" s="1246"/>
      <c r="E40" s="1247"/>
      <c r="F40" s="36"/>
      <c r="G40" s="37"/>
      <c r="H40" s="37"/>
      <c r="I40" s="37"/>
      <c r="J40" s="38"/>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581</v>
      </c>
      <c r="D42" s="1246"/>
      <c r="E42" s="1247"/>
      <c r="F42" s="36" t="s">
        <v>526</v>
      </c>
      <c r="G42" s="37" t="s">
        <v>526</v>
      </c>
      <c r="H42" s="37" t="s">
        <v>526</v>
      </c>
      <c r="I42" s="37" t="s">
        <v>526</v>
      </c>
      <c r="J42" s="38" t="s">
        <v>526</v>
      </c>
      <c r="K42" s="22"/>
      <c r="L42" s="22"/>
      <c r="M42" s="22"/>
      <c r="N42" s="22"/>
      <c r="O42" s="22"/>
      <c r="P42" s="22"/>
    </row>
    <row r="43" spans="1:16" ht="39" customHeight="1" thickBot="1" x14ac:dyDescent="0.2">
      <c r="A43" s="22"/>
      <c r="B43" s="40"/>
      <c r="C43" s="1248" t="s">
        <v>582</v>
      </c>
      <c r="D43" s="1249"/>
      <c r="E43" s="1250"/>
      <c r="F43" s="41" t="s">
        <v>526</v>
      </c>
      <c r="G43" s="42" t="s">
        <v>526</v>
      </c>
      <c r="H43" s="42" t="s">
        <v>526</v>
      </c>
      <c r="I43" s="42" t="s">
        <v>526</v>
      </c>
      <c r="J43" s="43" t="s">
        <v>526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ZRXrX+kD12faUTGfTheQT40nJkT7yaYJi0RnduDZLhv5jrjh84KlYnTtV/B+80SLQgyWv2xNo+aV2wLR8F3YQ==" saltValue="DgFdu7cyJEn4+U2TJEb3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3" t="s">
        <v>10</v>
      </c>
      <c r="C45" s="1254"/>
      <c r="D45" s="58"/>
      <c r="E45" s="1259" t="s">
        <v>11</v>
      </c>
      <c r="F45" s="1259"/>
      <c r="G45" s="1259"/>
      <c r="H45" s="1259"/>
      <c r="I45" s="1259"/>
      <c r="J45" s="1260"/>
      <c r="K45" s="59">
        <v>307</v>
      </c>
      <c r="L45" s="60">
        <v>288</v>
      </c>
      <c r="M45" s="60">
        <v>296</v>
      </c>
      <c r="N45" s="60">
        <v>302</v>
      </c>
      <c r="O45" s="61">
        <v>296</v>
      </c>
      <c r="P45" s="48"/>
      <c r="Q45" s="48"/>
      <c r="R45" s="48"/>
      <c r="S45" s="48"/>
      <c r="T45" s="48"/>
      <c r="U45" s="48"/>
    </row>
    <row r="46" spans="1:21" ht="30.75" customHeight="1" x14ac:dyDescent="0.15">
      <c r="A46" s="48"/>
      <c r="B46" s="1255"/>
      <c r="C46" s="1256"/>
      <c r="D46" s="62"/>
      <c r="E46" s="1261" t="s">
        <v>12</v>
      </c>
      <c r="F46" s="1261"/>
      <c r="G46" s="1261"/>
      <c r="H46" s="1261"/>
      <c r="I46" s="1261"/>
      <c r="J46" s="1262"/>
      <c r="K46" s="63" t="s">
        <v>526</v>
      </c>
      <c r="L46" s="64" t="s">
        <v>526</v>
      </c>
      <c r="M46" s="64" t="s">
        <v>526</v>
      </c>
      <c r="N46" s="64" t="s">
        <v>526</v>
      </c>
      <c r="O46" s="65" t="s">
        <v>526</v>
      </c>
      <c r="P46" s="48"/>
      <c r="Q46" s="48"/>
      <c r="R46" s="48"/>
      <c r="S46" s="48"/>
      <c r="T46" s="48"/>
      <c r="U46" s="48"/>
    </row>
    <row r="47" spans="1:21" ht="30.75" customHeight="1" x14ac:dyDescent="0.15">
      <c r="A47" s="48"/>
      <c r="B47" s="1255"/>
      <c r="C47" s="1256"/>
      <c r="D47" s="62"/>
      <c r="E47" s="1261" t="s">
        <v>13</v>
      </c>
      <c r="F47" s="1261"/>
      <c r="G47" s="1261"/>
      <c r="H47" s="1261"/>
      <c r="I47" s="1261"/>
      <c r="J47" s="1262"/>
      <c r="K47" s="63" t="s">
        <v>526</v>
      </c>
      <c r="L47" s="64" t="s">
        <v>526</v>
      </c>
      <c r="M47" s="64" t="s">
        <v>526</v>
      </c>
      <c r="N47" s="64" t="s">
        <v>526</v>
      </c>
      <c r="O47" s="65" t="s">
        <v>526</v>
      </c>
      <c r="P47" s="48"/>
      <c r="Q47" s="48"/>
      <c r="R47" s="48"/>
      <c r="S47" s="48"/>
      <c r="T47" s="48"/>
      <c r="U47" s="48"/>
    </row>
    <row r="48" spans="1:21" ht="30.75" customHeight="1" x14ac:dyDescent="0.15">
      <c r="A48" s="48"/>
      <c r="B48" s="1255"/>
      <c r="C48" s="1256"/>
      <c r="D48" s="62"/>
      <c r="E48" s="1261" t="s">
        <v>14</v>
      </c>
      <c r="F48" s="1261"/>
      <c r="G48" s="1261"/>
      <c r="H48" s="1261"/>
      <c r="I48" s="1261"/>
      <c r="J48" s="1262"/>
      <c r="K48" s="63">
        <v>55</v>
      </c>
      <c r="L48" s="64">
        <v>51</v>
      </c>
      <c r="M48" s="64">
        <v>61</v>
      </c>
      <c r="N48" s="64">
        <v>42</v>
      </c>
      <c r="O48" s="65">
        <v>54</v>
      </c>
      <c r="P48" s="48"/>
      <c r="Q48" s="48"/>
      <c r="R48" s="48"/>
      <c r="S48" s="48"/>
      <c r="T48" s="48"/>
      <c r="U48" s="48"/>
    </row>
    <row r="49" spans="1:21" ht="30.75" customHeight="1" x14ac:dyDescent="0.15">
      <c r="A49" s="48"/>
      <c r="B49" s="1255"/>
      <c r="C49" s="1256"/>
      <c r="D49" s="62"/>
      <c r="E49" s="1261" t="s">
        <v>15</v>
      </c>
      <c r="F49" s="1261"/>
      <c r="G49" s="1261"/>
      <c r="H49" s="1261"/>
      <c r="I49" s="1261"/>
      <c r="J49" s="1262"/>
      <c r="K49" s="63">
        <v>2</v>
      </c>
      <c r="L49" s="64">
        <v>8</v>
      </c>
      <c r="M49" s="64">
        <v>3</v>
      </c>
      <c r="N49" s="64">
        <v>3</v>
      </c>
      <c r="O49" s="65">
        <v>1</v>
      </c>
      <c r="P49" s="48"/>
      <c r="Q49" s="48"/>
      <c r="R49" s="48"/>
      <c r="S49" s="48"/>
      <c r="T49" s="48"/>
      <c r="U49" s="48"/>
    </row>
    <row r="50" spans="1:21" ht="30.75" customHeight="1" x14ac:dyDescent="0.15">
      <c r="A50" s="48"/>
      <c r="B50" s="1255"/>
      <c r="C50" s="1256"/>
      <c r="D50" s="62"/>
      <c r="E50" s="1261" t="s">
        <v>16</v>
      </c>
      <c r="F50" s="1261"/>
      <c r="G50" s="1261"/>
      <c r="H50" s="1261"/>
      <c r="I50" s="1261"/>
      <c r="J50" s="1262"/>
      <c r="K50" s="63" t="s">
        <v>526</v>
      </c>
      <c r="L50" s="64" t="s">
        <v>526</v>
      </c>
      <c r="M50" s="64" t="s">
        <v>526</v>
      </c>
      <c r="N50" s="64" t="s">
        <v>526</v>
      </c>
      <c r="O50" s="65" t="s">
        <v>526</v>
      </c>
      <c r="P50" s="48"/>
      <c r="Q50" s="48"/>
      <c r="R50" s="48"/>
      <c r="S50" s="48"/>
      <c r="T50" s="48"/>
      <c r="U50" s="48"/>
    </row>
    <row r="51" spans="1:21" ht="30.75" customHeight="1" x14ac:dyDescent="0.15">
      <c r="A51" s="48"/>
      <c r="B51" s="1257"/>
      <c r="C51" s="1258"/>
      <c r="D51" s="66"/>
      <c r="E51" s="1261" t="s">
        <v>17</v>
      </c>
      <c r="F51" s="1261"/>
      <c r="G51" s="1261"/>
      <c r="H51" s="1261"/>
      <c r="I51" s="1261"/>
      <c r="J51" s="1262"/>
      <c r="K51" s="63" t="s">
        <v>526</v>
      </c>
      <c r="L51" s="64" t="s">
        <v>526</v>
      </c>
      <c r="M51" s="64" t="s">
        <v>526</v>
      </c>
      <c r="N51" s="64">
        <v>0</v>
      </c>
      <c r="O51" s="65">
        <v>0</v>
      </c>
      <c r="P51" s="48"/>
      <c r="Q51" s="48"/>
      <c r="R51" s="48"/>
      <c r="S51" s="48"/>
      <c r="T51" s="48"/>
      <c r="U51" s="48"/>
    </row>
    <row r="52" spans="1:21" ht="30.75" customHeight="1" x14ac:dyDescent="0.15">
      <c r="A52" s="48"/>
      <c r="B52" s="1263" t="s">
        <v>18</v>
      </c>
      <c r="C52" s="1264"/>
      <c r="D52" s="66"/>
      <c r="E52" s="1261" t="s">
        <v>19</v>
      </c>
      <c r="F52" s="1261"/>
      <c r="G52" s="1261"/>
      <c r="H52" s="1261"/>
      <c r="I52" s="1261"/>
      <c r="J52" s="1262"/>
      <c r="K52" s="63">
        <v>282</v>
      </c>
      <c r="L52" s="64">
        <v>269</v>
      </c>
      <c r="M52" s="64">
        <v>275</v>
      </c>
      <c r="N52" s="64">
        <v>272</v>
      </c>
      <c r="O52" s="65">
        <v>263</v>
      </c>
      <c r="P52" s="48"/>
      <c r="Q52" s="48"/>
      <c r="R52" s="48"/>
      <c r="S52" s="48"/>
      <c r="T52" s="48"/>
      <c r="U52" s="48"/>
    </row>
    <row r="53" spans="1:21" ht="30.75" customHeight="1" thickBot="1" x14ac:dyDescent="0.2">
      <c r="A53" s="48"/>
      <c r="B53" s="1265" t="s">
        <v>20</v>
      </c>
      <c r="C53" s="1266"/>
      <c r="D53" s="67"/>
      <c r="E53" s="1267" t="s">
        <v>21</v>
      </c>
      <c r="F53" s="1267"/>
      <c r="G53" s="1267"/>
      <c r="H53" s="1267"/>
      <c r="I53" s="1267"/>
      <c r="J53" s="1268"/>
      <c r="K53" s="68">
        <v>82</v>
      </c>
      <c r="L53" s="69">
        <v>78</v>
      </c>
      <c r="M53" s="69">
        <v>85</v>
      </c>
      <c r="N53" s="69">
        <v>75</v>
      </c>
      <c r="O53" s="70">
        <v>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69" t="s">
        <v>24</v>
      </c>
      <c r="C57" s="1270"/>
      <c r="D57" s="1273" t="s">
        <v>25</v>
      </c>
      <c r="E57" s="1274"/>
      <c r="F57" s="1274"/>
      <c r="G57" s="1274"/>
      <c r="H57" s="1274"/>
      <c r="I57" s="1274"/>
      <c r="J57" s="1275"/>
      <c r="K57" s="82" t="s">
        <v>590</v>
      </c>
      <c r="L57" s="83" t="s">
        <v>590</v>
      </c>
      <c r="M57" s="83" t="s">
        <v>590</v>
      </c>
      <c r="N57" s="83" t="s">
        <v>590</v>
      </c>
      <c r="O57" s="84" t="s">
        <v>590</v>
      </c>
    </row>
    <row r="58" spans="1:21" ht="31.5" customHeight="1" thickBot="1" x14ac:dyDescent="0.2">
      <c r="B58" s="1271"/>
      <c r="C58" s="1272"/>
      <c r="D58" s="1276" t="s">
        <v>26</v>
      </c>
      <c r="E58" s="1277"/>
      <c r="F58" s="1277"/>
      <c r="G58" s="1277"/>
      <c r="H58" s="1277"/>
      <c r="I58" s="1277"/>
      <c r="J58" s="1278"/>
      <c r="K58" s="85" t="s">
        <v>590</v>
      </c>
      <c r="L58" s="86" t="s">
        <v>590</v>
      </c>
      <c r="M58" s="86" t="s">
        <v>590</v>
      </c>
      <c r="N58" s="86" t="s">
        <v>590</v>
      </c>
      <c r="O58" s="87" t="s">
        <v>590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XPldiASwpVW5DBOPHwmJuOHKtnrdMI0Jo22/mQL5gbq276wW5SlkOT1KASyZ77TRNuCp1kgrhvMVRWyyD/sFQ==" saltValue="CHFleNhhmM/6sPCiDSNGh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568</v>
      </c>
      <c r="J40" s="99" t="s">
        <v>569</v>
      </c>
      <c r="K40" s="99" t="s">
        <v>570</v>
      </c>
      <c r="L40" s="99" t="s">
        <v>571</v>
      </c>
      <c r="M40" s="100" t="s">
        <v>572</v>
      </c>
    </row>
    <row r="41" spans="2:13" ht="27.75" customHeight="1" x14ac:dyDescent="0.15">
      <c r="B41" s="1279" t="s">
        <v>29</v>
      </c>
      <c r="C41" s="1280"/>
      <c r="D41" s="101"/>
      <c r="E41" s="1285" t="s">
        <v>30</v>
      </c>
      <c r="F41" s="1285"/>
      <c r="G41" s="1285"/>
      <c r="H41" s="1286"/>
      <c r="I41" s="102">
        <v>2478</v>
      </c>
      <c r="J41" s="103">
        <v>2555</v>
      </c>
      <c r="K41" s="103">
        <v>2527</v>
      </c>
      <c r="L41" s="103">
        <v>2548</v>
      </c>
      <c r="M41" s="104">
        <v>2468</v>
      </c>
    </row>
    <row r="42" spans="2:13" ht="27.75" customHeight="1" x14ac:dyDescent="0.15">
      <c r="B42" s="1281"/>
      <c r="C42" s="1282"/>
      <c r="D42" s="105"/>
      <c r="E42" s="1287" t="s">
        <v>31</v>
      </c>
      <c r="F42" s="1287"/>
      <c r="G42" s="1287"/>
      <c r="H42" s="1288"/>
      <c r="I42" s="106" t="s">
        <v>526</v>
      </c>
      <c r="J42" s="107" t="s">
        <v>526</v>
      </c>
      <c r="K42" s="107" t="s">
        <v>526</v>
      </c>
      <c r="L42" s="107" t="s">
        <v>526</v>
      </c>
      <c r="M42" s="108" t="s">
        <v>526</v>
      </c>
    </row>
    <row r="43" spans="2:13" ht="27.75" customHeight="1" x14ac:dyDescent="0.15">
      <c r="B43" s="1281"/>
      <c r="C43" s="1282"/>
      <c r="D43" s="105"/>
      <c r="E43" s="1287" t="s">
        <v>32</v>
      </c>
      <c r="F43" s="1287"/>
      <c r="G43" s="1287"/>
      <c r="H43" s="1288"/>
      <c r="I43" s="106">
        <v>471</v>
      </c>
      <c r="J43" s="107">
        <v>438</v>
      </c>
      <c r="K43" s="107">
        <v>350</v>
      </c>
      <c r="L43" s="107">
        <v>354</v>
      </c>
      <c r="M43" s="108">
        <v>332</v>
      </c>
    </row>
    <row r="44" spans="2:13" ht="27.75" customHeight="1" x14ac:dyDescent="0.15">
      <c r="B44" s="1281"/>
      <c r="C44" s="1282"/>
      <c r="D44" s="105"/>
      <c r="E44" s="1287" t="s">
        <v>33</v>
      </c>
      <c r="F44" s="1287"/>
      <c r="G44" s="1287"/>
      <c r="H44" s="1288"/>
      <c r="I44" s="106">
        <v>11</v>
      </c>
      <c r="J44" s="107">
        <v>12</v>
      </c>
      <c r="K44" s="107">
        <v>30</v>
      </c>
      <c r="L44" s="107">
        <v>20</v>
      </c>
      <c r="M44" s="108">
        <v>49</v>
      </c>
    </row>
    <row r="45" spans="2:13" ht="27.75" customHeight="1" x14ac:dyDescent="0.15">
      <c r="B45" s="1281"/>
      <c r="C45" s="1282"/>
      <c r="D45" s="105"/>
      <c r="E45" s="1287" t="s">
        <v>34</v>
      </c>
      <c r="F45" s="1287"/>
      <c r="G45" s="1287"/>
      <c r="H45" s="1288"/>
      <c r="I45" s="106">
        <v>387</v>
      </c>
      <c r="J45" s="107">
        <v>351</v>
      </c>
      <c r="K45" s="107">
        <v>376</v>
      </c>
      <c r="L45" s="107">
        <v>371</v>
      </c>
      <c r="M45" s="108">
        <v>341</v>
      </c>
    </row>
    <row r="46" spans="2:13" ht="27.75" customHeight="1" x14ac:dyDescent="0.15">
      <c r="B46" s="1281"/>
      <c r="C46" s="1282"/>
      <c r="D46" s="109"/>
      <c r="E46" s="1287" t="s">
        <v>35</v>
      </c>
      <c r="F46" s="1287"/>
      <c r="G46" s="1287"/>
      <c r="H46" s="1288"/>
      <c r="I46" s="106" t="s">
        <v>526</v>
      </c>
      <c r="J46" s="107" t="s">
        <v>526</v>
      </c>
      <c r="K46" s="107" t="s">
        <v>526</v>
      </c>
      <c r="L46" s="107" t="s">
        <v>526</v>
      </c>
      <c r="M46" s="108" t="s">
        <v>526</v>
      </c>
    </row>
    <row r="47" spans="2:13" ht="27.75" customHeight="1" x14ac:dyDescent="0.15">
      <c r="B47" s="1281"/>
      <c r="C47" s="1282"/>
      <c r="D47" s="110"/>
      <c r="E47" s="1289" t="s">
        <v>36</v>
      </c>
      <c r="F47" s="1290"/>
      <c r="G47" s="1290"/>
      <c r="H47" s="1291"/>
      <c r="I47" s="106" t="s">
        <v>526</v>
      </c>
      <c r="J47" s="107" t="s">
        <v>526</v>
      </c>
      <c r="K47" s="107" t="s">
        <v>526</v>
      </c>
      <c r="L47" s="107" t="s">
        <v>526</v>
      </c>
      <c r="M47" s="108" t="s">
        <v>526</v>
      </c>
    </row>
    <row r="48" spans="2:13" ht="27.75" customHeight="1" x14ac:dyDescent="0.15">
      <c r="B48" s="1281"/>
      <c r="C48" s="1282"/>
      <c r="D48" s="105"/>
      <c r="E48" s="1287" t="s">
        <v>37</v>
      </c>
      <c r="F48" s="1287"/>
      <c r="G48" s="1287"/>
      <c r="H48" s="1288"/>
      <c r="I48" s="106" t="s">
        <v>526</v>
      </c>
      <c r="J48" s="107" t="s">
        <v>526</v>
      </c>
      <c r="K48" s="107" t="s">
        <v>526</v>
      </c>
      <c r="L48" s="107" t="s">
        <v>526</v>
      </c>
      <c r="M48" s="108" t="s">
        <v>526</v>
      </c>
    </row>
    <row r="49" spans="2:13" ht="27.75" customHeight="1" x14ac:dyDescent="0.15">
      <c r="B49" s="1283"/>
      <c r="C49" s="1284"/>
      <c r="D49" s="105"/>
      <c r="E49" s="1287" t="s">
        <v>38</v>
      </c>
      <c r="F49" s="1287"/>
      <c r="G49" s="1287"/>
      <c r="H49" s="1288"/>
      <c r="I49" s="106" t="s">
        <v>526</v>
      </c>
      <c r="J49" s="107" t="s">
        <v>526</v>
      </c>
      <c r="K49" s="107" t="s">
        <v>526</v>
      </c>
      <c r="L49" s="107" t="s">
        <v>526</v>
      </c>
      <c r="M49" s="108" t="s">
        <v>526</v>
      </c>
    </row>
    <row r="50" spans="2:13" ht="27.75" customHeight="1" x14ac:dyDescent="0.15">
      <c r="B50" s="1292" t="s">
        <v>39</v>
      </c>
      <c r="C50" s="1293"/>
      <c r="D50" s="111"/>
      <c r="E50" s="1287" t="s">
        <v>40</v>
      </c>
      <c r="F50" s="1287"/>
      <c r="G50" s="1287"/>
      <c r="H50" s="1288"/>
      <c r="I50" s="106">
        <v>1453</v>
      </c>
      <c r="J50" s="107">
        <v>1664</v>
      </c>
      <c r="K50" s="107">
        <v>1570</v>
      </c>
      <c r="L50" s="107">
        <v>1644</v>
      </c>
      <c r="M50" s="108">
        <v>1709</v>
      </c>
    </row>
    <row r="51" spans="2:13" ht="27.75" customHeight="1" x14ac:dyDescent="0.15">
      <c r="B51" s="1281"/>
      <c r="C51" s="1282"/>
      <c r="D51" s="105"/>
      <c r="E51" s="1287" t="s">
        <v>41</v>
      </c>
      <c r="F51" s="1287"/>
      <c r="G51" s="1287"/>
      <c r="H51" s="1288"/>
      <c r="I51" s="106">
        <v>42</v>
      </c>
      <c r="J51" s="107">
        <v>63</v>
      </c>
      <c r="K51" s="107">
        <v>57</v>
      </c>
      <c r="L51" s="107">
        <v>51</v>
      </c>
      <c r="M51" s="108">
        <v>95</v>
      </c>
    </row>
    <row r="52" spans="2:13" ht="27.75" customHeight="1" x14ac:dyDescent="0.15">
      <c r="B52" s="1283"/>
      <c r="C52" s="1284"/>
      <c r="D52" s="105"/>
      <c r="E52" s="1287" t="s">
        <v>42</v>
      </c>
      <c r="F52" s="1287"/>
      <c r="G52" s="1287"/>
      <c r="H52" s="1288"/>
      <c r="I52" s="106">
        <v>2183</v>
      </c>
      <c r="J52" s="107">
        <v>2210</v>
      </c>
      <c r="K52" s="107">
        <v>2159</v>
      </c>
      <c r="L52" s="107">
        <v>2134</v>
      </c>
      <c r="M52" s="108">
        <v>2041</v>
      </c>
    </row>
    <row r="53" spans="2:13" ht="27.75" customHeight="1" thickBot="1" x14ac:dyDescent="0.2">
      <c r="B53" s="1294" t="s">
        <v>43</v>
      </c>
      <c r="C53" s="1295"/>
      <c r="D53" s="112"/>
      <c r="E53" s="1296" t="s">
        <v>44</v>
      </c>
      <c r="F53" s="1296"/>
      <c r="G53" s="1296"/>
      <c r="H53" s="1297"/>
      <c r="I53" s="113">
        <v>-331</v>
      </c>
      <c r="J53" s="114">
        <v>-580</v>
      </c>
      <c r="K53" s="114">
        <v>-503</v>
      </c>
      <c r="L53" s="114">
        <v>-536</v>
      </c>
      <c r="M53" s="115">
        <v>-656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4tiCW+2nBBJUETsWz1mjwTdGN67MX3oRm2hYvIKHTfF8UnyUcSQrwOWna+Fh7UhjVgR+TIvwfxZAY7jlOVAIA==" saltValue="wjlwlSeOWyCJb99Ehcxt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570</v>
      </c>
      <c r="G54" s="124" t="s">
        <v>571</v>
      </c>
      <c r="H54" s="125" t="s">
        <v>572</v>
      </c>
    </row>
    <row r="55" spans="2:8" ht="52.5" customHeight="1" x14ac:dyDescent="0.15">
      <c r="B55" s="126"/>
      <c r="C55" s="1306" t="s">
        <v>47</v>
      </c>
      <c r="D55" s="1306"/>
      <c r="E55" s="1307"/>
      <c r="F55" s="127">
        <v>395</v>
      </c>
      <c r="G55" s="127">
        <v>396</v>
      </c>
      <c r="H55" s="128">
        <v>396</v>
      </c>
    </row>
    <row r="56" spans="2:8" ht="52.5" customHeight="1" x14ac:dyDescent="0.15">
      <c r="B56" s="129"/>
      <c r="C56" s="1308" t="s">
        <v>48</v>
      </c>
      <c r="D56" s="1308"/>
      <c r="E56" s="1309"/>
      <c r="F56" s="130">
        <v>252</v>
      </c>
      <c r="G56" s="130">
        <v>279</v>
      </c>
      <c r="H56" s="131">
        <v>307</v>
      </c>
    </row>
    <row r="57" spans="2:8" ht="53.25" customHeight="1" x14ac:dyDescent="0.15">
      <c r="B57" s="129"/>
      <c r="C57" s="1310" t="s">
        <v>49</v>
      </c>
      <c r="D57" s="1310"/>
      <c r="E57" s="1311"/>
      <c r="F57" s="132">
        <v>772</v>
      </c>
      <c r="G57" s="132">
        <v>814</v>
      </c>
      <c r="H57" s="133">
        <v>850</v>
      </c>
    </row>
    <row r="58" spans="2:8" ht="45.75" customHeight="1" x14ac:dyDescent="0.15">
      <c r="B58" s="134"/>
      <c r="C58" s="1298" t="s">
        <v>609</v>
      </c>
      <c r="D58" s="1299"/>
      <c r="E58" s="1300"/>
      <c r="F58" s="135">
        <v>208</v>
      </c>
      <c r="G58" s="135">
        <v>205</v>
      </c>
      <c r="H58" s="136">
        <v>205</v>
      </c>
    </row>
    <row r="59" spans="2:8" ht="45.75" customHeight="1" x14ac:dyDescent="0.15">
      <c r="B59" s="134"/>
      <c r="C59" s="1298" t="s">
        <v>610</v>
      </c>
      <c r="D59" s="1299"/>
      <c r="E59" s="1300"/>
      <c r="F59" s="135">
        <v>241</v>
      </c>
      <c r="G59" s="135">
        <v>222</v>
      </c>
      <c r="H59" s="136">
        <v>203</v>
      </c>
    </row>
    <row r="60" spans="2:8" ht="45.75" customHeight="1" x14ac:dyDescent="0.15">
      <c r="B60" s="134"/>
      <c r="C60" s="1298" t="s">
        <v>611</v>
      </c>
      <c r="D60" s="1299"/>
      <c r="E60" s="1300"/>
      <c r="F60" s="135">
        <v>87</v>
      </c>
      <c r="G60" s="135">
        <v>137</v>
      </c>
      <c r="H60" s="136">
        <v>189</v>
      </c>
    </row>
    <row r="61" spans="2:8" ht="45.75" customHeight="1" x14ac:dyDescent="0.15">
      <c r="B61" s="134"/>
      <c r="C61" s="1298" t="s">
        <v>612</v>
      </c>
      <c r="D61" s="1299"/>
      <c r="E61" s="1300"/>
      <c r="F61" s="135">
        <v>115</v>
      </c>
      <c r="G61" s="135">
        <v>115</v>
      </c>
      <c r="H61" s="136">
        <v>115</v>
      </c>
    </row>
    <row r="62" spans="2:8" ht="45.75" customHeight="1" thickBot="1" x14ac:dyDescent="0.2">
      <c r="B62" s="137"/>
      <c r="C62" s="1301" t="s">
        <v>613</v>
      </c>
      <c r="D62" s="1302"/>
      <c r="E62" s="1303"/>
      <c r="F62" s="138">
        <v>24</v>
      </c>
      <c r="G62" s="138">
        <v>30</v>
      </c>
      <c r="H62" s="139">
        <v>33</v>
      </c>
    </row>
    <row r="63" spans="2:8" ht="52.5" customHeight="1" thickBot="1" x14ac:dyDescent="0.2">
      <c r="B63" s="140"/>
      <c r="C63" s="1304" t="s">
        <v>50</v>
      </c>
      <c r="D63" s="1304"/>
      <c r="E63" s="1305"/>
      <c r="F63" s="141">
        <v>1419</v>
      </c>
      <c r="G63" s="141">
        <v>1490</v>
      </c>
      <c r="H63" s="142">
        <v>1553</v>
      </c>
    </row>
    <row r="64" spans="2:8" ht="15" customHeight="1" x14ac:dyDescent="0.15"/>
    <row r="65" ht="0" hidden="1" customHeight="1" x14ac:dyDescent="0.15"/>
    <row r="66" ht="0" hidden="1" customHeight="1" x14ac:dyDescent="0.15"/>
  </sheetData>
  <sheetProtection algorithmName="SHA-512" hashValue="BKX/BDKJg3pfCv1Xgc/XVC3qjpFhHcJOMg63Z6+pAApxsw1tE5KZPzqsaevq4J7bNFtsVyGptcoQbRGz+iAAJQ==" saltValue="74/QrxJhDnXwLkrvi66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623</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623</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622</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619</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25" t="s">
        <v>625</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ht="13.5" x14ac:dyDescent="0.15">
      <c r="B44" s="386"/>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ht="13.5" x14ac:dyDescent="0.15">
      <c r="B45" s="386"/>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ht="13.5" x14ac:dyDescent="0.15">
      <c r="B46" s="386"/>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ht="13.5" x14ac:dyDescent="0.15">
      <c r="B47" s="386"/>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618</v>
      </c>
    </row>
    <row r="50" spans="1:109" ht="13.5" x14ac:dyDescent="0.15">
      <c r="B50" s="386"/>
      <c r="G50" s="1317"/>
      <c r="H50" s="1317"/>
      <c r="I50" s="1317"/>
      <c r="J50" s="1317"/>
      <c r="K50" s="395"/>
      <c r="L50" s="395"/>
      <c r="M50" s="394"/>
      <c r="N50" s="394"/>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4" t="s">
        <v>568</v>
      </c>
      <c r="BQ50" s="1314"/>
      <c r="BR50" s="1314"/>
      <c r="BS50" s="1314"/>
      <c r="BT50" s="1314"/>
      <c r="BU50" s="1314"/>
      <c r="BV50" s="1314"/>
      <c r="BW50" s="1314"/>
      <c r="BX50" s="1314" t="s">
        <v>569</v>
      </c>
      <c r="BY50" s="1314"/>
      <c r="BZ50" s="1314"/>
      <c r="CA50" s="1314"/>
      <c r="CB50" s="1314"/>
      <c r="CC50" s="1314"/>
      <c r="CD50" s="1314"/>
      <c r="CE50" s="1314"/>
      <c r="CF50" s="1314" t="s">
        <v>570</v>
      </c>
      <c r="CG50" s="1314"/>
      <c r="CH50" s="1314"/>
      <c r="CI50" s="1314"/>
      <c r="CJ50" s="1314"/>
      <c r="CK50" s="1314"/>
      <c r="CL50" s="1314"/>
      <c r="CM50" s="1314"/>
      <c r="CN50" s="1314" t="s">
        <v>571</v>
      </c>
      <c r="CO50" s="1314"/>
      <c r="CP50" s="1314"/>
      <c r="CQ50" s="1314"/>
      <c r="CR50" s="1314"/>
      <c r="CS50" s="1314"/>
      <c r="CT50" s="1314"/>
      <c r="CU50" s="1314"/>
      <c r="CV50" s="1314" t="s">
        <v>572</v>
      </c>
      <c r="CW50" s="1314"/>
      <c r="CX50" s="1314"/>
      <c r="CY50" s="1314"/>
      <c r="CZ50" s="1314"/>
      <c r="DA50" s="1314"/>
      <c r="DB50" s="1314"/>
      <c r="DC50" s="1314"/>
    </row>
    <row r="51" spans="1:109" ht="13.5" customHeight="1" x14ac:dyDescent="0.15">
      <c r="B51" s="386"/>
      <c r="G51" s="1323"/>
      <c r="H51" s="1323"/>
      <c r="I51" s="1324"/>
      <c r="J51" s="1324"/>
      <c r="K51" s="1316"/>
      <c r="L51" s="1316"/>
      <c r="M51" s="1316"/>
      <c r="N51" s="1316"/>
      <c r="AM51" s="393"/>
      <c r="AN51" s="1315" t="s">
        <v>617</v>
      </c>
      <c r="AO51" s="1315"/>
      <c r="AP51" s="1315"/>
      <c r="AQ51" s="1315"/>
      <c r="AR51" s="1315"/>
      <c r="AS51" s="1315"/>
      <c r="AT51" s="1315"/>
      <c r="AU51" s="1315"/>
      <c r="AV51" s="1315"/>
      <c r="AW51" s="1315"/>
      <c r="AX51" s="1315"/>
      <c r="AY51" s="1315"/>
      <c r="AZ51" s="1315"/>
      <c r="BA51" s="1315"/>
      <c r="BB51" s="1315" t="s">
        <v>615</v>
      </c>
      <c r="BC51" s="1315"/>
      <c r="BD51" s="1315"/>
      <c r="BE51" s="1315"/>
      <c r="BF51" s="1315"/>
      <c r="BG51" s="1315"/>
      <c r="BH51" s="1315"/>
      <c r="BI51" s="1315"/>
      <c r="BJ51" s="1315"/>
      <c r="BK51" s="1315"/>
      <c r="BL51" s="1315"/>
      <c r="BM51" s="1315"/>
      <c r="BN51" s="1315"/>
      <c r="BO51" s="1315"/>
      <c r="BP51" s="1334"/>
      <c r="BQ51" s="1312"/>
      <c r="BR51" s="1312"/>
      <c r="BS51" s="1312"/>
      <c r="BT51" s="1312"/>
      <c r="BU51" s="1312"/>
      <c r="BV51" s="1312"/>
      <c r="BW51" s="1312"/>
      <c r="BX51" s="1334"/>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5" x14ac:dyDescent="0.15">
      <c r="B52" s="386"/>
      <c r="G52" s="1323"/>
      <c r="H52" s="1323"/>
      <c r="I52" s="1324"/>
      <c r="J52" s="1324"/>
      <c r="K52" s="1316"/>
      <c r="L52" s="1316"/>
      <c r="M52" s="1316"/>
      <c r="N52" s="1316"/>
      <c r="AM52" s="393"/>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1"/>
      <c r="B53" s="386"/>
      <c r="G53" s="1323"/>
      <c r="H53" s="1323"/>
      <c r="I53" s="1317"/>
      <c r="J53" s="1317"/>
      <c r="K53" s="1316"/>
      <c r="L53" s="1316"/>
      <c r="M53" s="1316"/>
      <c r="N53" s="1316"/>
      <c r="AM53" s="393"/>
      <c r="AN53" s="1315"/>
      <c r="AO53" s="1315"/>
      <c r="AP53" s="1315"/>
      <c r="AQ53" s="1315"/>
      <c r="AR53" s="1315"/>
      <c r="AS53" s="1315"/>
      <c r="AT53" s="1315"/>
      <c r="AU53" s="1315"/>
      <c r="AV53" s="1315"/>
      <c r="AW53" s="1315"/>
      <c r="AX53" s="1315"/>
      <c r="AY53" s="1315"/>
      <c r="AZ53" s="1315"/>
      <c r="BA53" s="1315"/>
      <c r="BB53" s="1315" t="s">
        <v>621</v>
      </c>
      <c r="BC53" s="1315"/>
      <c r="BD53" s="1315"/>
      <c r="BE53" s="1315"/>
      <c r="BF53" s="1315"/>
      <c r="BG53" s="1315"/>
      <c r="BH53" s="1315"/>
      <c r="BI53" s="1315"/>
      <c r="BJ53" s="1315"/>
      <c r="BK53" s="1315"/>
      <c r="BL53" s="1315"/>
      <c r="BM53" s="1315"/>
      <c r="BN53" s="1315"/>
      <c r="BO53" s="1315"/>
      <c r="BP53" s="1334"/>
      <c r="BQ53" s="1312"/>
      <c r="BR53" s="1312"/>
      <c r="BS53" s="1312"/>
      <c r="BT53" s="1312"/>
      <c r="BU53" s="1312"/>
      <c r="BV53" s="1312"/>
      <c r="BW53" s="1312"/>
      <c r="BX53" s="1334"/>
      <c r="BY53" s="1312"/>
      <c r="BZ53" s="1312"/>
      <c r="CA53" s="1312"/>
      <c r="CB53" s="1312"/>
      <c r="CC53" s="1312"/>
      <c r="CD53" s="1312"/>
      <c r="CE53" s="1312"/>
      <c r="CF53" s="1312">
        <v>57.2</v>
      </c>
      <c r="CG53" s="1312"/>
      <c r="CH53" s="1312"/>
      <c r="CI53" s="1312"/>
      <c r="CJ53" s="1312"/>
      <c r="CK53" s="1312"/>
      <c r="CL53" s="1312"/>
      <c r="CM53" s="1312"/>
      <c r="CN53" s="1312">
        <v>57.9</v>
      </c>
      <c r="CO53" s="1312"/>
      <c r="CP53" s="1312"/>
      <c r="CQ53" s="1312"/>
      <c r="CR53" s="1312"/>
      <c r="CS53" s="1312"/>
      <c r="CT53" s="1312"/>
      <c r="CU53" s="1312"/>
      <c r="CV53" s="1312">
        <v>57.2</v>
      </c>
      <c r="CW53" s="1312"/>
      <c r="CX53" s="1312"/>
      <c r="CY53" s="1312"/>
      <c r="CZ53" s="1312"/>
      <c r="DA53" s="1312"/>
      <c r="DB53" s="1312"/>
      <c r="DC53" s="1312"/>
    </row>
    <row r="54" spans="1:109" ht="13.5" x14ac:dyDescent="0.15">
      <c r="A54" s="401"/>
      <c r="B54" s="386"/>
      <c r="G54" s="1323"/>
      <c r="H54" s="1323"/>
      <c r="I54" s="1317"/>
      <c r="J54" s="1317"/>
      <c r="K54" s="1316"/>
      <c r="L54" s="1316"/>
      <c r="M54" s="1316"/>
      <c r="N54" s="1316"/>
      <c r="AM54" s="393"/>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1"/>
      <c r="B55" s="386"/>
      <c r="G55" s="1317"/>
      <c r="H55" s="1317"/>
      <c r="I55" s="1317"/>
      <c r="J55" s="1317"/>
      <c r="K55" s="1316"/>
      <c r="L55" s="1316"/>
      <c r="M55" s="1316"/>
      <c r="N55" s="1316"/>
      <c r="AN55" s="1314" t="s">
        <v>616</v>
      </c>
      <c r="AO55" s="1314"/>
      <c r="AP55" s="1314"/>
      <c r="AQ55" s="1314"/>
      <c r="AR55" s="1314"/>
      <c r="AS55" s="1314"/>
      <c r="AT55" s="1314"/>
      <c r="AU55" s="1314"/>
      <c r="AV55" s="1314"/>
      <c r="AW55" s="1314"/>
      <c r="AX55" s="1314"/>
      <c r="AY55" s="1314"/>
      <c r="AZ55" s="1314"/>
      <c r="BA55" s="1314"/>
      <c r="BB55" s="1315" t="s">
        <v>615</v>
      </c>
      <c r="BC55" s="1315"/>
      <c r="BD55" s="1315"/>
      <c r="BE55" s="1315"/>
      <c r="BF55" s="1315"/>
      <c r="BG55" s="1315"/>
      <c r="BH55" s="1315"/>
      <c r="BI55" s="1315"/>
      <c r="BJ55" s="1315"/>
      <c r="BK55" s="1315"/>
      <c r="BL55" s="1315"/>
      <c r="BM55" s="1315"/>
      <c r="BN55" s="1315"/>
      <c r="BO55" s="1315"/>
      <c r="BP55" s="1334"/>
      <c r="BQ55" s="1312"/>
      <c r="BR55" s="1312"/>
      <c r="BS55" s="1312"/>
      <c r="BT55" s="1312"/>
      <c r="BU55" s="1312"/>
      <c r="BV55" s="1312"/>
      <c r="BW55" s="1312"/>
      <c r="BX55" s="1334"/>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ht="13.5" x14ac:dyDescent="0.15">
      <c r="A56" s="401"/>
      <c r="B56" s="386"/>
      <c r="G56" s="1317"/>
      <c r="H56" s="1317"/>
      <c r="I56" s="1317"/>
      <c r="J56" s="1317"/>
      <c r="K56" s="1316"/>
      <c r="L56" s="1316"/>
      <c r="M56" s="1316"/>
      <c r="N56" s="1316"/>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1" customFormat="1" ht="13.5" x14ac:dyDescent="0.15">
      <c r="B57" s="407"/>
      <c r="G57" s="1317"/>
      <c r="H57" s="1317"/>
      <c r="I57" s="1318"/>
      <c r="J57" s="1318"/>
      <c r="K57" s="1316"/>
      <c r="L57" s="1316"/>
      <c r="M57" s="1316"/>
      <c r="N57" s="1316"/>
      <c r="AM57" s="385"/>
      <c r="AN57" s="1314"/>
      <c r="AO57" s="1314"/>
      <c r="AP57" s="1314"/>
      <c r="AQ57" s="1314"/>
      <c r="AR57" s="1314"/>
      <c r="AS57" s="1314"/>
      <c r="AT57" s="1314"/>
      <c r="AU57" s="1314"/>
      <c r="AV57" s="1314"/>
      <c r="AW57" s="1314"/>
      <c r="AX57" s="1314"/>
      <c r="AY57" s="1314"/>
      <c r="AZ57" s="1314"/>
      <c r="BA57" s="1314"/>
      <c r="BB57" s="1315" t="s">
        <v>621</v>
      </c>
      <c r="BC57" s="1315"/>
      <c r="BD57" s="1315"/>
      <c r="BE57" s="1315"/>
      <c r="BF57" s="1315"/>
      <c r="BG57" s="1315"/>
      <c r="BH57" s="1315"/>
      <c r="BI57" s="1315"/>
      <c r="BJ57" s="1315"/>
      <c r="BK57" s="1315"/>
      <c r="BL57" s="1315"/>
      <c r="BM57" s="1315"/>
      <c r="BN57" s="1315"/>
      <c r="BO57" s="1315"/>
      <c r="BP57" s="1334"/>
      <c r="BQ57" s="1312"/>
      <c r="BR57" s="1312"/>
      <c r="BS57" s="1312"/>
      <c r="BT57" s="1312"/>
      <c r="BU57" s="1312"/>
      <c r="BV57" s="1312"/>
      <c r="BW57" s="1312"/>
      <c r="BX57" s="1334"/>
      <c r="BY57" s="1312"/>
      <c r="BZ57" s="1312"/>
      <c r="CA57" s="1312"/>
      <c r="CB57" s="1312"/>
      <c r="CC57" s="1312"/>
      <c r="CD57" s="1312"/>
      <c r="CE57" s="1312"/>
      <c r="CF57" s="1312">
        <v>56.3</v>
      </c>
      <c r="CG57" s="1312"/>
      <c r="CH57" s="1312"/>
      <c r="CI57" s="1312"/>
      <c r="CJ57" s="1312"/>
      <c r="CK57" s="1312"/>
      <c r="CL57" s="1312"/>
      <c r="CM57" s="1312"/>
      <c r="CN57" s="1312">
        <v>57.6</v>
      </c>
      <c r="CO57" s="1312"/>
      <c r="CP57" s="1312"/>
      <c r="CQ57" s="1312"/>
      <c r="CR57" s="1312"/>
      <c r="CS57" s="1312"/>
      <c r="CT57" s="1312"/>
      <c r="CU57" s="1312"/>
      <c r="CV57" s="1312">
        <v>58.7</v>
      </c>
      <c r="CW57" s="1312"/>
      <c r="CX57" s="1312"/>
      <c r="CY57" s="1312"/>
      <c r="CZ57" s="1312"/>
      <c r="DA57" s="1312"/>
      <c r="DB57" s="1312"/>
      <c r="DC57" s="1312"/>
      <c r="DD57" s="412"/>
      <c r="DE57" s="407"/>
    </row>
    <row r="58" spans="1:109" s="401" customFormat="1" ht="13.5" x14ac:dyDescent="0.15">
      <c r="A58" s="385"/>
      <c r="B58" s="407"/>
      <c r="G58" s="1317"/>
      <c r="H58" s="1317"/>
      <c r="I58" s="1318"/>
      <c r="J58" s="1318"/>
      <c r="K58" s="1316"/>
      <c r="L58" s="1316"/>
      <c r="M58" s="1316"/>
      <c r="N58" s="1316"/>
      <c r="AM58" s="385"/>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620</v>
      </c>
    </row>
    <row r="64" spans="1:109" ht="13.5" x14ac:dyDescent="0.15">
      <c r="B64" s="386"/>
      <c r="G64" s="402"/>
      <c r="I64" s="404"/>
      <c r="J64" s="404"/>
      <c r="K64" s="404"/>
      <c r="L64" s="404"/>
      <c r="M64" s="404"/>
      <c r="N64" s="403"/>
      <c r="AM64" s="402"/>
      <c r="AN64" s="402" t="s">
        <v>619</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25" t="s">
        <v>624</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ht="13.5" x14ac:dyDescent="0.15">
      <c r="B66" s="386"/>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ht="13.5" x14ac:dyDescent="0.15">
      <c r="B67" s="386"/>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ht="13.5" x14ac:dyDescent="0.15">
      <c r="B68" s="386"/>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ht="13.5" x14ac:dyDescent="0.15">
      <c r="B69" s="386"/>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618</v>
      </c>
    </row>
    <row r="72" spans="2:107" ht="13.5" x14ac:dyDescent="0.15">
      <c r="B72" s="386"/>
      <c r="G72" s="1317"/>
      <c r="H72" s="1317"/>
      <c r="I72" s="1317"/>
      <c r="J72" s="1317"/>
      <c r="K72" s="395"/>
      <c r="L72" s="395"/>
      <c r="M72" s="394"/>
      <c r="N72" s="394"/>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4" t="s">
        <v>568</v>
      </c>
      <c r="BQ72" s="1314"/>
      <c r="BR72" s="1314"/>
      <c r="BS72" s="1314"/>
      <c r="BT72" s="1314"/>
      <c r="BU72" s="1314"/>
      <c r="BV72" s="1314"/>
      <c r="BW72" s="1314"/>
      <c r="BX72" s="1314" t="s">
        <v>569</v>
      </c>
      <c r="BY72" s="1314"/>
      <c r="BZ72" s="1314"/>
      <c r="CA72" s="1314"/>
      <c r="CB72" s="1314"/>
      <c r="CC72" s="1314"/>
      <c r="CD72" s="1314"/>
      <c r="CE72" s="1314"/>
      <c r="CF72" s="1314" t="s">
        <v>570</v>
      </c>
      <c r="CG72" s="1314"/>
      <c r="CH72" s="1314"/>
      <c r="CI72" s="1314"/>
      <c r="CJ72" s="1314"/>
      <c r="CK72" s="1314"/>
      <c r="CL72" s="1314"/>
      <c r="CM72" s="1314"/>
      <c r="CN72" s="1314" t="s">
        <v>571</v>
      </c>
      <c r="CO72" s="1314"/>
      <c r="CP72" s="1314"/>
      <c r="CQ72" s="1314"/>
      <c r="CR72" s="1314"/>
      <c r="CS72" s="1314"/>
      <c r="CT72" s="1314"/>
      <c r="CU72" s="1314"/>
      <c r="CV72" s="1314" t="s">
        <v>572</v>
      </c>
      <c r="CW72" s="1314"/>
      <c r="CX72" s="1314"/>
      <c r="CY72" s="1314"/>
      <c r="CZ72" s="1314"/>
      <c r="DA72" s="1314"/>
      <c r="DB72" s="1314"/>
      <c r="DC72" s="1314"/>
    </row>
    <row r="73" spans="2:107" ht="13.5" x14ac:dyDescent="0.15">
      <c r="B73" s="386"/>
      <c r="G73" s="1323"/>
      <c r="H73" s="1323"/>
      <c r="I73" s="1323"/>
      <c r="J73" s="1323"/>
      <c r="K73" s="1313"/>
      <c r="L73" s="1313"/>
      <c r="M73" s="1313"/>
      <c r="N73" s="1313"/>
      <c r="AM73" s="393"/>
      <c r="AN73" s="1315" t="s">
        <v>617</v>
      </c>
      <c r="AO73" s="1315"/>
      <c r="AP73" s="1315"/>
      <c r="AQ73" s="1315"/>
      <c r="AR73" s="1315"/>
      <c r="AS73" s="1315"/>
      <c r="AT73" s="1315"/>
      <c r="AU73" s="1315"/>
      <c r="AV73" s="1315"/>
      <c r="AW73" s="1315"/>
      <c r="AX73" s="1315"/>
      <c r="AY73" s="1315"/>
      <c r="AZ73" s="1315"/>
      <c r="BA73" s="1315"/>
      <c r="BB73" s="1315" t="s">
        <v>615</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5" x14ac:dyDescent="0.15">
      <c r="B74" s="386"/>
      <c r="G74" s="1323"/>
      <c r="H74" s="1323"/>
      <c r="I74" s="1323"/>
      <c r="J74" s="1323"/>
      <c r="K74" s="1313"/>
      <c r="L74" s="1313"/>
      <c r="M74" s="1313"/>
      <c r="N74" s="1313"/>
      <c r="AM74" s="393"/>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6"/>
      <c r="G75" s="1323"/>
      <c r="H75" s="1323"/>
      <c r="I75" s="1317"/>
      <c r="J75" s="1317"/>
      <c r="K75" s="1316"/>
      <c r="L75" s="1316"/>
      <c r="M75" s="1316"/>
      <c r="N75" s="1316"/>
      <c r="AM75" s="393"/>
      <c r="AN75" s="1315"/>
      <c r="AO75" s="1315"/>
      <c r="AP75" s="1315"/>
      <c r="AQ75" s="1315"/>
      <c r="AR75" s="1315"/>
      <c r="AS75" s="1315"/>
      <c r="AT75" s="1315"/>
      <c r="AU75" s="1315"/>
      <c r="AV75" s="1315"/>
      <c r="AW75" s="1315"/>
      <c r="AX75" s="1315"/>
      <c r="AY75" s="1315"/>
      <c r="AZ75" s="1315"/>
      <c r="BA75" s="1315"/>
      <c r="BB75" s="1315" t="s">
        <v>614</v>
      </c>
      <c r="BC75" s="1315"/>
      <c r="BD75" s="1315"/>
      <c r="BE75" s="1315"/>
      <c r="BF75" s="1315"/>
      <c r="BG75" s="1315"/>
      <c r="BH75" s="1315"/>
      <c r="BI75" s="1315"/>
      <c r="BJ75" s="1315"/>
      <c r="BK75" s="1315"/>
      <c r="BL75" s="1315"/>
      <c r="BM75" s="1315"/>
      <c r="BN75" s="1315"/>
      <c r="BO75" s="1315"/>
      <c r="BP75" s="1312">
        <v>9.6</v>
      </c>
      <c r="BQ75" s="1312"/>
      <c r="BR75" s="1312"/>
      <c r="BS75" s="1312"/>
      <c r="BT75" s="1312"/>
      <c r="BU75" s="1312"/>
      <c r="BV75" s="1312"/>
      <c r="BW75" s="1312"/>
      <c r="BX75" s="1312">
        <v>8.4</v>
      </c>
      <c r="BY75" s="1312"/>
      <c r="BZ75" s="1312"/>
      <c r="CA75" s="1312"/>
      <c r="CB75" s="1312"/>
      <c r="CC75" s="1312"/>
      <c r="CD75" s="1312"/>
      <c r="CE75" s="1312"/>
      <c r="CF75" s="1312">
        <v>8</v>
      </c>
      <c r="CG75" s="1312"/>
      <c r="CH75" s="1312"/>
      <c r="CI75" s="1312"/>
      <c r="CJ75" s="1312"/>
      <c r="CK75" s="1312"/>
      <c r="CL75" s="1312"/>
      <c r="CM75" s="1312"/>
      <c r="CN75" s="1312">
        <v>7.8</v>
      </c>
      <c r="CO75" s="1312"/>
      <c r="CP75" s="1312"/>
      <c r="CQ75" s="1312"/>
      <c r="CR75" s="1312"/>
      <c r="CS75" s="1312"/>
      <c r="CT75" s="1312"/>
      <c r="CU75" s="1312"/>
      <c r="CV75" s="1312">
        <v>8.1999999999999993</v>
      </c>
      <c r="CW75" s="1312"/>
      <c r="CX75" s="1312"/>
      <c r="CY75" s="1312"/>
      <c r="CZ75" s="1312"/>
      <c r="DA75" s="1312"/>
      <c r="DB75" s="1312"/>
      <c r="DC75" s="1312"/>
    </row>
    <row r="76" spans="2:107" ht="13.5" x14ac:dyDescent="0.15">
      <c r="B76" s="386"/>
      <c r="G76" s="1323"/>
      <c r="H76" s="1323"/>
      <c r="I76" s="1317"/>
      <c r="J76" s="1317"/>
      <c r="K76" s="1316"/>
      <c r="L76" s="1316"/>
      <c r="M76" s="1316"/>
      <c r="N76" s="1316"/>
      <c r="AM76" s="393"/>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6"/>
      <c r="G77" s="1317"/>
      <c r="H77" s="1317"/>
      <c r="I77" s="1317"/>
      <c r="J77" s="1317"/>
      <c r="K77" s="1313"/>
      <c r="L77" s="1313"/>
      <c r="M77" s="1313"/>
      <c r="N77" s="1313"/>
      <c r="AN77" s="1314" t="s">
        <v>616</v>
      </c>
      <c r="AO77" s="1314"/>
      <c r="AP77" s="1314"/>
      <c r="AQ77" s="1314"/>
      <c r="AR77" s="1314"/>
      <c r="AS77" s="1314"/>
      <c r="AT77" s="1314"/>
      <c r="AU77" s="1314"/>
      <c r="AV77" s="1314"/>
      <c r="AW77" s="1314"/>
      <c r="AX77" s="1314"/>
      <c r="AY77" s="1314"/>
      <c r="AZ77" s="1314"/>
      <c r="BA77" s="1314"/>
      <c r="BB77" s="1315" t="s">
        <v>615</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ht="13.5" x14ac:dyDescent="0.15">
      <c r="B78" s="386"/>
      <c r="G78" s="1317"/>
      <c r="H78" s="1317"/>
      <c r="I78" s="1317"/>
      <c r="J78" s="1317"/>
      <c r="K78" s="1313"/>
      <c r="L78" s="1313"/>
      <c r="M78" s="1313"/>
      <c r="N78" s="1313"/>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6"/>
      <c r="G79" s="1317"/>
      <c r="H79" s="1317"/>
      <c r="I79" s="1318"/>
      <c r="J79" s="1318"/>
      <c r="K79" s="1319"/>
      <c r="L79" s="1319"/>
      <c r="M79" s="1319"/>
      <c r="N79" s="1319"/>
      <c r="AN79" s="1314"/>
      <c r="AO79" s="1314"/>
      <c r="AP79" s="1314"/>
      <c r="AQ79" s="1314"/>
      <c r="AR79" s="1314"/>
      <c r="AS79" s="1314"/>
      <c r="AT79" s="1314"/>
      <c r="AU79" s="1314"/>
      <c r="AV79" s="1314"/>
      <c r="AW79" s="1314"/>
      <c r="AX79" s="1314"/>
      <c r="AY79" s="1314"/>
      <c r="AZ79" s="1314"/>
      <c r="BA79" s="1314"/>
      <c r="BB79" s="1315" t="s">
        <v>614</v>
      </c>
      <c r="BC79" s="1315"/>
      <c r="BD79" s="1315"/>
      <c r="BE79" s="1315"/>
      <c r="BF79" s="1315"/>
      <c r="BG79" s="1315"/>
      <c r="BH79" s="1315"/>
      <c r="BI79" s="1315"/>
      <c r="BJ79" s="1315"/>
      <c r="BK79" s="1315"/>
      <c r="BL79" s="1315"/>
      <c r="BM79" s="1315"/>
      <c r="BN79" s="1315"/>
      <c r="BO79" s="1315"/>
      <c r="BP79" s="1312">
        <v>6.9</v>
      </c>
      <c r="BQ79" s="1312"/>
      <c r="BR79" s="1312"/>
      <c r="BS79" s="1312"/>
      <c r="BT79" s="1312"/>
      <c r="BU79" s="1312"/>
      <c r="BV79" s="1312"/>
      <c r="BW79" s="1312"/>
      <c r="BX79" s="1312">
        <v>7.2</v>
      </c>
      <c r="BY79" s="1312"/>
      <c r="BZ79" s="1312"/>
      <c r="CA79" s="1312"/>
      <c r="CB79" s="1312"/>
      <c r="CC79" s="1312"/>
      <c r="CD79" s="1312"/>
      <c r="CE79" s="1312"/>
      <c r="CF79" s="1312">
        <v>7.4</v>
      </c>
      <c r="CG79" s="1312"/>
      <c r="CH79" s="1312"/>
      <c r="CI79" s="1312"/>
      <c r="CJ79" s="1312"/>
      <c r="CK79" s="1312"/>
      <c r="CL79" s="1312"/>
      <c r="CM79" s="1312"/>
      <c r="CN79" s="1312">
        <v>7.1</v>
      </c>
      <c r="CO79" s="1312"/>
      <c r="CP79" s="1312"/>
      <c r="CQ79" s="1312"/>
      <c r="CR79" s="1312"/>
      <c r="CS79" s="1312"/>
      <c r="CT79" s="1312"/>
      <c r="CU79" s="1312"/>
      <c r="CV79" s="1312">
        <v>7.1</v>
      </c>
      <c r="CW79" s="1312"/>
      <c r="CX79" s="1312"/>
      <c r="CY79" s="1312"/>
      <c r="CZ79" s="1312"/>
      <c r="DA79" s="1312"/>
      <c r="DB79" s="1312"/>
      <c r="DC79" s="1312"/>
    </row>
    <row r="80" spans="2:107" ht="13.5" x14ac:dyDescent="0.15">
      <c r="B80" s="386"/>
      <c r="G80" s="1317"/>
      <c r="H80" s="1317"/>
      <c r="I80" s="1318"/>
      <c r="J80" s="1318"/>
      <c r="K80" s="1319"/>
      <c r="L80" s="1319"/>
      <c r="M80" s="1319"/>
      <c r="N80" s="1319"/>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rTtA12vqz5i/E1+mNmF+jMLRnAQbq6MHYJD/Yfiy6S+AudNGaxABxjtZPaPh5LbmUO4QDFx7se/7Cx7rVpugQ==" saltValue="NYzvNzwOPMOPNUpjOWpjZ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FYYHBLDcEADx+kSkG6Q7G4fnbZ0UhqjMCMAXvAnZsqEoSwkNvn8NEC33aNqNc7dKUMtv55epudNXKGRbjIu9Q==" saltValue="ZHUwTrAkVAAv58SewI+H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edGP2bp+gsKbtzU4NFQ9u+vwppBzCtb5SkEE96SgX/JPfFcIsvc+HPzKWBCqIEvDZiTT0OTH91AnKcjhpMy5w==" saltValue="S5MVWcKX7D/mdvSiJhn3L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565</v>
      </c>
      <c r="G2" s="156"/>
      <c r="H2" s="157"/>
    </row>
    <row r="3" spans="1:8" x14ac:dyDescent="0.15">
      <c r="A3" s="153" t="s">
        <v>558</v>
      </c>
      <c r="B3" s="158"/>
      <c r="C3" s="159"/>
      <c r="D3" s="160">
        <v>286171</v>
      </c>
      <c r="E3" s="161"/>
      <c r="F3" s="162">
        <v>272886</v>
      </c>
      <c r="G3" s="163"/>
      <c r="H3" s="164"/>
    </row>
    <row r="4" spans="1:8" x14ac:dyDescent="0.15">
      <c r="A4" s="165"/>
      <c r="B4" s="166"/>
      <c r="C4" s="167"/>
      <c r="D4" s="168">
        <v>155524</v>
      </c>
      <c r="E4" s="169"/>
      <c r="F4" s="170">
        <v>125724</v>
      </c>
      <c r="G4" s="171"/>
      <c r="H4" s="172"/>
    </row>
    <row r="5" spans="1:8" x14ac:dyDescent="0.15">
      <c r="A5" s="153" t="s">
        <v>560</v>
      </c>
      <c r="B5" s="158"/>
      <c r="C5" s="159"/>
      <c r="D5" s="160">
        <v>310753</v>
      </c>
      <c r="E5" s="161"/>
      <c r="F5" s="162">
        <v>245039</v>
      </c>
      <c r="G5" s="163"/>
      <c r="H5" s="164"/>
    </row>
    <row r="6" spans="1:8" x14ac:dyDescent="0.15">
      <c r="A6" s="165"/>
      <c r="B6" s="166"/>
      <c r="C6" s="167"/>
      <c r="D6" s="168">
        <v>179250</v>
      </c>
      <c r="E6" s="169"/>
      <c r="F6" s="170">
        <v>108922</v>
      </c>
      <c r="G6" s="171"/>
      <c r="H6" s="172"/>
    </row>
    <row r="7" spans="1:8" x14ac:dyDescent="0.15">
      <c r="A7" s="153" t="s">
        <v>561</v>
      </c>
      <c r="B7" s="158"/>
      <c r="C7" s="159"/>
      <c r="D7" s="160">
        <v>273064</v>
      </c>
      <c r="E7" s="161"/>
      <c r="F7" s="162">
        <v>291945</v>
      </c>
      <c r="G7" s="163"/>
      <c r="H7" s="164"/>
    </row>
    <row r="8" spans="1:8" x14ac:dyDescent="0.15">
      <c r="A8" s="165"/>
      <c r="B8" s="166"/>
      <c r="C8" s="167"/>
      <c r="D8" s="168">
        <v>179297</v>
      </c>
      <c r="E8" s="169"/>
      <c r="F8" s="170">
        <v>127651</v>
      </c>
      <c r="G8" s="171"/>
      <c r="H8" s="172"/>
    </row>
    <row r="9" spans="1:8" x14ac:dyDescent="0.15">
      <c r="A9" s="153" t="s">
        <v>562</v>
      </c>
      <c r="B9" s="158"/>
      <c r="C9" s="159"/>
      <c r="D9" s="160">
        <v>345886</v>
      </c>
      <c r="E9" s="161"/>
      <c r="F9" s="162">
        <v>291173</v>
      </c>
      <c r="G9" s="163"/>
      <c r="H9" s="164"/>
    </row>
    <row r="10" spans="1:8" x14ac:dyDescent="0.15">
      <c r="A10" s="165"/>
      <c r="B10" s="166"/>
      <c r="C10" s="167"/>
      <c r="D10" s="168">
        <v>161096</v>
      </c>
      <c r="E10" s="169"/>
      <c r="F10" s="170">
        <v>119071</v>
      </c>
      <c r="G10" s="171"/>
      <c r="H10" s="172"/>
    </row>
    <row r="11" spans="1:8" x14ac:dyDescent="0.15">
      <c r="A11" s="153" t="s">
        <v>563</v>
      </c>
      <c r="B11" s="158"/>
      <c r="C11" s="159"/>
      <c r="D11" s="160">
        <v>175141</v>
      </c>
      <c r="E11" s="161"/>
      <c r="F11" s="162">
        <v>271581</v>
      </c>
      <c r="G11" s="163"/>
      <c r="H11" s="164"/>
    </row>
    <row r="12" spans="1:8" x14ac:dyDescent="0.15">
      <c r="A12" s="165"/>
      <c r="B12" s="166"/>
      <c r="C12" s="173"/>
      <c r="D12" s="168">
        <v>113973</v>
      </c>
      <c r="E12" s="169"/>
      <c r="F12" s="170">
        <v>117844</v>
      </c>
      <c r="G12" s="171"/>
      <c r="H12" s="172"/>
    </row>
    <row r="13" spans="1:8" x14ac:dyDescent="0.15">
      <c r="A13" s="153"/>
      <c r="B13" s="158"/>
      <c r="C13" s="174"/>
      <c r="D13" s="175">
        <v>278203</v>
      </c>
      <c r="E13" s="176"/>
      <c r="F13" s="177">
        <v>274525</v>
      </c>
      <c r="G13" s="178"/>
      <c r="H13" s="164"/>
    </row>
    <row r="14" spans="1:8" x14ac:dyDescent="0.15">
      <c r="A14" s="165"/>
      <c r="B14" s="166"/>
      <c r="C14" s="167"/>
      <c r="D14" s="168">
        <v>157828</v>
      </c>
      <c r="E14" s="169"/>
      <c r="F14" s="170">
        <v>119842</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14.64</v>
      </c>
      <c r="C19" s="179">
        <f>ROUND(VALUE(SUBSTITUTE(実質収支比率等に係る経年分析!G$48,"▲","-")),2)</f>
        <v>13.84</v>
      </c>
      <c r="D19" s="179">
        <f>ROUND(VALUE(SUBSTITUTE(実質収支比率等に係る経年分析!H$48,"▲","-")),2)</f>
        <v>13.05</v>
      </c>
      <c r="E19" s="179">
        <f>ROUND(VALUE(SUBSTITUTE(実質収支比率等に係る経年分析!I$48,"▲","-")),2)</f>
        <v>15.37</v>
      </c>
      <c r="F19" s="179">
        <f>ROUND(VALUE(SUBSTITUTE(実質収支比率等に係る経年分析!J$48,"▲","-")),2)</f>
        <v>17.41</v>
      </c>
    </row>
    <row r="20" spans="1:11" x14ac:dyDescent="0.15">
      <c r="A20" s="179" t="s">
        <v>54</v>
      </c>
      <c r="B20" s="179">
        <f>ROUND(VALUE(SUBSTITUTE(実質収支比率等に係る経年分析!F$47,"▲","-")),2)</f>
        <v>33.869999999999997</v>
      </c>
      <c r="C20" s="179">
        <f>ROUND(VALUE(SUBSTITUTE(実質収支比率等に係る経年分析!G$47,"▲","-")),2)</f>
        <v>32.83</v>
      </c>
      <c r="D20" s="179">
        <f>ROUND(VALUE(SUBSTITUTE(実質収支比率等に係る経年分析!H$47,"▲","-")),2)</f>
        <v>30.45</v>
      </c>
      <c r="E20" s="179">
        <f>ROUND(VALUE(SUBSTITUTE(実質収支比率等に係る経年分析!I$47,"▲","-")),2)</f>
        <v>31.25</v>
      </c>
      <c r="F20" s="179">
        <f>ROUND(VALUE(SUBSTITUTE(実質収支比率等に係る経年分析!J$47,"▲","-")),2)</f>
        <v>31.86</v>
      </c>
    </row>
    <row r="21" spans="1:11" x14ac:dyDescent="0.15">
      <c r="A21" s="179" t="s">
        <v>55</v>
      </c>
      <c r="B21" s="179">
        <f>IF(ISNUMBER(VALUE(SUBSTITUTE(実質収支比率等に係る経年分析!F$49,"▲","-"))),ROUND(VALUE(SUBSTITUTE(実質収支比率等に係る経年分析!F$49,"▲","-")),2),NA())</f>
        <v>0.93</v>
      </c>
      <c r="C21" s="179">
        <f>IF(ISNUMBER(VALUE(SUBSTITUTE(実質収支比率等に係る経年分析!G$49,"▲","-"))),ROUND(VALUE(SUBSTITUTE(実質収支比率等に係る経年分析!G$49,"▲","-")),2),NA())</f>
        <v>-0.1</v>
      </c>
      <c r="D21" s="179">
        <f>IF(ISNUMBER(VALUE(SUBSTITUTE(実質収支比率等に係る経年分析!H$49,"▲","-"))),ROUND(VALUE(SUBSTITUTE(実質収支比率等に係る経年分析!H$49,"▲","-")),2),NA())</f>
        <v>-3.32</v>
      </c>
      <c r="E21" s="179">
        <f>IF(ISNUMBER(VALUE(SUBSTITUTE(実質収支比率等に係る経年分析!I$49,"▲","-"))),ROUND(VALUE(SUBSTITUTE(実質収支比率等に係る経年分析!I$49,"▲","-")),2),NA())</f>
        <v>2.06</v>
      </c>
      <c r="F21" s="179">
        <f>IF(ISNUMBER(VALUE(SUBSTITUTE(実質収支比率等に係る経年分析!J$49,"▲","-"))),ROUND(VALUE(SUBSTITUTE(実質収支比率等に係る経年分析!J$49,"▲","-")),2),NA())</f>
        <v>3.25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15">
      <c r="A33" s="180" t="str">
        <f>IF(連結実質赤字比率に係る赤字・黒字の構成分析!C$37="",NA(),連結実質赤字比率に係る赤字・黒字の構成分析!C$37)</f>
        <v>国民健康保険特別会計施設勘定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0.82</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0.94</v>
      </c>
    </row>
    <row r="35" spans="1:16" x14ac:dyDescent="0.15">
      <c r="A35" s="180" t="str">
        <f>IF(連結実質赤字比率に係る赤字・黒字の構成分析!C$35="",NA(),連結実質赤字比率に係る赤字・黒字の構成分析!C$35)</f>
        <v>簡易水道特別会計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0.78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0.82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1.1499999999999999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14.63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13.84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13.05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15.36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17.41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282</v>
      </c>
      <c r="E42" s="181"/>
      <c r="F42" s="181"/>
      <c r="G42" s="181">
        <f>'実質公債費比率（分子）の構造'!L$52</f>
        <v>269</v>
      </c>
      <c r="H42" s="181"/>
      <c r="I42" s="181"/>
      <c r="J42" s="181">
        <f>'実質公債費比率（分子）の構造'!M$52</f>
        <v>275</v>
      </c>
      <c r="K42" s="181"/>
      <c r="L42" s="181"/>
      <c r="M42" s="181">
        <f>'実質公債費比率（分子）の構造'!N$52</f>
        <v>272</v>
      </c>
      <c r="N42" s="181"/>
      <c r="O42" s="181"/>
      <c r="P42" s="181">
        <f>'実質公債費比率（分子）の構造'!O$52</f>
        <v>263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2</v>
      </c>
      <c r="C45" s="181"/>
      <c r="D45" s="181"/>
      <c r="E45" s="181">
        <f>'実質公債費比率（分子）の構造'!L$49</f>
        <v>8</v>
      </c>
      <c r="F45" s="181"/>
      <c r="G45" s="181"/>
      <c r="H45" s="181">
        <f>'実質公債費比率（分子）の構造'!M$49</f>
        <v>3</v>
      </c>
      <c r="I45" s="181"/>
      <c r="J45" s="181"/>
      <c r="K45" s="181">
        <f>'実質公債費比率（分子）の構造'!N$49</f>
        <v>3</v>
      </c>
      <c r="L45" s="181"/>
      <c r="M45" s="181"/>
      <c r="N45" s="181">
        <f>'実質公債費比率（分子）の構造'!O$49</f>
        <v>1</v>
      </c>
      <c r="O45" s="181"/>
      <c r="P45" s="181"/>
    </row>
    <row r="46" spans="1:16" x14ac:dyDescent="0.15">
      <c r="A46" s="181" t="s">
        <v>66</v>
      </c>
      <c r="B46" s="181">
        <f>'実質公債費比率（分子）の構造'!K$48</f>
        <v>55</v>
      </c>
      <c r="C46" s="181"/>
      <c r="D46" s="181"/>
      <c r="E46" s="181">
        <f>'実質公債費比率（分子）の構造'!L$48</f>
        <v>51</v>
      </c>
      <c r="F46" s="181"/>
      <c r="G46" s="181"/>
      <c r="H46" s="181">
        <f>'実質公債費比率（分子）の構造'!M$48</f>
        <v>61</v>
      </c>
      <c r="I46" s="181"/>
      <c r="J46" s="181"/>
      <c r="K46" s="181">
        <f>'実質公債費比率（分子）の構造'!N$48</f>
        <v>42</v>
      </c>
      <c r="L46" s="181"/>
      <c r="M46" s="181"/>
      <c r="N46" s="181">
        <f>'実質公債費比率（分子）の構造'!O$48</f>
        <v>54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307</v>
      </c>
      <c r="C49" s="181"/>
      <c r="D49" s="181"/>
      <c r="E49" s="181">
        <f>'実質公債費比率（分子）の構造'!L$45</f>
        <v>288</v>
      </c>
      <c r="F49" s="181"/>
      <c r="G49" s="181"/>
      <c r="H49" s="181">
        <f>'実質公債費比率（分子）の構造'!M$45</f>
        <v>296</v>
      </c>
      <c r="I49" s="181"/>
      <c r="J49" s="181"/>
      <c r="K49" s="181">
        <f>'実質公債費比率（分子）の構造'!N$45</f>
        <v>302</v>
      </c>
      <c r="L49" s="181"/>
      <c r="M49" s="181"/>
      <c r="N49" s="181">
        <f>'実質公債費比率（分子）の構造'!O$45</f>
        <v>296</v>
      </c>
      <c r="O49" s="181"/>
      <c r="P49" s="181"/>
    </row>
    <row r="50" spans="1:16" x14ac:dyDescent="0.15">
      <c r="A50" s="181" t="s">
        <v>70</v>
      </c>
      <c r="B50" s="181" t="e">
        <f>NA()</f>
        <v>#N/A</v>
      </c>
      <c r="C50" s="181">
        <f>IF(ISNUMBER('実質公債費比率（分子）の構造'!K$53),'実質公債費比率（分子）の構造'!K$53,NA())</f>
        <v>82</v>
      </c>
      <c r="D50" s="181" t="e">
        <f>NA()</f>
        <v>#N/A</v>
      </c>
      <c r="E50" s="181" t="e">
        <f>NA()</f>
        <v>#N/A</v>
      </c>
      <c r="F50" s="181">
        <f>IF(ISNUMBER('実質公債費比率（分子）の構造'!L$53),'実質公債費比率（分子）の構造'!L$53,NA())</f>
        <v>78</v>
      </c>
      <c r="G50" s="181" t="e">
        <f>NA()</f>
        <v>#N/A</v>
      </c>
      <c r="H50" s="181" t="e">
        <f>NA()</f>
        <v>#N/A</v>
      </c>
      <c r="I50" s="181">
        <f>IF(ISNUMBER('実質公債費比率（分子）の構造'!M$53),'実質公債費比率（分子）の構造'!M$53,NA())</f>
        <v>85</v>
      </c>
      <c r="J50" s="181" t="e">
        <f>NA()</f>
        <v>#N/A</v>
      </c>
      <c r="K50" s="181" t="e">
        <f>NA()</f>
        <v>#N/A</v>
      </c>
      <c r="L50" s="181">
        <f>IF(ISNUMBER('実質公債費比率（分子）の構造'!N$53),'実質公債費比率（分子）の構造'!N$53,NA())</f>
        <v>75</v>
      </c>
      <c r="M50" s="181" t="e">
        <f>NA()</f>
        <v>#N/A</v>
      </c>
      <c r="N50" s="181" t="e">
        <f>NA()</f>
        <v>#N/A</v>
      </c>
      <c r="O50" s="181">
        <f>IF(ISNUMBER('実質公債費比率（分子）の構造'!O$53),'実質公債費比率（分子）の構造'!O$53,NA())</f>
        <v>88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2183</v>
      </c>
      <c r="E56" s="180"/>
      <c r="F56" s="180"/>
      <c r="G56" s="180">
        <f>'将来負担比率（分子）の構造'!J$52</f>
        <v>2210</v>
      </c>
      <c r="H56" s="180"/>
      <c r="I56" s="180"/>
      <c r="J56" s="180">
        <f>'将来負担比率（分子）の構造'!K$52</f>
        <v>2159</v>
      </c>
      <c r="K56" s="180"/>
      <c r="L56" s="180"/>
      <c r="M56" s="180">
        <f>'将来負担比率（分子）の構造'!L$52</f>
        <v>2134</v>
      </c>
      <c r="N56" s="180"/>
      <c r="O56" s="180"/>
      <c r="P56" s="180">
        <f>'将来負担比率（分子）の構造'!M$52</f>
        <v>2041</v>
      </c>
    </row>
    <row r="57" spans="1:16" x14ac:dyDescent="0.15">
      <c r="A57" s="180" t="s">
        <v>41</v>
      </c>
      <c r="B57" s="180"/>
      <c r="C57" s="180"/>
      <c r="D57" s="180">
        <f>'将来負担比率（分子）の構造'!I$51</f>
        <v>42</v>
      </c>
      <c r="E57" s="180"/>
      <c r="F57" s="180"/>
      <c r="G57" s="180">
        <f>'将来負担比率（分子）の構造'!J$51</f>
        <v>63</v>
      </c>
      <c r="H57" s="180"/>
      <c r="I57" s="180"/>
      <c r="J57" s="180">
        <f>'将来負担比率（分子）の構造'!K$51</f>
        <v>57</v>
      </c>
      <c r="K57" s="180"/>
      <c r="L57" s="180"/>
      <c r="M57" s="180">
        <f>'将来負担比率（分子）の構造'!L$51</f>
        <v>51</v>
      </c>
      <c r="N57" s="180"/>
      <c r="O57" s="180"/>
      <c r="P57" s="180">
        <f>'将来負担比率（分子）の構造'!M$51</f>
        <v>95</v>
      </c>
    </row>
    <row r="58" spans="1:16" x14ac:dyDescent="0.15">
      <c r="A58" s="180" t="s">
        <v>40</v>
      </c>
      <c r="B58" s="180"/>
      <c r="C58" s="180"/>
      <c r="D58" s="180">
        <f>'将来負担比率（分子）の構造'!I$50</f>
        <v>1453</v>
      </c>
      <c r="E58" s="180"/>
      <c r="F58" s="180"/>
      <c r="G58" s="180">
        <f>'将来負担比率（分子）の構造'!J$50</f>
        <v>1664</v>
      </c>
      <c r="H58" s="180"/>
      <c r="I58" s="180"/>
      <c r="J58" s="180">
        <f>'将来負担比率（分子）の構造'!K$50</f>
        <v>1570</v>
      </c>
      <c r="K58" s="180"/>
      <c r="L58" s="180"/>
      <c r="M58" s="180">
        <f>'将来負担比率（分子）の構造'!L$50</f>
        <v>1644</v>
      </c>
      <c r="N58" s="180"/>
      <c r="O58" s="180"/>
      <c r="P58" s="180">
        <f>'将来負担比率（分子）の構造'!M$50</f>
        <v>1709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387</v>
      </c>
      <c r="C62" s="180"/>
      <c r="D62" s="180"/>
      <c r="E62" s="180">
        <f>'将来負担比率（分子）の構造'!J$45</f>
        <v>351</v>
      </c>
      <c r="F62" s="180"/>
      <c r="G62" s="180"/>
      <c r="H62" s="180">
        <f>'将来負担比率（分子）の構造'!K$45</f>
        <v>376</v>
      </c>
      <c r="I62" s="180"/>
      <c r="J62" s="180"/>
      <c r="K62" s="180">
        <f>'将来負担比率（分子）の構造'!L$45</f>
        <v>371</v>
      </c>
      <c r="L62" s="180"/>
      <c r="M62" s="180"/>
      <c r="N62" s="180">
        <f>'将来負担比率（分子）の構造'!M$45</f>
        <v>341</v>
      </c>
      <c r="O62" s="180"/>
      <c r="P62" s="180"/>
    </row>
    <row r="63" spans="1:16" x14ac:dyDescent="0.15">
      <c r="A63" s="180" t="s">
        <v>33</v>
      </c>
      <c r="B63" s="180">
        <f>'将来負担比率（分子）の構造'!I$44</f>
        <v>11</v>
      </c>
      <c r="C63" s="180"/>
      <c r="D63" s="180"/>
      <c r="E63" s="180">
        <f>'将来負担比率（分子）の構造'!J$44</f>
        <v>12</v>
      </c>
      <c r="F63" s="180"/>
      <c r="G63" s="180"/>
      <c r="H63" s="180">
        <f>'将来負担比率（分子）の構造'!K$44</f>
        <v>30</v>
      </c>
      <c r="I63" s="180"/>
      <c r="J63" s="180"/>
      <c r="K63" s="180">
        <f>'将来負担比率（分子）の構造'!L$44</f>
        <v>20</v>
      </c>
      <c r="L63" s="180"/>
      <c r="M63" s="180"/>
      <c r="N63" s="180">
        <f>'将来負担比率（分子）の構造'!M$44</f>
        <v>49</v>
      </c>
      <c r="O63" s="180"/>
      <c r="P63" s="180"/>
    </row>
    <row r="64" spans="1:16" x14ac:dyDescent="0.15">
      <c r="A64" s="180" t="s">
        <v>32</v>
      </c>
      <c r="B64" s="180">
        <f>'将来負担比率（分子）の構造'!I$43</f>
        <v>471</v>
      </c>
      <c r="C64" s="180"/>
      <c r="D64" s="180"/>
      <c r="E64" s="180">
        <f>'将来負担比率（分子）の構造'!J$43</f>
        <v>438</v>
      </c>
      <c r="F64" s="180"/>
      <c r="G64" s="180"/>
      <c r="H64" s="180">
        <f>'将来負担比率（分子）の構造'!K$43</f>
        <v>350</v>
      </c>
      <c r="I64" s="180"/>
      <c r="J64" s="180"/>
      <c r="K64" s="180">
        <f>'将来負担比率（分子）の構造'!L$43</f>
        <v>354</v>
      </c>
      <c r="L64" s="180"/>
      <c r="M64" s="180"/>
      <c r="N64" s="180">
        <f>'将来負担比率（分子）の構造'!M$43</f>
        <v>332</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2478</v>
      </c>
      <c r="C66" s="180"/>
      <c r="D66" s="180"/>
      <c r="E66" s="180">
        <f>'将来負担比率（分子）の構造'!J$41</f>
        <v>2555</v>
      </c>
      <c r="F66" s="180"/>
      <c r="G66" s="180"/>
      <c r="H66" s="180">
        <f>'将来負担比率（分子）の構造'!K$41</f>
        <v>2527</v>
      </c>
      <c r="I66" s="180"/>
      <c r="J66" s="180"/>
      <c r="K66" s="180">
        <f>'将来負担比率（分子）の構造'!L$41</f>
        <v>2548</v>
      </c>
      <c r="L66" s="180"/>
      <c r="M66" s="180"/>
      <c r="N66" s="180">
        <f>'将来負担比率（分子）の構造'!M$41</f>
        <v>2468</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395</v>
      </c>
      <c r="C72" s="184">
        <f>基金残高に係る経年分析!G55</f>
        <v>396</v>
      </c>
      <c r="D72" s="184">
        <f>基金残高に係る経年分析!H55</f>
        <v>396</v>
      </c>
    </row>
    <row r="73" spans="1:16" x14ac:dyDescent="0.15">
      <c r="A73" s="183" t="s">
        <v>77</v>
      </c>
      <c r="B73" s="184">
        <f>基金残高に係る経年分析!F56</f>
        <v>252</v>
      </c>
      <c r="C73" s="184">
        <f>基金残高に係る経年分析!G56</f>
        <v>279</v>
      </c>
      <c r="D73" s="184">
        <f>基金残高に係る経年分析!H56</f>
        <v>307</v>
      </c>
    </row>
    <row r="74" spans="1:16" x14ac:dyDescent="0.15">
      <c r="A74" s="183" t="s">
        <v>78</v>
      </c>
      <c r="B74" s="184">
        <f>基金残高に係る経年分析!F57</f>
        <v>772</v>
      </c>
      <c r="C74" s="184">
        <f>基金残高に係る経年分析!G57</f>
        <v>814</v>
      </c>
      <c r="D74" s="184">
        <f>基金残高に係る経年分析!H57</f>
        <v>850</v>
      </c>
    </row>
  </sheetData>
  <sheetProtection algorithmName="SHA-512" hashValue="Ec9zaQcbVNiDq6GbwCbL60ecQb1VyslNkYypbGSiPQz+QV8Z28B2I+o16gDY2P59j3OH2igOk81o41T5WMyD4Q==" saltValue="b/mdzHNHmH5zrira7A0h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186768</v>
      </c>
      <c r="S5" s="669"/>
      <c r="T5" s="669"/>
      <c r="U5" s="669"/>
      <c r="V5" s="669"/>
      <c r="W5" s="669"/>
      <c r="X5" s="669"/>
      <c r="Y5" s="670"/>
      <c r="Z5" s="671">
        <v>8.8000000000000007</v>
      </c>
      <c r="AA5" s="671"/>
      <c r="AB5" s="671"/>
      <c r="AC5" s="671"/>
      <c r="AD5" s="672">
        <v>186768</v>
      </c>
      <c r="AE5" s="672"/>
      <c r="AF5" s="672"/>
      <c r="AG5" s="672"/>
      <c r="AH5" s="672"/>
      <c r="AI5" s="672"/>
      <c r="AJ5" s="672"/>
      <c r="AK5" s="672"/>
      <c r="AL5" s="673">
        <v>15.3</v>
      </c>
      <c r="AM5" s="674"/>
      <c r="AN5" s="674"/>
      <c r="AO5" s="675"/>
      <c r="AP5" s="665" t="s">
        <v>229</v>
      </c>
      <c r="AQ5" s="666"/>
      <c r="AR5" s="666"/>
      <c r="AS5" s="666"/>
      <c r="AT5" s="666"/>
      <c r="AU5" s="666"/>
      <c r="AV5" s="666"/>
      <c r="AW5" s="666"/>
      <c r="AX5" s="666"/>
      <c r="AY5" s="666"/>
      <c r="AZ5" s="666"/>
      <c r="BA5" s="666"/>
      <c r="BB5" s="666"/>
      <c r="BC5" s="666"/>
      <c r="BD5" s="666"/>
      <c r="BE5" s="666"/>
      <c r="BF5" s="667"/>
      <c r="BG5" s="679">
        <v>186768</v>
      </c>
      <c r="BH5" s="680"/>
      <c r="BI5" s="680"/>
      <c r="BJ5" s="680"/>
      <c r="BK5" s="680"/>
      <c r="BL5" s="680"/>
      <c r="BM5" s="680"/>
      <c r="BN5" s="681"/>
      <c r="BO5" s="682">
        <v>100</v>
      </c>
      <c r="BP5" s="682"/>
      <c r="BQ5" s="682"/>
      <c r="BR5" s="682"/>
      <c r="BS5" s="683">
        <v>14290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28945</v>
      </c>
      <c r="S6" s="680"/>
      <c r="T6" s="680"/>
      <c r="U6" s="680"/>
      <c r="V6" s="680"/>
      <c r="W6" s="680"/>
      <c r="X6" s="680"/>
      <c r="Y6" s="681"/>
      <c r="Z6" s="682">
        <v>1.4</v>
      </c>
      <c r="AA6" s="682"/>
      <c r="AB6" s="682"/>
      <c r="AC6" s="682"/>
      <c r="AD6" s="683">
        <v>28945</v>
      </c>
      <c r="AE6" s="683"/>
      <c r="AF6" s="683"/>
      <c r="AG6" s="683"/>
      <c r="AH6" s="683"/>
      <c r="AI6" s="683"/>
      <c r="AJ6" s="683"/>
      <c r="AK6" s="683"/>
      <c r="AL6" s="684">
        <v>2.4</v>
      </c>
      <c r="AM6" s="685"/>
      <c r="AN6" s="685"/>
      <c r="AO6" s="686"/>
      <c r="AP6" s="676" t="s">
        <v>234</v>
      </c>
      <c r="AQ6" s="677"/>
      <c r="AR6" s="677"/>
      <c r="AS6" s="677"/>
      <c r="AT6" s="677"/>
      <c r="AU6" s="677"/>
      <c r="AV6" s="677"/>
      <c r="AW6" s="677"/>
      <c r="AX6" s="677"/>
      <c r="AY6" s="677"/>
      <c r="AZ6" s="677"/>
      <c r="BA6" s="677"/>
      <c r="BB6" s="677"/>
      <c r="BC6" s="677"/>
      <c r="BD6" s="677"/>
      <c r="BE6" s="677"/>
      <c r="BF6" s="678"/>
      <c r="BG6" s="679">
        <v>186768</v>
      </c>
      <c r="BH6" s="680"/>
      <c r="BI6" s="680"/>
      <c r="BJ6" s="680"/>
      <c r="BK6" s="680"/>
      <c r="BL6" s="680"/>
      <c r="BM6" s="680"/>
      <c r="BN6" s="681"/>
      <c r="BO6" s="682">
        <v>100</v>
      </c>
      <c r="BP6" s="682"/>
      <c r="BQ6" s="682"/>
      <c r="BR6" s="682"/>
      <c r="BS6" s="683">
        <v>14290</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28630</v>
      </c>
      <c r="CS6" s="680"/>
      <c r="CT6" s="680"/>
      <c r="CU6" s="680"/>
      <c r="CV6" s="680"/>
      <c r="CW6" s="680"/>
      <c r="CX6" s="680"/>
      <c r="CY6" s="681"/>
      <c r="CZ6" s="673">
        <v>1.5</v>
      </c>
      <c r="DA6" s="674"/>
      <c r="DB6" s="674"/>
      <c r="DC6" s="693"/>
      <c r="DD6" s="688" t="s">
        <v>184</v>
      </c>
      <c r="DE6" s="680"/>
      <c r="DF6" s="680"/>
      <c r="DG6" s="680"/>
      <c r="DH6" s="680"/>
      <c r="DI6" s="680"/>
      <c r="DJ6" s="680"/>
      <c r="DK6" s="680"/>
      <c r="DL6" s="680"/>
      <c r="DM6" s="680"/>
      <c r="DN6" s="680"/>
      <c r="DO6" s="680"/>
      <c r="DP6" s="681"/>
      <c r="DQ6" s="688">
        <v>28630</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282</v>
      </c>
      <c r="S7" s="680"/>
      <c r="T7" s="680"/>
      <c r="U7" s="680"/>
      <c r="V7" s="680"/>
      <c r="W7" s="680"/>
      <c r="X7" s="680"/>
      <c r="Y7" s="681"/>
      <c r="Z7" s="682">
        <v>0</v>
      </c>
      <c r="AA7" s="682"/>
      <c r="AB7" s="682"/>
      <c r="AC7" s="682"/>
      <c r="AD7" s="683">
        <v>282</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64327</v>
      </c>
      <c r="BH7" s="680"/>
      <c r="BI7" s="680"/>
      <c r="BJ7" s="680"/>
      <c r="BK7" s="680"/>
      <c r="BL7" s="680"/>
      <c r="BM7" s="680"/>
      <c r="BN7" s="681"/>
      <c r="BO7" s="682">
        <v>34.4</v>
      </c>
      <c r="BP7" s="682"/>
      <c r="BQ7" s="682"/>
      <c r="BR7" s="682"/>
      <c r="BS7" s="683" t="s">
        <v>184</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364437</v>
      </c>
      <c r="CS7" s="680"/>
      <c r="CT7" s="680"/>
      <c r="CU7" s="680"/>
      <c r="CV7" s="680"/>
      <c r="CW7" s="680"/>
      <c r="CX7" s="680"/>
      <c r="CY7" s="681"/>
      <c r="CZ7" s="682">
        <v>19.2</v>
      </c>
      <c r="DA7" s="682"/>
      <c r="DB7" s="682"/>
      <c r="DC7" s="682"/>
      <c r="DD7" s="688">
        <v>14115</v>
      </c>
      <c r="DE7" s="680"/>
      <c r="DF7" s="680"/>
      <c r="DG7" s="680"/>
      <c r="DH7" s="680"/>
      <c r="DI7" s="680"/>
      <c r="DJ7" s="680"/>
      <c r="DK7" s="680"/>
      <c r="DL7" s="680"/>
      <c r="DM7" s="680"/>
      <c r="DN7" s="680"/>
      <c r="DO7" s="680"/>
      <c r="DP7" s="681"/>
      <c r="DQ7" s="688">
        <v>307613</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480</v>
      </c>
      <c r="S8" s="680"/>
      <c r="T8" s="680"/>
      <c r="U8" s="680"/>
      <c r="V8" s="680"/>
      <c r="W8" s="680"/>
      <c r="X8" s="680"/>
      <c r="Y8" s="681"/>
      <c r="Z8" s="682">
        <v>0</v>
      </c>
      <c r="AA8" s="682"/>
      <c r="AB8" s="682"/>
      <c r="AC8" s="682"/>
      <c r="AD8" s="683">
        <v>480</v>
      </c>
      <c r="AE8" s="683"/>
      <c r="AF8" s="683"/>
      <c r="AG8" s="683"/>
      <c r="AH8" s="683"/>
      <c r="AI8" s="683"/>
      <c r="AJ8" s="683"/>
      <c r="AK8" s="683"/>
      <c r="AL8" s="684">
        <v>0</v>
      </c>
      <c r="AM8" s="685"/>
      <c r="AN8" s="685"/>
      <c r="AO8" s="686"/>
      <c r="AP8" s="676" t="s">
        <v>240</v>
      </c>
      <c r="AQ8" s="677"/>
      <c r="AR8" s="677"/>
      <c r="AS8" s="677"/>
      <c r="AT8" s="677"/>
      <c r="AU8" s="677"/>
      <c r="AV8" s="677"/>
      <c r="AW8" s="677"/>
      <c r="AX8" s="677"/>
      <c r="AY8" s="677"/>
      <c r="AZ8" s="677"/>
      <c r="BA8" s="677"/>
      <c r="BB8" s="677"/>
      <c r="BC8" s="677"/>
      <c r="BD8" s="677"/>
      <c r="BE8" s="677"/>
      <c r="BF8" s="678"/>
      <c r="BG8" s="679">
        <v>2755</v>
      </c>
      <c r="BH8" s="680"/>
      <c r="BI8" s="680"/>
      <c r="BJ8" s="680"/>
      <c r="BK8" s="680"/>
      <c r="BL8" s="680"/>
      <c r="BM8" s="680"/>
      <c r="BN8" s="681"/>
      <c r="BO8" s="682">
        <v>1.5</v>
      </c>
      <c r="BP8" s="682"/>
      <c r="BQ8" s="682"/>
      <c r="BR8" s="682"/>
      <c r="BS8" s="688" t="s">
        <v>184</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428136</v>
      </c>
      <c r="CS8" s="680"/>
      <c r="CT8" s="680"/>
      <c r="CU8" s="680"/>
      <c r="CV8" s="680"/>
      <c r="CW8" s="680"/>
      <c r="CX8" s="680"/>
      <c r="CY8" s="681"/>
      <c r="CZ8" s="682">
        <v>22.6</v>
      </c>
      <c r="DA8" s="682"/>
      <c r="DB8" s="682"/>
      <c r="DC8" s="682"/>
      <c r="DD8" s="688">
        <v>15265</v>
      </c>
      <c r="DE8" s="680"/>
      <c r="DF8" s="680"/>
      <c r="DG8" s="680"/>
      <c r="DH8" s="680"/>
      <c r="DI8" s="680"/>
      <c r="DJ8" s="680"/>
      <c r="DK8" s="680"/>
      <c r="DL8" s="680"/>
      <c r="DM8" s="680"/>
      <c r="DN8" s="680"/>
      <c r="DO8" s="680"/>
      <c r="DP8" s="681"/>
      <c r="DQ8" s="688">
        <v>314655</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402</v>
      </c>
      <c r="S9" s="680"/>
      <c r="T9" s="680"/>
      <c r="U9" s="680"/>
      <c r="V9" s="680"/>
      <c r="W9" s="680"/>
      <c r="X9" s="680"/>
      <c r="Y9" s="681"/>
      <c r="Z9" s="682">
        <v>0</v>
      </c>
      <c r="AA9" s="682"/>
      <c r="AB9" s="682"/>
      <c r="AC9" s="682"/>
      <c r="AD9" s="683">
        <v>402</v>
      </c>
      <c r="AE9" s="683"/>
      <c r="AF9" s="683"/>
      <c r="AG9" s="683"/>
      <c r="AH9" s="683"/>
      <c r="AI9" s="683"/>
      <c r="AJ9" s="683"/>
      <c r="AK9" s="683"/>
      <c r="AL9" s="684">
        <v>0</v>
      </c>
      <c r="AM9" s="685"/>
      <c r="AN9" s="685"/>
      <c r="AO9" s="686"/>
      <c r="AP9" s="676" t="s">
        <v>243</v>
      </c>
      <c r="AQ9" s="677"/>
      <c r="AR9" s="677"/>
      <c r="AS9" s="677"/>
      <c r="AT9" s="677"/>
      <c r="AU9" s="677"/>
      <c r="AV9" s="677"/>
      <c r="AW9" s="677"/>
      <c r="AX9" s="677"/>
      <c r="AY9" s="677"/>
      <c r="AZ9" s="677"/>
      <c r="BA9" s="677"/>
      <c r="BB9" s="677"/>
      <c r="BC9" s="677"/>
      <c r="BD9" s="677"/>
      <c r="BE9" s="677"/>
      <c r="BF9" s="678"/>
      <c r="BG9" s="679">
        <v>51279</v>
      </c>
      <c r="BH9" s="680"/>
      <c r="BI9" s="680"/>
      <c r="BJ9" s="680"/>
      <c r="BK9" s="680"/>
      <c r="BL9" s="680"/>
      <c r="BM9" s="680"/>
      <c r="BN9" s="681"/>
      <c r="BO9" s="682">
        <v>27.5</v>
      </c>
      <c r="BP9" s="682"/>
      <c r="BQ9" s="682"/>
      <c r="BR9" s="682"/>
      <c r="BS9" s="688" t="s">
        <v>184</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112465</v>
      </c>
      <c r="CS9" s="680"/>
      <c r="CT9" s="680"/>
      <c r="CU9" s="680"/>
      <c r="CV9" s="680"/>
      <c r="CW9" s="680"/>
      <c r="CX9" s="680"/>
      <c r="CY9" s="681"/>
      <c r="CZ9" s="682">
        <v>5.9</v>
      </c>
      <c r="DA9" s="682"/>
      <c r="DB9" s="682"/>
      <c r="DC9" s="682"/>
      <c r="DD9" s="688">
        <v>2699</v>
      </c>
      <c r="DE9" s="680"/>
      <c r="DF9" s="680"/>
      <c r="DG9" s="680"/>
      <c r="DH9" s="680"/>
      <c r="DI9" s="680"/>
      <c r="DJ9" s="680"/>
      <c r="DK9" s="680"/>
      <c r="DL9" s="680"/>
      <c r="DM9" s="680"/>
      <c r="DN9" s="680"/>
      <c r="DO9" s="680"/>
      <c r="DP9" s="681"/>
      <c r="DQ9" s="688">
        <v>101737</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184</v>
      </c>
      <c r="S10" s="680"/>
      <c r="T10" s="680"/>
      <c r="U10" s="680"/>
      <c r="V10" s="680"/>
      <c r="W10" s="680"/>
      <c r="X10" s="680"/>
      <c r="Y10" s="681"/>
      <c r="Z10" s="682" t="s">
        <v>184</v>
      </c>
      <c r="AA10" s="682"/>
      <c r="AB10" s="682"/>
      <c r="AC10" s="682"/>
      <c r="AD10" s="683" t="s">
        <v>184</v>
      </c>
      <c r="AE10" s="683"/>
      <c r="AF10" s="683"/>
      <c r="AG10" s="683"/>
      <c r="AH10" s="683"/>
      <c r="AI10" s="683"/>
      <c r="AJ10" s="683"/>
      <c r="AK10" s="683"/>
      <c r="AL10" s="684" t="s">
        <v>184</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4046</v>
      </c>
      <c r="BH10" s="680"/>
      <c r="BI10" s="680"/>
      <c r="BJ10" s="680"/>
      <c r="BK10" s="680"/>
      <c r="BL10" s="680"/>
      <c r="BM10" s="680"/>
      <c r="BN10" s="681"/>
      <c r="BO10" s="682">
        <v>2.2000000000000002</v>
      </c>
      <c r="BP10" s="682"/>
      <c r="BQ10" s="682"/>
      <c r="BR10" s="682"/>
      <c r="BS10" s="688" t="s">
        <v>184</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57</v>
      </c>
      <c r="CS10" s="680"/>
      <c r="CT10" s="680"/>
      <c r="CU10" s="680"/>
      <c r="CV10" s="680"/>
      <c r="CW10" s="680"/>
      <c r="CX10" s="680"/>
      <c r="CY10" s="681"/>
      <c r="CZ10" s="682">
        <v>0</v>
      </c>
      <c r="DA10" s="682"/>
      <c r="DB10" s="682"/>
      <c r="DC10" s="682"/>
      <c r="DD10" s="688" t="s">
        <v>184</v>
      </c>
      <c r="DE10" s="680"/>
      <c r="DF10" s="680"/>
      <c r="DG10" s="680"/>
      <c r="DH10" s="680"/>
      <c r="DI10" s="680"/>
      <c r="DJ10" s="680"/>
      <c r="DK10" s="680"/>
      <c r="DL10" s="680"/>
      <c r="DM10" s="680"/>
      <c r="DN10" s="680"/>
      <c r="DO10" s="680"/>
      <c r="DP10" s="681"/>
      <c r="DQ10" s="688">
        <v>57</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184</v>
      </c>
      <c r="S11" s="680"/>
      <c r="T11" s="680"/>
      <c r="U11" s="680"/>
      <c r="V11" s="680"/>
      <c r="W11" s="680"/>
      <c r="X11" s="680"/>
      <c r="Y11" s="681"/>
      <c r="Z11" s="682" t="s">
        <v>184</v>
      </c>
      <c r="AA11" s="682"/>
      <c r="AB11" s="682"/>
      <c r="AC11" s="682"/>
      <c r="AD11" s="683" t="s">
        <v>184</v>
      </c>
      <c r="AE11" s="683"/>
      <c r="AF11" s="683"/>
      <c r="AG11" s="683"/>
      <c r="AH11" s="683"/>
      <c r="AI11" s="683"/>
      <c r="AJ11" s="683"/>
      <c r="AK11" s="683"/>
      <c r="AL11" s="684" t="s">
        <v>184</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6247</v>
      </c>
      <c r="BH11" s="680"/>
      <c r="BI11" s="680"/>
      <c r="BJ11" s="680"/>
      <c r="BK11" s="680"/>
      <c r="BL11" s="680"/>
      <c r="BM11" s="680"/>
      <c r="BN11" s="681"/>
      <c r="BO11" s="682">
        <v>3.3</v>
      </c>
      <c r="BP11" s="682"/>
      <c r="BQ11" s="682"/>
      <c r="BR11" s="682"/>
      <c r="BS11" s="688" t="s">
        <v>184</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119003</v>
      </c>
      <c r="CS11" s="680"/>
      <c r="CT11" s="680"/>
      <c r="CU11" s="680"/>
      <c r="CV11" s="680"/>
      <c r="CW11" s="680"/>
      <c r="CX11" s="680"/>
      <c r="CY11" s="681"/>
      <c r="CZ11" s="682">
        <v>6.3</v>
      </c>
      <c r="DA11" s="682"/>
      <c r="DB11" s="682"/>
      <c r="DC11" s="682"/>
      <c r="DD11" s="688">
        <v>52926</v>
      </c>
      <c r="DE11" s="680"/>
      <c r="DF11" s="680"/>
      <c r="DG11" s="680"/>
      <c r="DH11" s="680"/>
      <c r="DI11" s="680"/>
      <c r="DJ11" s="680"/>
      <c r="DK11" s="680"/>
      <c r="DL11" s="680"/>
      <c r="DM11" s="680"/>
      <c r="DN11" s="680"/>
      <c r="DO11" s="680"/>
      <c r="DP11" s="681"/>
      <c r="DQ11" s="688">
        <v>84230</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31834</v>
      </c>
      <c r="S12" s="680"/>
      <c r="T12" s="680"/>
      <c r="U12" s="680"/>
      <c r="V12" s="680"/>
      <c r="W12" s="680"/>
      <c r="X12" s="680"/>
      <c r="Y12" s="681"/>
      <c r="Z12" s="682">
        <v>1.5</v>
      </c>
      <c r="AA12" s="682"/>
      <c r="AB12" s="682"/>
      <c r="AC12" s="682"/>
      <c r="AD12" s="683">
        <v>31834</v>
      </c>
      <c r="AE12" s="683"/>
      <c r="AF12" s="683"/>
      <c r="AG12" s="683"/>
      <c r="AH12" s="683"/>
      <c r="AI12" s="683"/>
      <c r="AJ12" s="683"/>
      <c r="AK12" s="683"/>
      <c r="AL12" s="684">
        <v>2.6</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114776</v>
      </c>
      <c r="BH12" s="680"/>
      <c r="BI12" s="680"/>
      <c r="BJ12" s="680"/>
      <c r="BK12" s="680"/>
      <c r="BL12" s="680"/>
      <c r="BM12" s="680"/>
      <c r="BN12" s="681"/>
      <c r="BO12" s="682">
        <v>61.5</v>
      </c>
      <c r="BP12" s="682"/>
      <c r="BQ12" s="682"/>
      <c r="BR12" s="682"/>
      <c r="BS12" s="688">
        <v>14290</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32816</v>
      </c>
      <c r="CS12" s="680"/>
      <c r="CT12" s="680"/>
      <c r="CU12" s="680"/>
      <c r="CV12" s="680"/>
      <c r="CW12" s="680"/>
      <c r="CX12" s="680"/>
      <c r="CY12" s="681"/>
      <c r="CZ12" s="682">
        <v>1.7</v>
      </c>
      <c r="DA12" s="682"/>
      <c r="DB12" s="682"/>
      <c r="DC12" s="682"/>
      <c r="DD12" s="688">
        <v>11998</v>
      </c>
      <c r="DE12" s="680"/>
      <c r="DF12" s="680"/>
      <c r="DG12" s="680"/>
      <c r="DH12" s="680"/>
      <c r="DI12" s="680"/>
      <c r="DJ12" s="680"/>
      <c r="DK12" s="680"/>
      <c r="DL12" s="680"/>
      <c r="DM12" s="680"/>
      <c r="DN12" s="680"/>
      <c r="DO12" s="680"/>
      <c r="DP12" s="681"/>
      <c r="DQ12" s="688">
        <v>25459</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184</v>
      </c>
      <c r="S13" s="680"/>
      <c r="T13" s="680"/>
      <c r="U13" s="680"/>
      <c r="V13" s="680"/>
      <c r="W13" s="680"/>
      <c r="X13" s="680"/>
      <c r="Y13" s="681"/>
      <c r="Z13" s="682" t="s">
        <v>184</v>
      </c>
      <c r="AA13" s="682"/>
      <c r="AB13" s="682"/>
      <c r="AC13" s="682"/>
      <c r="AD13" s="683" t="s">
        <v>184</v>
      </c>
      <c r="AE13" s="683"/>
      <c r="AF13" s="683"/>
      <c r="AG13" s="683"/>
      <c r="AH13" s="683"/>
      <c r="AI13" s="683"/>
      <c r="AJ13" s="683"/>
      <c r="AK13" s="683"/>
      <c r="AL13" s="684" t="s">
        <v>184</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114329</v>
      </c>
      <c r="BH13" s="680"/>
      <c r="BI13" s="680"/>
      <c r="BJ13" s="680"/>
      <c r="BK13" s="680"/>
      <c r="BL13" s="680"/>
      <c r="BM13" s="680"/>
      <c r="BN13" s="681"/>
      <c r="BO13" s="682">
        <v>61.2</v>
      </c>
      <c r="BP13" s="682"/>
      <c r="BQ13" s="682"/>
      <c r="BR13" s="682"/>
      <c r="BS13" s="688">
        <v>14290</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217523</v>
      </c>
      <c r="CS13" s="680"/>
      <c r="CT13" s="680"/>
      <c r="CU13" s="680"/>
      <c r="CV13" s="680"/>
      <c r="CW13" s="680"/>
      <c r="CX13" s="680"/>
      <c r="CY13" s="681"/>
      <c r="CZ13" s="682">
        <v>11.5</v>
      </c>
      <c r="DA13" s="682"/>
      <c r="DB13" s="682"/>
      <c r="DC13" s="682"/>
      <c r="DD13" s="688">
        <v>170033</v>
      </c>
      <c r="DE13" s="680"/>
      <c r="DF13" s="680"/>
      <c r="DG13" s="680"/>
      <c r="DH13" s="680"/>
      <c r="DI13" s="680"/>
      <c r="DJ13" s="680"/>
      <c r="DK13" s="680"/>
      <c r="DL13" s="680"/>
      <c r="DM13" s="680"/>
      <c r="DN13" s="680"/>
      <c r="DO13" s="680"/>
      <c r="DP13" s="681"/>
      <c r="DQ13" s="688">
        <v>94946</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184</v>
      </c>
      <c r="S14" s="680"/>
      <c r="T14" s="680"/>
      <c r="U14" s="680"/>
      <c r="V14" s="680"/>
      <c r="W14" s="680"/>
      <c r="X14" s="680"/>
      <c r="Y14" s="681"/>
      <c r="Z14" s="682" t="s">
        <v>184</v>
      </c>
      <c r="AA14" s="682"/>
      <c r="AB14" s="682"/>
      <c r="AC14" s="682"/>
      <c r="AD14" s="683" t="s">
        <v>184</v>
      </c>
      <c r="AE14" s="683"/>
      <c r="AF14" s="683"/>
      <c r="AG14" s="683"/>
      <c r="AH14" s="683"/>
      <c r="AI14" s="683"/>
      <c r="AJ14" s="683"/>
      <c r="AK14" s="683"/>
      <c r="AL14" s="684" t="s">
        <v>184</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6764</v>
      </c>
      <c r="BH14" s="680"/>
      <c r="BI14" s="680"/>
      <c r="BJ14" s="680"/>
      <c r="BK14" s="680"/>
      <c r="BL14" s="680"/>
      <c r="BM14" s="680"/>
      <c r="BN14" s="681"/>
      <c r="BO14" s="682">
        <v>3.6</v>
      </c>
      <c r="BP14" s="682"/>
      <c r="BQ14" s="682"/>
      <c r="BR14" s="682"/>
      <c r="BS14" s="688" t="s">
        <v>184</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56952</v>
      </c>
      <c r="CS14" s="680"/>
      <c r="CT14" s="680"/>
      <c r="CU14" s="680"/>
      <c r="CV14" s="680"/>
      <c r="CW14" s="680"/>
      <c r="CX14" s="680"/>
      <c r="CY14" s="681"/>
      <c r="CZ14" s="682">
        <v>3</v>
      </c>
      <c r="DA14" s="682"/>
      <c r="DB14" s="682"/>
      <c r="DC14" s="682"/>
      <c r="DD14" s="688">
        <v>2854</v>
      </c>
      <c r="DE14" s="680"/>
      <c r="DF14" s="680"/>
      <c r="DG14" s="680"/>
      <c r="DH14" s="680"/>
      <c r="DI14" s="680"/>
      <c r="DJ14" s="680"/>
      <c r="DK14" s="680"/>
      <c r="DL14" s="680"/>
      <c r="DM14" s="680"/>
      <c r="DN14" s="680"/>
      <c r="DO14" s="680"/>
      <c r="DP14" s="681"/>
      <c r="DQ14" s="688">
        <v>55374</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6806</v>
      </c>
      <c r="S15" s="680"/>
      <c r="T15" s="680"/>
      <c r="U15" s="680"/>
      <c r="V15" s="680"/>
      <c r="W15" s="680"/>
      <c r="X15" s="680"/>
      <c r="Y15" s="681"/>
      <c r="Z15" s="682">
        <v>0.3</v>
      </c>
      <c r="AA15" s="682"/>
      <c r="AB15" s="682"/>
      <c r="AC15" s="682"/>
      <c r="AD15" s="683">
        <v>6806</v>
      </c>
      <c r="AE15" s="683"/>
      <c r="AF15" s="683"/>
      <c r="AG15" s="683"/>
      <c r="AH15" s="683"/>
      <c r="AI15" s="683"/>
      <c r="AJ15" s="683"/>
      <c r="AK15" s="683"/>
      <c r="AL15" s="684">
        <v>0.6</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901</v>
      </c>
      <c r="BH15" s="680"/>
      <c r="BI15" s="680"/>
      <c r="BJ15" s="680"/>
      <c r="BK15" s="680"/>
      <c r="BL15" s="680"/>
      <c r="BM15" s="680"/>
      <c r="BN15" s="681"/>
      <c r="BO15" s="682">
        <v>0.5</v>
      </c>
      <c r="BP15" s="682"/>
      <c r="BQ15" s="682"/>
      <c r="BR15" s="682"/>
      <c r="BS15" s="688" t="s">
        <v>184</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154112</v>
      </c>
      <c r="CS15" s="680"/>
      <c r="CT15" s="680"/>
      <c r="CU15" s="680"/>
      <c r="CV15" s="680"/>
      <c r="CW15" s="680"/>
      <c r="CX15" s="680"/>
      <c r="CY15" s="681"/>
      <c r="CZ15" s="682">
        <v>8.1</v>
      </c>
      <c r="DA15" s="682"/>
      <c r="DB15" s="682"/>
      <c r="DC15" s="682"/>
      <c r="DD15" s="688">
        <v>16115</v>
      </c>
      <c r="DE15" s="680"/>
      <c r="DF15" s="680"/>
      <c r="DG15" s="680"/>
      <c r="DH15" s="680"/>
      <c r="DI15" s="680"/>
      <c r="DJ15" s="680"/>
      <c r="DK15" s="680"/>
      <c r="DL15" s="680"/>
      <c r="DM15" s="680"/>
      <c r="DN15" s="680"/>
      <c r="DO15" s="680"/>
      <c r="DP15" s="681"/>
      <c r="DQ15" s="688">
        <v>128011</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184</v>
      </c>
      <c r="S16" s="680"/>
      <c r="T16" s="680"/>
      <c r="U16" s="680"/>
      <c r="V16" s="680"/>
      <c r="W16" s="680"/>
      <c r="X16" s="680"/>
      <c r="Y16" s="681"/>
      <c r="Z16" s="682" t="s">
        <v>184</v>
      </c>
      <c r="AA16" s="682"/>
      <c r="AB16" s="682"/>
      <c r="AC16" s="682"/>
      <c r="AD16" s="683" t="s">
        <v>184</v>
      </c>
      <c r="AE16" s="683"/>
      <c r="AF16" s="683"/>
      <c r="AG16" s="683"/>
      <c r="AH16" s="683"/>
      <c r="AI16" s="683"/>
      <c r="AJ16" s="683"/>
      <c r="AK16" s="683"/>
      <c r="AL16" s="684" t="s">
        <v>184</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184</v>
      </c>
      <c r="BH16" s="680"/>
      <c r="BI16" s="680"/>
      <c r="BJ16" s="680"/>
      <c r="BK16" s="680"/>
      <c r="BL16" s="680"/>
      <c r="BM16" s="680"/>
      <c r="BN16" s="681"/>
      <c r="BO16" s="682" t="s">
        <v>184</v>
      </c>
      <c r="BP16" s="682"/>
      <c r="BQ16" s="682"/>
      <c r="BR16" s="682"/>
      <c r="BS16" s="688" t="s">
        <v>184</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68202</v>
      </c>
      <c r="CS16" s="680"/>
      <c r="CT16" s="680"/>
      <c r="CU16" s="680"/>
      <c r="CV16" s="680"/>
      <c r="CW16" s="680"/>
      <c r="CX16" s="680"/>
      <c r="CY16" s="681"/>
      <c r="CZ16" s="682">
        <v>3.6</v>
      </c>
      <c r="DA16" s="682"/>
      <c r="DB16" s="682"/>
      <c r="DC16" s="682"/>
      <c r="DD16" s="688" t="s">
        <v>184</v>
      </c>
      <c r="DE16" s="680"/>
      <c r="DF16" s="680"/>
      <c r="DG16" s="680"/>
      <c r="DH16" s="680"/>
      <c r="DI16" s="680"/>
      <c r="DJ16" s="680"/>
      <c r="DK16" s="680"/>
      <c r="DL16" s="680"/>
      <c r="DM16" s="680"/>
      <c r="DN16" s="680"/>
      <c r="DO16" s="680"/>
      <c r="DP16" s="681"/>
      <c r="DQ16" s="688">
        <v>13228</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437</v>
      </c>
      <c r="S17" s="680"/>
      <c r="T17" s="680"/>
      <c r="U17" s="680"/>
      <c r="V17" s="680"/>
      <c r="W17" s="680"/>
      <c r="X17" s="680"/>
      <c r="Y17" s="681"/>
      <c r="Z17" s="682">
        <v>0</v>
      </c>
      <c r="AA17" s="682"/>
      <c r="AB17" s="682"/>
      <c r="AC17" s="682"/>
      <c r="AD17" s="683">
        <v>437</v>
      </c>
      <c r="AE17" s="683"/>
      <c r="AF17" s="683"/>
      <c r="AG17" s="683"/>
      <c r="AH17" s="683"/>
      <c r="AI17" s="683"/>
      <c r="AJ17" s="683"/>
      <c r="AK17" s="683"/>
      <c r="AL17" s="684">
        <v>0</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184</v>
      </c>
      <c r="BH17" s="680"/>
      <c r="BI17" s="680"/>
      <c r="BJ17" s="680"/>
      <c r="BK17" s="680"/>
      <c r="BL17" s="680"/>
      <c r="BM17" s="680"/>
      <c r="BN17" s="681"/>
      <c r="BO17" s="682" t="s">
        <v>184</v>
      </c>
      <c r="BP17" s="682"/>
      <c r="BQ17" s="682"/>
      <c r="BR17" s="682"/>
      <c r="BS17" s="688" t="s">
        <v>184</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314283</v>
      </c>
      <c r="CS17" s="680"/>
      <c r="CT17" s="680"/>
      <c r="CU17" s="680"/>
      <c r="CV17" s="680"/>
      <c r="CW17" s="680"/>
      <c r="CX17" s="680"/>
      <c r="CY17" s="681"/>
      <c r="CZ17" s="682">
        <v>16.600000000000001</v>
      </c>
      <c r="DA17" s="682"/>
      <c r="DB17" s="682"/>
      <c r="DC17" s="682"/>
      <c r="DD17" s="688" t="s">
        <v>184</v>
      </c>
      <c r="DE17" s="680"/>
      <c r="DF17" s="680"/>
      <c r="DG17" s="680"/>
      <c r="DH17" s="680"/>
      <c r="DI17" s="680"/>
      <c r="DJ17" s="680"/>
      <c r="DK17" s="680"/>
      <c r="DL17" s="680"/>
      <c r="DM17" s="680"/>
      <c r="DN17" s="680"/>
      <c r="DO17" s="680"/>
      <c r="DP17" s="681"/>
      <c r="DQ17" s="688">
        <v>311060</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1105571</v>
      </c>
      <c r="S18" s="680"/>
      <c r="T18" s="680"/>
      <c r="U18" s="680"/>
      <c r="V18" s="680"/>
      <c r="W18" s="680"/>
      <c r="X18" s="680"/>
      <c r="Y18" s="681"/>
      <c r="Z18" s="682">
        <v>51.9</v>
      </c>
      <c r="AA18" s="682"/>
      <c r="AB18" s="682"/>
      <c r="AC18" s="682"/>
      <c r="AD18" s="683">
        <v>959488</v>
      </c>
      <c r="AE18" s="683"/>
      <c r="AF18" s="683"/>
      <c r="AG18" s="683"/>
      <c r="AH18" s="683"/>
      <c r="AI18" s="683"/>
      <c r="AJ18" s="683"/>
      <c r="AK18" s="683"/>
      <c r="AL18" s="684">
        <v>78.8</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184</v>
      </c>
      <c r="BH18" s="680"/>
      <c r="BI18" s="680"/>
      <c r="BJ18" s="680"/>
      <c r="BK18" s="680"/>
      <c r="BL18" s="680"/>
      <c r="BM18" s="680"/>
      <c r="BN18" s="681"/>
      <c r="BO18" s="682" t="s">
        <v>184</v>
      </c>
      <c r="BP18" s="682"/>
      <c r="BQ18" s="682"/>
      <c r="BR18" s="682"/>
      <c r="BS18" s="688" t="s">
        <v>184</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184</v>
      </c>
      <c r="CS18" s="680"/>
      <c r="CT18" s="680"/>
      <c r="CU18" s="680"/>
      <c r="CV18" s="680"/>
      <c r="CW18" s="680"/>
      <c r="CX18" s="680"/>
      <c r="CY18" s="681"/>
      <c r="CZ18" s="682" t="s">
        <v>184</v>
      </c>
      <c r="DA18" s="682"/>
      <c r="DB18" s="682"/>
      <c r="DC18" s="682"/>
      <c r="DD18" s="688" t="s">
        <v>184</v>
      </c>
      <c r="DE18" s="680"/>
      <c r="DF18" s="680"/>
      <c r="DG18" s="680"/>
      <c r="DH18" s="680"/>
      <c r="DI18" s="680"/>
      <c r="DJ18" s="680"/>
      <c r="DK18" s="680"/>
      <c r="DL18" s="680"/>
      <c r="DM18" s="680"/>
      <c r="DN18" s="680"/>
      <c r="DO18" s="680"/>
      <c r="DP18" s="681"/>
      <c r="DQ18" s="688" t="s">
        <v>184</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959488</v>
      </c>
      <c r="S19" s="680"/>
      <c r="T19" s="680"/>
      <c r="U19" s="680"/>
      <c r="V19" s="680"/>
      <c r="W19" s="680"/>
      <c r="X19" s="680"/>
      <c r="Y19" s="681"/>
      <c r="Z19" s="682">
        <v>45.1</v>
      </c>
      <c r="AA19" s="682"/>
      <c r="AB19" s="682"/>
      <c r="AC19" s="682"/>
      <c r="AD19" s="683">
        <v>959488</v>
      </c>
      <c r="AE19" s="683"/>
      <c r="AF19" s="683"/>
      <c r="AG19" s="683"/>
      <c r="AH19" s="683"/>
      <c r="AI19" s="683"/>
      <c r="AJ19" s="683"/>
      <c r="AK19" s="683"/>
      <c r="AL19" s="684">
        <v>78.8</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184</v>
      </c>
      <c r="BH19" s="680"/>
      <c r="BI19" s="680"/>
      <c r="BJ19" s="680"/>
      <c r="BK19" s="680"/>
      <c r="BL19" s="680"/>
      <c r="BM19" s="680"/>
      <c r="BN19" s="681"/>
      <c r="BO19" s="682" t="s">
        <v>184</v>
      </c>
      <c r="BP19" s="682"/>
      <c r="BQ19" s="682"/>
      <c r="BR19" s="682"/>
      <c r="BS19" s="688" t="s">
        <v>184</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184</v>
      </c>
      <c r="CS19" s="680"/>
      <c r="CT19" s="680"/>
      <c r="CU19" s="680"/>
      <c r="CV19" s="680"/>
      <c r="CW19" s="680"/>
      <c r="CX19" s="680"/>
      <c r="CY19" s="681"/>
      <c r="CZ19" s="682" t="s">
        <v>184</v>
      </c>
      <c r="DA19" s="682"/>
      <c r="DB19" s="682"/>
      <c r="DC19" s="682"/>
      <c r="DD19" s="688" t="s">
        <v>184</v>
      </c>
      <c r="DE19" s="680"/>
      <c r="DF19" s="680"/>
      <c r="DG19" s="680"/>
      <c r="DH19" s="680"/>
      <c r="DI19" s="680"/>
      <c r="DJ19" s="680"/>
      <c r="DK19" s="680"/>
      <c r="DL19" s="680"/>
      <c r="DM19" s="680"/>
      <c r="DN19" s="680"/>
      <c r="DO19" s="680"/>
      <c r="DP19" s="681"/>
      <c r="DQ19" s="688" t="s">
        <v>184</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146083</v>
      </c>
      <c r="S20" s="680"/>
      <c r="T20" s="680"/>
      <c r="U20" s="680"/>
      <c r="V20" s="680"/>
      <c r="W20" s="680"/>
      <c r="X20" s="680"/>
      <c r="Y20" s="681"/>
      <c r="Z20" s="682">
        <v>6.9</v>
      </c>
      <c r="AA20" s="682"/>
      <c r="AB20" s="682"/>
      <c r="AC20" s="682"/>
      <c r="AD20" s="683" t="s">
        <v>184</v>
      </c>
      <c r="AE20" s="683"/>
      <c r="AF20" s="683"/>
      <c r="AG20" s="683"/>
      <c r="AH20" s="683"/>
      <c r="AI20" s="683"/>
      <c r="AJ20" s="683"/>
      <c r="AK20" s="683"/>
      <c r="AL20" s="684" t="s">
        <v>184</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184</v>
      </c>
      <c r="BH20" s="680"/>
      <c r="BI20" s="680"/>
      <c r="BJ20" s="680"/>
      <c r="BK20" s="680"/>
      <c r="BL20" s="680"/>
      <c r="BM20" s="680"/>
      <c r="BN20" s="681"/>
      <c r="BO20" s="682" t="s">
        <v>184</v>
      </c>
      <c r="BP20" s="682"/>
      <c r="BQ20" s="682"/>
      <c r="BR20" s="682"/>
      <c r="BS20" s="688" t="s">
        <v>184</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1896616</v>
      </c>
      <c r="CS20" s="680"/>
      <c r="CT20" s="680"/>
      <c r="CU20" s="680"/>
      <c r="CV20" s="680"/>
      <c r="CW20" s="680"/>
      <c r="CX20" s="680"/>
      <c r="CY20" s="681"/>
      <c r="CZ20" s="682">
        <v>100</v>
      </c>
      <c r="DA20" s="682"/>
      <c r="DB20" s="682"/>
      <c r="DC20" s="682"/>
      <c r="DD20" s="688">
        <v>286005</v>
      </c>
      <c r="DE20" s="680"/>
      <c r="DF20" s="680"/>
      <c r="DG20" s="680"/>
      <c r="DH20" s="680"/>
      <c r="DI20" s="680"/>
      <c r="DJ20" s="680"/>
      <c r="DK20" s="680"/>
      <c r="DL20" s="680"/>
      <c r="DM20" s="680"/>
      <c r="DN20" s="680"/>
      <c r="DO20" s="680"/>
      <c r="DP20" s="681"/>
      <c r="DQ20" s="688">
        <v>1465000</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184</v>
      </c>
      <c r="S21" s="680"/>
      <c r="T21" s="680"/>
      <c r="U21" s="680"/>
      <c r="V21" s="680"/>
      <c r="W21" s="680"/>
      <c r="X21" s="680"/>
      <c r="Y21" s="681"/>
      <c r="Z21" s="682" t="s">
        <v>184</v>
      </c>
      <c r="AA21" s="682"/>
      <c r="AB21" s="682"/>
      <c r="AC21" s="682"/>
      <c r="AD21" s="683" t="s">
        <v>184</v>
      </c>
      <c r="AE21" s="683"/>
      <c r="AF21" s="683"/>
      <c r="AG21" s="683"/>
      <c r="AH21" s="683"/>
      <c r="AI21" s="683"/>
      <c r="AJ21" s="683"/>
      <c r="AK21" s="683"/>
      <c r="AL21" s="684" t="s">
        <v>184</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184</v>
      </c>
      <c r="BH21" s="680"/>
      <c r="BI21" s="680"/>
      <c r="BJ21" s="680"/>
      <c r="BK21" s="680"/>
      <c r="BL21" s="680"/>
      <c r="BM21" s="680"/>
      <c r="BN21" s="681"/>
      <c r="BO21" s="682" t="s">
        <v>184</v>
      </c>
      <c r="BP21" s="682"/>
      <c r="BQ21" s="682"/>
      <c r="BR21" s="682"/>
      <c r="BS21" s="688" t="s">
        <v>184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1361525</v>
      </c>
      <c r="S22" s="680"/>
      <c r="T22" s="680"/>
      <c r="U22" s="680"/>
      <c r="V22" s="680"/>
      <c r="W22" s="680"/>
      <c r="X22" s="680"/>
      <c r="Y22" s="681"/>
      <c r="Z22" s="682">
        <v>63.9</v>
      </c>
      <c r="AA22" s="682"/>
      <c r="AB22" s="682"/>
      <c r="AC22" s="682"/>
      <c r="AD22" s="683">
        <v>1215442</v>
      </c>
      <c r="AE22" s="683"/>
      <c r="AF22" s="683"/>
      <c r="AG22" s="683"/>
      <c r="AH22" s="683"/>
      <c r="AI22" s="683"/>
      <c r="AJ22" s="683"/>
      <c r="AK22" s="683"/>
      <c r="AL22" s="684">
        <v>99.9</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184</v>
      </c>
      <c r="BH22" s="680"/>
      <c r="BI22" s="680"/>
      <c r="BJ22" s="680"/>
      <c r="BK22" s="680"/>
      <c r="BL22" s="680"/>
      <c r="BM22" s="680"/>
      <c r="BN22" s="681"/>
      <c r="BO22" s="682" t="s">
        <v>184</v>
      </c>
      <c r="BP22" s="682"/>
      <c r="BQ22" s="682"/>
      <c r="BR22" s="682"/>
      <c r="BS22" s="688" t="s">
        <v>184</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t="s">
        <v>184</v>
      </c>
      <c r="S23" s="680"/>
      <c r="T23" s="680"/>
      <c r="U23" s="680"/>
      <c r="V23" s="680"/>
      <c r="W23" s="680"/>
      <c r="X23" s="680"/>
      <c r="Y23" s="681"/>
      <c r="Z23" s="682" t="s">
        <v>184</v>
      </c>
      <c r="AA23" s="682"/>
      <c r="AB23" s="682"/>
      <c r="AC23" s="682"/>
      <c r="AD23" s="683" t="s">
        <v>184</v>
      </c>
      <c r="AE23" s="683"/>
      <c r="AF23" s="683"/>
      <c r="AG23" s="683"/>
      <c r="AH23" s="683"/>
      <c r="AI23" s="683"/>
      <c r="AJ23" s="683"/>
      <c r="AK23" s="683"/>
      <c r="AL23" s="684" t="s">
        <v>184</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184</v>
      </c>
      <c r="BH23" s="680"/>
      <c r="BI23" s="680"/>
      <c r="BJ23" s="680"/>
      <c r="BK23" s="680"/>
      <c r="BL23" s="680"/>
      <c r="BM23" s="680"/>
      <c r="BN23" s="681"/>
      <c r="BO23" s="682" t="s">
        <v>184</v>
      </c>
      <c r="BP23" s="682"/>
      <c r="BQ23" s="682"/>
      <c r="BR23" s="682"/>
      <c r="BS23" s="688" t="s">
        <v>184</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2620</v>
      </c>
      <c r="S24" s="680"/>
      <c r="T24" s="680"/>
      <c r="U24" s="680"/>
      <c r="V24" s="680"/>
      <c r="W24" s="680"/>
      <c r="X24" s="680"/>
      <c r="Y24" s="681"/>
      <c r="Z24" s="682">
        <v>0.1</v>
      </c>
      <c r="AA24" s="682"/>
      <c r="AB24" s="682"/>
      <c r="AC24" s="682"/>
      <c r="AD24" s="683" t="s">
        <v>184</v>
      </c>
      <c r="AE24" s="683"/>
      <c r="AF24" s="683"/>
      <c r="AG24" s="683"/>
      <c r="AH24" s="683"/>
      <c r="AI24" s="683"/>
      <c r="AJ24" s="683"/>
      <c r="AK24" s="683"/>
      <c r="AL24" s="684" t="s">
        <v>184</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184</v>
      </c>
      <c r="BH24" s="680"/>
      <c r="BI24" s="680"/>
      <c r="BJ24" s="680"/>
      <c r="BK24" s="680"/>
      <c r="BL24" s="680"/>
      <c r="BM24" s="680"/>
      <c r="BN24" s="681"/>
      <c r="BO24" s="682" t="s">
        <v>184</v>
      </c>
      <c r="BP24" s="682"/>
      <c r="BQ24" s="682"/>
      <c r="BR24" s="682"/>
      <c r="BS24" s="688" t="s">
        <v>184</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677706</v>
      </c>
      <c r="CS24" s="669"/>
      <c r="CT24" s="669"/>
      <c r="CU24" s="669"/>
      <c r="CV24" s="669"/>
      <c r="CW24" s="669"/>
      <c r="CX24" s="669"/>
      <c r="CY24" s="670"/>
      <c r="CZ24" s="673">
        <v>35.700000000000003</v>
      </c>
      <c r="DA24" s="674"/>
      <c r="DB24" s="674"/>
      <c r="DC24" s="693"/>
      <c r="DD24" s="712">
        <v>606010</v>
      </c>
      <c r="DE24" s="669"/>
      <c r="DF24" s="669"/>
      <c r="DG24" s="669"/>
      <c r="DH24" s="669"/>
      <c r="DI24" s="669"/>
      <c r="DJ24" s="669"/>
      <c r="DK24" s="670"/>
      <c r="DL24" s="712">
        <v>583848</v>
      </c>
      <c r="DM24" s="669"/>
      <c r="DN24" s="669"/>
      <c r="DO24" s="669"/>
      <c r="DP24" s="669"/>
      <c r="DQ24" s="669"/>
      <c r="DR24" s="669"/>
      <c r="DS24" s="669"/>
      <c r="DT24" s="669"/>
      <c r="DU24" s="669"/>
      <c r="DV24" s="670"/>
      <c r="DW24" s="673">
        <v>46.2</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52539</v>
      </c>
      <c r="S25" s="680"/>
      <c r="T25" s="680"/>
      <c r="U25" s="680"/>
      <c r="V25" s="680"/>
      <c r="W25" s="680"/>
      <c r="X25" s="680"/>
      <c r="Y25" s="681"/>
      <c r="Z25" s="682">
        <v>2.5</v>
      </c>
      <c r="AA25" s="682"/>
      <c r="AB25" s="682"/>
      <c r="AC25" s="682"/>
      <c r="AD25" s="683" t="s">
        <v>184</v>
      </c>
      <c r="AE25" s="683"/>
      <c r="AF25" s="683"/>
      <c r="AG25" s="683"/>
      <c r="AH25" s="683"/>
      <c r="AI25" s="683"/>
      <c r="AJ25" s="683"/>
      <c r="AK25" s="683"/>
      <c r="AL25" s="684" t="s">
        <v>184</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184</v>
      </c>
      <c r="BH25" s="680"/>
      <c r="BI25" s="680"/>
      <c r="BJ25" s="680"/>
      <c r="BK25" s="680"/>
      <c r="BL25" s="680"/>
      <c r="BM25" s="680"/>
      <c r="BN25" s="681"/>
      <c r="BO25" s="682" t="s">
        <v>184</v>
      </c>
      <c r="BP25" s="682"/>
      <c r="BQ25" s="682"/>
      <c r="BR25" s="682"/>
      <c r="BS25" s="688" t="s">
        <v>184</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247985</v>
      </c>
      <c r="CS25" s="715"/>
      <c r="CT25" s="715"/>
      <c r="CU25" s="715"/>
      <c r="CV25" s="715"/>
      <c r="CW25" s="715"/>
      <c r="CX25" s="715"/>
      <c r="CY25" s="716"/>
      <c r="CZ25" s="684">
        <v>13.1</v>
      </c>
      <c r="DA25" s="713"/>
      <c r="DB25" s="713"/>
      <c r="DC25" s="717"/>
      <c r="DD25" s="688">
        <v>236420</v>
      </c>
      <c r="DE25" s="715"/>
      <c r="DF25" s="715"/>
      <c r="DG25" s="715"/>
      <c r="DH25" s="715"/>
      <c r="DI25" s="715"/>
      <c r="DJ25" s="715"/>
      <c r="DK25" s="716"/>
      <c r="DL25" s="688">
        <v>235230</v>
      </c>
      <c r="DM25" s="715"/>
      <c r="DN25" s="715"/>
      <c r="DO25" s="715"/>
      <c r="DP25" s="715"/>
      <c r="DQ25" s="715"/>
      <c r="DR25" s="715"/>
      <c r="DS25" s="715"/>
      <c r="DT25" s="715"/>
      <c r="DU25" s="715"/>
      <c r="DV25" s="716"/>
      <c r="DW25" s="684">
        <v>18.600000000000001</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1322</v>
      </c>
      <c r="S26" s="680"/>
      <c r="T26" s="680"/>
      <c r="U26" s="680"/>
      <c r="V26" s="680"/>
      <c r="W26" s="680"/>
      <c r="X26" s="680"/>
      <c r="Y26" s="681"/>
      <c r="Z26" s="682">
        <v>0.1</v>
      </c>
      <c r="AA26" s="682"/>
      <c r="AB26" s="682"/>
      <c r="AC26" s="682"/>
      <c r="AD26" s="683" t="s">
        <v>184</v>
      </c>
      <c r="AE26" s="683"/>
      <c r="AF26" s="683"/>
      <c r="AG26" s="683"/>
      <c r="AH26" s="683"/>
      <c r="AI26" s="683"/>
      <c r="AJ26" s="683"/>
      <c r="AK26" s="683"/>
      <c r="AL26" s="684" t="s">
        <v>184</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184</v>
      </c>
      <c r="BH26" s="680"/>
      <c r="BI26" s="680"/>
      <c r="BJ26" s="680"/>
      <c r="BK26" s="680"/>
      <c r="BL26" s="680"/>
      <c r="BM26" s="680"/>
      <c r="BN26" s="681"/>
      <c r="BO26" s="682" t="s">
        <v>184</v>
      </c>
      <c r="BP26" s="682"/>
      <c r="BQ26" s="682"/>
      <c r="BR26" s="682"/>
      <c r="BS26" s="688" t="s">
        <v>184</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131655</v>
      </c>
      <c r="CS26" s="680"/>
      <c r="CT26" s="680"/>
      <c r="CU26" s="680"/>
      <c r="CV26" s="680"/>
      <c r="CW26" s="680"/>
      <c r="CX26" s="680"/>
      <c r="CY26" s="681"/>
      <c r="CZ26" s="684">
        <v>6.9</v>
      </c>
      <c r="DA26" s="713"/>
      <c r="DB26" s="713"/>
      <c r="DC26" s="717"/>
      <c r="DD26" s="688">
        <v>122377</v>
      </c>
      <c r="DE26" s="680"/>
      <c r="DF26" s="680"/>
      <c r="DG26" s="680"/>
      <c r="DH26" s="680"/>
      <c r="DI26" s="680"/>
      <c r="DJ26" s="680"/>
      <c r="DK26" s="681"/>
      <c r="DL26" s="688" t="s">
        <v>184</v>
      </c>
      <c r="DM26" s="680"/>
      <c r="DN26" s="680"/>
      <c r="DO26" s="680"/>
      <c r="DP26" s="680"/>
      <c r="DQ26" s="680"/>
      <c r="DR26" s="680"/>
      <c r="DS26" s="680"/>
      <c r="DT26" s="680"/>
      <c r="DU26" s="680"/>
      <c r="DV26" s="681"/>
      <c r="DW26" s="684" t="s">
        <v>184</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95051</v>
      </c>
      <c r="S27" s="680"/>
      <c r="T27" s="680"/>
      <c r="U27" s="680"/>
      <c r="V27" s="680"/>
      <c r="W27" s="680"/>
      <c r="X27" s="680"/>
      <c r="Y27" s="681"/>
      <c r="Z27" s="682">
        <v>4.5</v>
      </c>
      <c r="AA27" s="682"/>
      <c r="AB27" s="682"/>
      <c r="AC27" s="682"/>
      <c r="AD27" s="683" t="s">
        <v>184</v>
      </c>
      <c r="AE27" s="683"/>
      <c r="AF27" s="683"/>
      <c r="AG27" s="683"/>
      <c r="AH27" s="683"/>
      <c r="AI27" s="683"/>
      <c r="AJ27" s="683"/>
      <c r="AK27" s="683"/>
      <c r="AL27" s="684" t="s">
        <v>184</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186768</v>
      </c>
      <c r="BH27" s="680"/>
      <c r="BI27" s="680"/>
      <c r="BJ27" s="680"/>
      <c r="BK27" s="680"/>
      <c r="BL27" s="680"/>
      <c r="BM27" s="680"/>
      <c r="BN27" s="681"/>
      <c r="BO27" s="682">
        <v>100</v>
      </c>
      <c r="BP27" s="682"/>
      <c r="BQ27" s="682"/>
      <c r="BR27" s="682"/>
      <c r="BS27" s="688">
        <v>14290</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115443</v>
      </c>
      <c r="CS27" s="715"/>
      <c r="CT27" s="715"/>
      <c r="CU27" s="715"/>
      <c r="CV27" s="715"/>
      <c r="CW27" s="715"/>
      <c r="CX27" s="715"/>
      <c r="CY27" s="716"/>
      <c r="CZ27" s="684">
        <v>6.1</v>
      </c>
      <c r="DA27" s="713"/>
      <c r="DB27" s="713"/>
      <c r="DC27" s="717"/>
      <c r="DD27" s="688">
        <v>58535</v>
      </c>
      <c r="DE27" s="715"/>
      <c r="DF27" s="715"/>
      <c r="DG27" s="715"/>
      <c r="DH27" s="715"/>
      <c r="DI27" s="715"/>
      <c r="DJ27" s="715"/>
      <c r="DK27" s="716"/>
      <c r="DL27" s="688">
        <v>55322</v>
      </c>
      <c r="DM27" s="715"/>
      <c r="DN27" s="715"/>
      <c r="DO27" s="715"/>
      <c r="DP27" s="715"/>
      <c r="DQ27" s="715"/>
      <c r="DR27" s="715"/>
      <c r="DS27" s="715"/>
      <c r="DT27" s="715"/>
      <c r="DU27" s="715"/>
      <c r="DV27" s="716"/>
      <c r="DW27" s="684">
        <v>4.4000000000000004</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184</v>
      </c>
      <c r="S28" s="680"/>
      <c r="T28" s="680"/>
      <c r="U28" s="680"/>
      <c r="V28" s="680"/>
      <c r="W28" s="680"/>
      <c r="X28" s="680"/>
      <c r="Y28" s="681"/>
      <c r="Z28" s="682" t="s">
        <v>184</v>
      </c>
      <c r="AA28" s="682"/>
      <c r="AB28" s="682"/>
      <c r="AC28" s="682"/>
      <c r="AD28" s="683" t="s">
        <v>184</v>
      </c>
      <c r="AE28" s="683"/>
      <c r="AF28" s="683"/>
      <c r="AG28" s="683"/>
      <c r="AH28" s="683"/>
      <c r="AI28" s="683"/>
      <c r="AJ28" s="683"/>
      <c r="AK28" s="683"/>
      <c r="AL28" s="684" t="s">
        <v>184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314278</v>
      </c>
      <c r="CS28" s="680"/>
      <c r="CT28" s="680"/>
      <c r="CU28" s="680"/>
      <c r="CV28" s="680"/>
      <c r="CW28" s="680"/>
      <c r="CX28" s="680"/>
      <c r="CY28" s="681"/>
      <c r="CZ28" s="684">
        <v>16.600000000000001</v>
      </c>
      <c r="DA28" s="713"/>
      <c r="DB28" s="713"/>
      <c r="DC28" s="717"/>
      <c r="DD28" s="688">
        <v>311055</v>
      </c>
      <c r="DE28" s="680"/>
      <c r="DF28" s="680"/>
      <c r="DG28" s="680"/>
      <c r="DH28" s="680"/>
      <c r="DI28" s="680"/>
      <c r="DJ28" s="680"/>
      <c r="DK28" s="681"/>
      <c r="DL28" s="688">
        <v>293296</v>
      </c>
      <c r="DM28" s="680"/>
      <c r="DN28" s="680"/>
      <c r="DO28" s="680"/>
      <c r="DP28" s="680"/>
      <c r="DQ28" s="680"/>
      <c r="DR28" s="680"/>
      <c r="DS28" s="680"/>
      <c r="DT28" s="680"/>
      <c r="DU28" s="680"/>
      <c r="DV28" s="681"/>
      <c r="DW28" s="684">
        <v>23.2</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105498</v>
      </c>
      <c r="S29" s="680"/>
      <c r="T29" s="680"/>
      <c r="U29" s="680"/>
      <c r="V29" s="680"/>
      <c r="W29" s="680"/>
      <c r="X29" s="680"/>
      <c r="Y29" s="681"/>
      <c r="Z29" s="682">
        <v>5</v>
      </c>
      <c r="AA29" s="682"/>
      <c r="AB29" s="682"/>
      <c r="AC29" s="682"/>
      <c r="AD29" s="683" t="s">
        <v>184</v>
      </c>
      <c r="AE29" s="683"/>
      <c r="AF29" s="683"/>
      <c r="AG29" s="683"/>
      <c r="AH29" s="683"/>
      <c r="AI29" s="683"/>
      <c r="AJ29" s="683"/>
      <c r="AK29" s="683"/>
      <c r="AL29" s="684" t="s">
        <v>184</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69</v>
      </c>
      <c r="CG29" s="695"/>
      <c r="CH29" s="695"/>
      <c r="CI29" s="695"/>
      <c r="CJ29" s="695"/>
      <c r="CK29" s="695"/>
      <c r="CL29" s="695"/>
      <c r="CM29" s="695"/>
      <c r="CN29" s="695"/>
      <c r="CO29" s="695"/>
      <c r="CP29" s="695"/>
      <c r="CQ29" s="696"/>
      <c r="CR29" s="679">
        <v>314085</v>
      </c>
      <c r="CS29" s="715"/>
      <c r="CT29" s="715"/>
      <c r="CU29" s="715"/>
      <c r="CV29" s="715"/>
      <c r="CW29" s="715"/>
      <c r="CX29" s="715"/>
      <c r="CY29" s="716"/>
      <c r="CZ29" s="684">
        <v>16.600000000000001</v>
      </c>
      <c r="DA29" s="713"/>
      <c r="DB29" s="713"/>
      <c r="DC29" s="717"/>
      <c r="DD29" s="688">
        <v>310862</v>
      </c>
      <c r="DE29" s="715"/>
      <c r="DF29" s="715"/>
      <c r="DG29" s="715"/>
      <c r="DH29" s="715"/>
      <c r="DI29" s="715"/>
      <c r="DJ29" s="715"/>
      <c r="DK29" s="716"/>
      <c r="DL29" s="688">
        <v>293103</v>
      </c>
      <c r="DM29" s="715"/>
      <c r="DN29" s="715"/>
      <c r="DO29" s="715"/>
      <c r="DP29" s="715"/>
      <c r="DQ29" s="715"/>
      <c r="DR29" s="715"/>
      <c r="DS29" s="715"/>
      <c r="DT29" s="715"/>
      <c r="DU29" s="715"/>
      <c r="DV29" s="716"/>
      <c r="DW29" s="684">
        <v>23.2</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4984</v>
      </c>
      <c r="S30" s="680"/>
      <c r="T30" s="680"/>
      <c r="U30" s="680"/>
      <c r="V30" s="680"/>
      <c r="W30" s="680"/>
      <c r="X30" s="680"/>
      <c r="Y30" s="681"/>
      <c r="Z30" s="682">
        <v>0.2</v>
      </c>
      <c r="AA30" s="682"/>
      <c r="AB30" s="682"/>
      <c r="AC30" s="682"/>
      <c r="AD30" s="683">
        <v>932</v>
      </c>
      <c r="AE30" s="683"/>
      <c r="AF30" s="683"/>
      <c r="AG30" s="683"/>
      <c r="AH30" s="683"/>
      <c r="AI30" s="683"/>
      <c r="AJ30" s="683"/>
      <c r="AK30" s="683"/>
      <c r="AL30" s="684">
        <v>0.1</v>
      </c>
      <c r="AM30" s="685"/>
      <c r="AN30" s="685"/>
      <c r="AO30" s="686"/>
      <c r="AP30" s="727" t="s">
        <v>309</v>
      </c>
      <c r="AQ30" s="728"/>
      <c r="AR30" s="728"/>
      <c r="AS30" s="728"/>
      <c r="AT30" s="733" t="s">
        <v>310</v>
      </c>
      <c r="AU30" s="230"/>
      <c r="AV30" s="230"/>
      <c r="AW30" s="230"/>
      <c r="AX30" s="665" t="s">
        <v>190</v>
      </c>
      <c r="AY30" s="666"/>
      <c r="AZ30" s="666"/>
      <c r="BA30" s="666"/>
      <c r="BB30" s="666"/>
      <c r="BC30" s="666"/>
      <c r="BD30" s="666"/>
      <c r="BE30" s="666"/>
      <c r="BF30" s="667"/>
      <c r="BG30" s="739">
        <v>100</v>
      </c>
      <c r="BH30" s="740"/>
      <c r="BI30" s="740"/>
      <c r="BJ30" s="740"/>
      <c r="BK30" s="740"/>
      <c r="BL30" s="740"/>
      <c r="BM30" s="674">
        <v>99.9</v>
      </c>
      <c r="BN30" s="740"/>
      <c r="BO30" s="740"/>
      <c r="BP30" s="740"/>
      <c r="BQ30" s="741"/>
      <c r="BR30" s="739">
        <v>100</v>
      </c>
      <c r="BS30" s="740"/>
      <c r="BT30" s="740"/>
      <c r="BU30" s="740"/>
      <c r="BV30" s="740"/>
      <c r="BW30" s="740"/>
      <c r="BX30" s="674">
        <v>99.9</v>
      </c>
      <c r="BY30" s="740"/>
      <c r="BZ30" s="740"/>
      <c r="CA30" s="740"/>
      <c r="CB30" s="741"/>
      <c r="CD30" s="744"/>
      <c r="CE30" s="745"/>
      <c r="CF30" s="694" t="s">
        <v>311</v>
      </c>
      <c r="CG30" s="695"/>
      <c r="CH30" s="695"/>
      <c r="CI30" s="695"/>
      <c r="CJ30" s="695"/>
      <c r="CK30" s="695"/>
      <c r="CL30" s="695"/>
      <c r="CM30" s="695"/>
      <c r="CN30" s="695"/>
      <c r="CO30" s="695"/>
      <c r="CP30" s="695"/>
      <c r="CQ30" s="696"/>
      <c r="CR30" s="679">
        <v>301603</v>
      </c>
      <c r="CS30" s="680"/>
      <c r="CT30" s="680"/>
      <c r="CU30" s="680"/>
      <c r="CV30" s="680"/>
      <c r="CW30" s="680"/>
      <c r="CX30" s="680"/>
      <c r="CY30" s="681"/>
      <c r="CZ30" s="684">
        <v>15.9</v>
      </c>
      <c r="DA30" s="713"/>
      <c r="DB30" s="713"/>
      <c r="DC30" s="717"/>
      <c r="DD30" s="688">
        <v>298527</v>
      </c>
      <c r="DE30" s="680"/>
      <c r="DF30" s="680"/>
      <c r="DG30" s="680"/>
      <c r="DH30" s="680"/>
      <c r="DI30" s="680"/>
      <c r="DJ30" s="680"/>
      <c r="DK30" s="681"/>
      <c r="DL30" s="688">
        <v>280768</v>
      </c>
      <c r="DM30" s="680"/>
      <c r="DN30" s="680"/>
      <c r="DO30" s="680"/>
      <c r="DP30" s="680"/>
      <c r="DQ30" s="680"/>
      <c r="DR30" s="680"/>
      <c r="DS30" s="680"/>
      <c r="DT30" s="680"/>
      <c r="DU30" s="680"/>
      <c r="DV30" s="681"/>
      <c r="DW30" s="684">
        <v>22.2</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4908</v>
      </c>
      <c r="S31" s="680"/>
      <c r="T31" s="680"/>
      <c r="U31" s="680"/>
      <c r="V31" s="680"/>
      <c r="W31" s="680"/>
      <c r="X31" s="680"/>
      <c r="Y31" s="681"/>
      <c r="Z31" s="682">
        <v>0.2</v>
      </c>
      <c r="AA31" s="682"/>
      <c r="AB31" s="682"/>
      <c r="AC31" s="682"/>
      <c r="AD31" s="683" t="s">
        <v>184</v>
      </c>
      <c r="AE31" s="683"/>
      <c r="AF31" s="683"/>
      <c r="AG31" s="683"/>
      <c r="AH31" s="683"/>
      <c r="AI31" s="683"/>
      <c r="AJ31" s="683"/>
      <c r="AK31" s="683"/>
      <c r="AL31" s="684" t="s">
        <v>184</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100</v>
      </c>
      <c r="BH31" s="715"/>
      <c r="BI31" s="715"/>
      <c r="BJ31" s="715"/>
      <c r="BK31" s="715"/>
      <c r="BL31" s="715"/>
      <c r="BM31" s="685">
        <v>100</v>
      </c>
      <c r="BN31" s="737"/>
      <c r="BO31" s="737"/>
      <c r="BP31" s="737"/>
      <c r="BQ31" s="738"/>
      <c r="BR31" s="736">
        <v>100</v>
      </c>
      <c r="BS31" s="715"/>
      <c r="BT31" s="715"/>
      <c r="BU31" s="715"/>
      <c r="BV31" s="715"/>
      <c r="BW31" s="715"/>
      <c r="BX31" s="685">
        <v>100</v>
      </c>
      <c r="BY31" s="737"/>
      <c r="BZ31" s="737"/>
      <c r="CA31" s="737"/>
      <c r="CB31" s="738"/>
      <c r="CD31" s="744"/>
      <c r="CE31" s="745"/>
      <c r="CF31" s="694" t="s">
        <v>315</v>
      </c>
      <c r="CG31" s="695"/>
      <c r="CH31" s="695"/>
      <c r="CI31" s="695"/>
      <c r="CJ31" s="695"/>
      <c r="CK31" s="695"/>
      <c r="CL31" s="695"/>
      <c r="CM31" s="695"/>
      <c r="CN31" s="695"/>
      <c r="CO31" s="695"/>
      <c r="CP31" s="695"/>
      <c r="CQ31" s="696"/>
      <c r="CR31" s="679">
        <v>12482</v>
      </c>
      <c r="CS31" s="715"/>
      <c r="CT31" s="715"/>
      <c r="CU31" s="715"/>
      <c r="CV31" s="715"/>
      <c r="CW31" s="715"/>
      <c r="CX31" s="715"/>
      <c r="CY31" s="716"/>
      <c r="CZ31" s="684">
        <v>0.7</v>
      </c>
      <c r="DA31" s="713"/>
      <c r="DB31" s="713"/>
      <c r="DC31" s="717"/>
      <c r="DD31" s="688">
        <v>12335</v>
      </c>
      <c r="DE31" s="715"/>
      <c r="DF31" s="715"/>
      <c r="DG31" s="715"/>
      <c r="DH31" s="715"/>
      <c r="DI31" s="715"/>
      <c r="DJ31" s="715"/>
      <c r="DK31" s="716"/>
      <c r="DL31" s="688">
        <v>12335</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42734</v>
      </c>
      <c r="S32" s="680"/>
      <c r="T32" s="680"/>
      <c r="U32" s="680"/>
      <c r="V32" s="680"/>
      <c r="W32" s="680"/>
      <c r="X32" s="680"/>
      <c r="Y32" s="681"/>
      <c r="Z32" s="682">
        <v>2</v>
      </c>
      <c r="AA32" s="682"/>
      <c r="AB32" s="682"/>
      <c r="AC32" s="682"/>
      <c r="AD32" s="683" t="s">
        <v>184</v>
      </c>
      <c r="AE32" s="683"/>
      <c r="AF32" s="683"/>
      <c r="AG32" s="683"/>
      <c r="AH32" s="683"/>
      <c r="AI32" s="683"/>
      <c r="AJ32" s="683"/>
      <c r="AK32" s="683"/>
      <c r="AL32" s="684" t="s">
        <v>184</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100</v>
      </c>
      <c r="BH32" s="749"/>
      <c r="BI32" s="749"/>
      <c r="BJ32" s="749"/>
      <c r="BK32" s="749"/>
      <c r="BL32" s="749"/>
      <c r="BM32" s="750">
        <v>99.9</v>
      </c>
      <c r="BN32" s="749"/>
      <c r="BO32" s="749"/>
      <c r="BP32" s="749"/>
      <c r="BQ32" s="751"/>
      <c r="BR32" s="748">
        <v>100</v>
      </c>
      <c r="BS32" s="749"/>
      <c r="BT32" s="749"/>
      <c r="BU32" s="749"/>
      <c r="BV32" s="749"/>
      <c r="BW32" s="749"/>
      <c r="BX32" s="750">
        <v>99.9</v>
      </c>
      <c r="BY32" s="749"/>
      <c r="BZ32" s="749"/>
      <c r="CA32" s="749"/>
      <c r="CB32" s="751"/>
      <c r="CD32" s="746"/>
      <c r="CE32" s="747"/>
      <c r="CF32" s="694" t="s">
        <v>318</v>
      </c>
      <c r="CG32" s="695"/>
      <c r="CH32" s="695"/>
      <c r="CI32" s="695"/>
      <c r="CJ32" s="695"/>
      <c r="CK32" s="695"/>
      <c r="CL32" s="695"/>
      <c r="CM32" s="695"/>
      <c r="CN32" s="695"/>
      <c r="CO32" s="695"/>
      <c r="CP32" s="695"/>
      <c r="CQ32" s="696"/>
      <c r="CR32" s="679">
        <v>193</v>
      </c>
      <c r="CS32" s="680"/>
      <c r="CT32" s="680"/>
      <c r="CU32" s="680"/>
      <c r="CV32" s="680"/>
      <c r="CW32" s="680"/>
      <c r="CX32" s="680"/>
      <c r="CY32" s="681"/>
      <c r="CZ32" s="684">
        <v>0</v>
      </c>
      <c r="DA32" s="713"/>
      <c r="DB32" s="713"/>
      <c r="DC32" s="717"/>
      <c r="DD32" s="688">
        <v>193</v>
      </c>
      <c r="DE32" s="680"/>
      <c r="DF32" s="680"/>
      <c r="DG32" s="680"/>
      <c r="DH32" s="680"/>
      <c r="DI32" s="680"/>
      <c r="DJ32" s="680"/>
      <c r="DK32" s="681"/>
      <c r="DL32" s="688">
        <v>193</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222448</v>
      </c>
      <c r="S33" s="680"/>
      <c r="T33" s="680"/>
      <c r="U33" s="680"/>
      <c r="V33" s="680"/>
      <c r="W33" s="680"/>
      <c r="X33" s="680"/>
      <c r="Y33" s="681"/>
      <c r="Z33" s="682">
        <v>10.4</v>
      </c>
      <c r="AA33" s="682"/>
      <c r="AB33" s="682"/>
      <c r="AC33" s="682"/>
      <c r="AD33" s="683" t="s">
        <v>184</v>
      </c>
      <c r="AE33" s="683"/>
      <c r="AF33" s="683"/>
      <c r="AG33" s="683"/>
      <c r="AH33" s="683"/>
      <c r="AI33" s="683"/>
      <c r="AJ33" s="683"/>
      <c r="AK33" s="683"/>
      <c r="AL33" s="684" t="s">
        <v>184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864703</v>
      </c>
      <c r="CS33" s="715"/>
      <c r="CT33" s="715"/>
      <c r="CU33" s="715"/>
      <c r="CV33" s="715"/>
      <c r="CW33" s="715"/>
      <c r="CX33" s="715"/>
      <c r="CY33" s="716"/>
      <c r="CZ33" s="684">
        <v>45.6</v>
      </c>
      <c r="DA33" s="713"/>
      <c r="DB33" s="713"/>
      <c r="DC33" s="717"/>
      <c r="DD33" s="688">
        <v>710676</v>
      </c>
      <c r="DE33" s="715"/>
      <c r="DF33" s="715"/>
      <c r="DG33" s="715"/>
      <c r="DH33" s="715"/>
      <c r="DI33" s="715"/>
      <c r="DJ33" s="715"/>
      <c r="DK33" s="716"/>
      <c r="DL33" s="688">
        <v>317056</v>
      </c>
      <c r="DM33" s="715"/>
      <c r="DN33" s="715"/>
      <c r="DO33" s="715"/>
      <c r="DP33" s="715"/>
      <c r="DQ33" s="715"/>
      <c r="DR33" s="715"/>
      <c r="DS33" s="715"/>
      <c r="DT33" s="715"/>
      <c r="DU33" s="715"/>
      <c r="DV33" s="716"/>
      <c r="DW33" s="684">
        <v>25.1</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53980</v>
      </c>
      <c r="S34" s="680"/>
      <c r="T34" s="680"/>
      <c r="U34" s="680"/>
      <c r="V34" s="680"/>
      <c r="W34" s="680"/>
      <c r="X34" s="680"/>
      <c r="Y34" s="681"/>
      <c r="Z34" s="682">
        <v>2.5</v>
      </c>
      <c r="AA34" s="682"/>
      <c r="AB34" s="682"/>
      <c r="AC34" s="682"/>
      <c r="AD34" s="683">
        <v>496</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391449</v>
      </c>
      <c r="CS34" s="680"/>
      <c r="CT34" s="680"/>
      <c r="CU34" s="680"/>
      <c r="CV34" s="680"/>
      <c r="CW34" s="680"/>
      <c r="CX34" s="680"/>
      <c r="CY34" s="681"/>
      <c r="CZ34" s="684">
        <v>20.6</v>
      </c>
      <c r="DA34" s="713"/>
      <c r="DB34" s="713"/>
      <c r="DC34" s="717"/>
      <c r="DD34" s="688">
        <v>291978</v>
      </c>
      <c r="DE34" s="680"/>
      <c r="DF34" s="680"/>
      <c r="DG34" s="680"/>
      <c r="DH34" s="680"/>
      <c r="DI34" s="680"/>
      <c r="DJ34" s="680"/>
      <c r="DK34" s="681"/>
      <c r="DL34" s="688">
        <v>157319</v>
      </c>
      <c r="DM34" s="680"/>
      <c r="DN34" s="680"/>
      <c r="DO34" s="680"/>
      <c r="DP34" s="680"/>
      <c r="DQ34" s="680"/>
      <c r="DR34" s="680"/>
      <c r="DS34" s="680"/>
      <c r="DT34" s="680"/>
      <c r="DU34" s="680"/>
      <c r="DV34" s="681"/>
      <c r="DW34" s="684">
        <v>12.4</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181800</v>
      </c>
      <c r="S35" s="680"/>
      <c r="T35" s="680"/>
      <c r="U35" s="680"/>
      <c r="V35" s="680"/>
      <c r="W35" s="680"/>
      <c r="X35" s="680"/>
      <c r="Y35" s="681"/>
      <c r="Z35" s="682">
        <v>8.5</v>
      </c>
      <c r="AA35" s="682"/>
      <c r="AB35" s="682"/>
      <c r="AC35" s="682"/>
      <c r="AD35" s="683" t="s">
        <v>184</v>
      </c>
      <c r="AE35" s="683"/>
      <c r="AF35" s="683"/>
      <c r="AG35" s="683"/>
      <c r="AH35" s="683"/>
      <c r="AI35" s="683"/>
      <c r="AJ35" s="683"/>
      <c r="AK35" s="683"/>
      <c r="AL35" s="684" t="s">
        <v>184</v>
      </c>
      <c r="AM35" s="685"/>
      <c r="AN35" s="685"/>
      <c r="AO35" s="686"/>
      <c r="AP35" s="234"/>
      <c r="AQ35" s="752" t="s">
        <v>326</v>
      </c>
      <c r="AR35" s="753"/>
      <c r="AS35" s="753"/>
      <c r="AT35" s="753"/>
      <c r="AU35" s="753"/>
      <c r="AV35" s="753"/>
      <c r="AW35" s="753"/>
      <c r="AX35" s="753"/>
      <c r="AY35" s="754"/>
      <c r="AZ35" s="668">
        <v>170137</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1296</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9805</v>
      </c>
      <c r="CS35" s="715"/>
      <c r="CT35" s="715"/>
      <c r="CU35" s="715"/>
      <c r="CV35" s="715"/>
      <c r="CW35" s="715"/>
      <c r="CX35" s="715"/>
      <c r="CY35" s="716"/>
      <c r="CZ35" s="684">
        <v>0.5</v>
      </c>
      <c r="DA35" s="713"/>
      <c r="DB35" s="713"/>
      <c r="DC35" s="717"/>
      <c r="DD35" s="688">
        <v>6205</v>
      </c>
      <c r="DE35" s="715"/>
      <c r="DF35" s="715"/>
      <c r="DG35" s="715"/>
      <c r="DH35" s="715"/>
      <c r="DI35" s="715"/>
      <c r="DJ35" s="715"/>
      <c r="DK35" s="716"/>
      <c r="DL35" s="688">
        <v>2287</v>
      </c>
      <c r="DM35" s="715"/>
      <c r="DN35" s="715"/>
      <c r="DO35" s="715"/>
      <c r="DP35" s="715"/>
      <c r="DQ35" s="715"/>
      <c r="DR35" s="715"/>
      <c r="DS35" s="715"/>
      <c r="DT35" s="715"/>
      <c r="DU35" s="715"/>
      <c r="DV35" s="716"/>
      <c r="DW35" s="684">
        <v>0.2</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184</v>
      </c>
      <c r="S36" s="680"/>
      <c r="T36" s="680"/>
      <c r="U36" s="680"/>
      <c r="V36" s="680"/>
      <c r="W36" s="680"/>
      <c r="X36" s="680"/>
      <c r="Y36" s="681"/>
      <c r="Z36" s="682" t="s">
        <v>184</v>
      </c>
      <c r="AA36" s="682"/>
      <c r="AB36" s="682"/>
      <c r="AC36" s="682"/>
      <c r="AD36" s="683" t="s">
        <v>184</v>
      </c>
      <c r="AE36" s="683"/>
      <c r="AF36" s="683"/>
      <c r="AG36" s="683"/>
      <c r="AH36" s="683"/>
      <c r="AI36" s="683"/>
      <c r="AJ36" s="683"/>
      <c r="AK36" s="683"/>
      <c r="AL36" s="684" t="s">
        <v>184</v>
      </c>
      <c r="AM36" s="685"/>
      <c r="AN36" s="685"/>
      <c r="AO36" s="686"/>
      <c r="AQ36" s="756" t="s">
        <v>330</v>
      </c>
      <c r="AR36" s="757"/>
      <c r="AS36" s="757"/>
      <c r="AT36" s="757"/>
      <c r="AU36" s="757"/>
      <c r="AV36" s="757"/>
      <c r="AW36" s="757"/>
      <c r="AX36" s="757"/>
      <c r="AY36" s="758"/>
      <c r="AZ36" s="679">
        <v>53556</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296</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186921</v>
      </c>
      <c r="CS36" s="680"/>
      <c r="CT36" s="680"/>
      <c r="CU36" s="680"/>
      <c r="CV36" s="680"/>
      <c r="CW36" s="680"/>
      <c r="CX36" s="680"/>
      <c r="CY36" s="681"/>
      <c r="CZ36" s="684">
        <v>9.9</v>
      </c>
      <c r="DA36" s="713"/>
      <c r="DB36" s="713"/>
      <c r="DC36" s="717"/>
      <c r="DD36" s="688">
        <v>156735</v>
      </c>
      <c r="DE36" s="680"/>
      <c r="DF36" s="680"/>
      <c r="DG36" s="680"/>
      <c r="DH36" s="680"/>
      <c r="DI36" s="680"/>
      <c r="DJ36" s="680"/>
      <c r="DK36" s="681"/>
      <c r="DL36" s="688">
        <v>73805</v>
      </c>
      <c r="DM36" s="680"/>
      <c r="DN36" s="680"/>
      <c r="DO36" s="680"/>
      <c r="DP36" s="680"/>
      <c r="DQ36" s="680"/>
      <c r="DR36" s="680"/>
      <c r="DS36" s="680"/>
      <c r="DT36" s="680"/>
      <c r="DU36" s="680"/>
      <c r="DV36" s="681"/>
      <c r="DW36" s="684">
        <v>5.8</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47400</v>
      </c>
      <c r="S37" s="680"/>
      <c r="T37" s="680"/>
      <c r="U37" s="680"/>
      <c r="V37" s="680"/>
      <c r="W37" s="680"/>
      <c r="X37" s="680"/>
      <c r="Y37" s="681"/>
      <c r="Z37" s="682">
        <v>2.2000000000000002</v>
      </c>
      <c r="AA37" s="682"/>
      <c r="AB37" s="682"/>
      <c r="AC37" s="682"/>
      <c r="AD37" s="683" t="s">
        <v>184</v>
      </c>
      <c r="AE37" s="683"/>
      <c r="AF37" s="683"/>
      <c r="AG37" s="683"/>
      <c r="AH37" s="683"/>
      <c r="AI37" s="683"/>
      <c r="AJ37" s="683"/>
      <c r="AK37" s="683"/>
      <c r="AL37" s="684" t="s">
        <v>184</v>
      </c>
      <c r="AM37" s="685"/>
      <c r="AN37" s="685"/>
      <c r="AO37" s="686"/>
      <c r="AQ37" s="756" t="s">
        <v>334</v>
      </c>
      <c r="AR37" s="757"/>
      <c r="AS37" s="757"/>
      <c r="AT37" s="757"/>
      <c r="AU37" s="757"/>
      <c r="AV37" s="757"/>
      <c r="AW37" s="757"/>
      <c r="AX37" s="757"/>
      <c r="AY37" s="758"/>
      <c r="AZ37" s="679">
        <v>2448</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229</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58059</v>
      </c>
      <c r="CS37" s="715"/>
      <c r="CT37" s="715"/>
      <c r="CU37" s="715"/>
      <c r="CV37" s="715"/>
      <c r="CW37" s="715"/>
      <c r="CX37" s="715"/>
      <c r="CY37" s="716"/>
      <c r="CZ37" s="684">
        <v>3.1</v>
      </c>
      <c r="DA37" s="713"/>
      <c r="DB37" s="713"/>
      <c r="DC37" s="717"/>
      <c r="DD37" s="688">
        <v>58059</v>
      </c>
      <c r="DE37" s="715"/>
      <c r="DF37" s="715"/>
      <c r="DG37" s="715"/>
      <c r="DH37" s="715"/>
      <c r="DI37" s="715"/>
      <c r="DJ37" s="715"/>
      <c r="DK37" s="716"/>
      <c r="DL37" s="688">
        <v>57739</v>
      </c>
      <c r="DM37" s="715"/>
      <c r="DN37" s="715"/>
      <c r="DO37" s="715"/>
      <c r="DP37" s="715"/>
      <c r="DQ37" s="715"/>
      <c r="DR37" s="715"/>
      <c r="DS37" s="715"/>
      <c r="DT37" s="715"/>
      <c r="DU37" s="715"/>
      <c r="DV37" s="716"/>
      <c r="DW37" s="684">
        <v>4.5999999999999996</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2129409</v>
      </c>
      <c r="S38" s="760"/>
      <c r="T38" s="760"/>
      <c r="U38" s="760"/>
      <c r="V38" s="760"/>
      <c r="W38" s="760"/>
      <c r="X38" s="760"/>
      <c r="Y38" s="761"/>
      <c r="Z38" s="762">
        <v>100</v>
      </c>
      <c r="AA38" s="762"/>
      <c r="AB38" s="762"/>
      <c r="AC38" s="762"/>
      <c r="AD38" s="763">
        <v>1216870</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184</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343</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170137</v>
      </c>
      <c r="CS38" s="680"/>
      <c r="CT38" s="680"/>
      <c r="CU38" s="680"/>
      <c r="CV38" s="680"/>
      <c r="CW38" s="680"/>
      <c r="CX38" s="680"/>
      <c r="CY38" s="681"/>
      <c r="CZ38" s="684">
        <v>9</v>
      </c>
      <c r="DA38" s="713"/>
      <c r="DB38" s="713"/>
      <c r="DC38" s="717"/>
      <c r="DD38" s="688">
        <v>156448</v>
      </c>
      <c r="DE38" s="680"/>
      <c r="DF38" s="680"/>
      <c r="DG38" s="680"/>
      <c r="DH38" s="680"/>
      <c r="DI38" s="680"/>
      <c r="DJ38" s="680"/>
      <c r="DK38" s="681"/>
      <c r="DL38" s="688">
        <v>83645</v>
      </c>
      <c r="DM38" s="680"/>
      <c r="DN38" s="680"/>
      <c r="DO38" s="680"/>
      <c r="DP38" s="680"/>
      <c r="DQ38" s="680"/>
      <c r="DR38" s="680"/>
      <c r="DS38" s="680"/>
      <c r="DT38" s="680"/>
      <c r="DU38" s="680"/>
      <c r="DV38" s="681"/>
      <c r="DW38" s="684">
        <v>6.6</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184</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71</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106391</v>
      </c>
      <c r="CS39" s="715"/>
      <c r="CT39" s="715"/>
      <c r="CU39" s="715"/>
      <c r="CV39" s="715"/>
      <c r="CW39" s="715"/>
      <c r="CX39" s="715"/>
      <c r="CY39" s="716"/>
      <c r="CZ39" s="684">
        <v>5.6</v>
      </c>
      <c r="DA39" s="713"/>
      <c r="DB39" s="713"/>
      <c r="DC39" s="717"/>
      <c r="DD39" s="688">
        <v>99310</v>
      </c>
      <c r="DE39" s="715"/>
      <c r="DF39" s="715"/>
      <c r="DG39" s="715"/>
      <c r="DH39" s="715"/>
      <c r="DI39" s="715"/>
      <c r="DJ39" s="715"/>
      <c r="DK39" s="716"/>
      <c r="DL39" s="688" t="s">
        <v>184</v>
      </c>
      <c r="DM39" s="715"/>
      <c r="DN39" s="715"/>
      <c r="DO39" s="715"/>
      <c r="DP39" s="715"/>
      <c r="DQ39" s="715"/>
      <c r="DR39" s="715"/>
      <c r="DS39" s="715"/>
      <c r="DT39" s="715"/>
      <c r="DU39" s="715"/>
      <c r="DV39" s="716"/>
      <c r="DW39" s="684" t="s">
        <v>184</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41702</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184</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t="s">
        <v>184</v>
      </c>
      <c r="CS40" s="680"/>
      <c r="CT40" s="680"/>
      <c r="CU40" s="680"/>
      <c r="CV40" s="680"/>
      <c r="CW40" s="680"/>
      <c r="CX40" s="680"/>
      <c r="CY40" s="681"/>
      <c r="CZ40" s="684" t="s">
        <v>348</v>
      </c>
      <c r="DA40" s="713"/>
      <c r="DB40" s="713"/>
      <c r="DC40" s="717"/>
      <c r="DD40" s="688" t="s">
        <v>184</v>
      </c>
      <c r="DE40" s="680"/>
      <c r="DF40" s="680"/>
      <c r="DG40" s="680"/>
      <c r="DH40" s="680"/>
      <c r="DI40" s="680"/>
      <c r="DJ40" s="680"/>
      <c r="DK40" s="681"/>
      <c r="DL40" s="688" t="s">
        <v>348</v>
      </c>
      <c r="DM40" s="680"/>
      <c r="DN40" s="680"/>
      <c r="DO40" s="680"/>
      <c r="DP40" s="680"/>
      <c r="DQ40" s="680"/>
      <c r="DR40" s="680"/>
      <c r="DS40" s="680"/>
      <c r="DT40" s="680"/>
      <c r="DU40" s="680"/>
      <c r="DV40" s="681"/>
      <c r="DW40" s="684" t="s">
        <v>348</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72431</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266</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348</v>
      </c>
      <c r="CS41" s="715"/>
      <c r="CT41" s="715"/>
      <c r="CU41" s="715"/>
      <c r="CV41" s="715"/>
      <c r="CW41" s="715"/>
      <c r="CX41" s="715"/>
      <c r="CY41" s="716"/>
      <c r="CZ41" s="684" t="s">
        <v>348</v>
      </c>
      <c r="DA41" s="713"/>
      <c r="DB41" s="713"/>
      <c r="DC41" s="717"/>
      <c r="DD41" s="688" t="s">
        <v>184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354207</v>
      </c>
      <c r="CS42" s="680"/>
      <c r="CT42" s="680"/>
      <c r="CU42" s="680"/>
      <c r="CV42" s="680"/>
      <c r="CW42" s="680"/>
      <c r="CX42" s="680"/>
      <c r="CY42" s="681"/>
      <c r="CZ42" s="684">
        <v>18.7</v>
      </c>
      <c r="DA42" s="685"/>
      <c r="DB42" s="685"/>
      <c r="DC42" s="780"/>
      <c r="DD42" s="688">
        <v>148314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t="s">
        <v>348</v>
      </c>
      <c r="CS43" s="715"/>
      <c r="CT43" s="715"/>
      <c r="CU43" s="715"/>
      <c r="CV43" s="715"/>
      <c r="CW43" s="715"/>
      <c r="CX43" s="715"/>
      <c r="CY43" s="716"/>
      <c r="CZ43" s="684" t="s">
        <v>348</v>
      </c>
      <c r="DA43" s="713"/>
      <c r="DB43" s="713"/>
      <c r="DC43" s="717"/>
      <c r="DD43" s="688" t="s">
        <v>184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307</v>
      </c>
      <c r="CE44" s="792"/>
      <c r="CF44" s="676" t="s">
        <v>357</v>
      </c>
      <c r="CG44" s="677"/>
      <c r="CH44" s="677"/>
      <c r="CI44" s="677"/>
      <c r="CJ44" s="677"/>
      <c r="CK44" s="677"/>
      <c r="CL44" s="677"/>
      <c r="CM44" s="677"/>
      <c r="CN44" s="677"/>
      <c r="CO44" s="677"/>
      <c r="CP44" s="677"/>
      <c r="CQ44" s="678"/>
      <c r="CR44" s="679">
        <v>286005</v>
      </c>
      <c r="CS44" s="680"/>
      <c r="CT44" s="680"/>
      <c r="CU44" s="680"/>
      <c r="CV44" s="680"/>
      <c r="CW44" s="680"/>
      <c r="CX44" s="680"/>
      <c r="CY44" s="681"/>
      <c r="CZ44" s="684">
        <v>15.1</v>
      </c>
      <c r="DA44" s="685"/>
      <c r="DB44" s="685"/>
      <c r="DC44" s="780"/>
      <c r="DD44" s="688">
        <v>135086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99887</v>
      </c>
      <c r="CS45" s="715"/>
      <c r="CT45" s="715"/>
      <c r="CU45" s="715"/>
      <c r="CV45" s="715"/>
      <c r="CW45" s="715"/>
      <c r="CX45" s="715"/>
      <c r="CY45" s="716"/>
      <c r="CZ45" s="684">
        <v>5.3</v>
      </c>
      <c r="DA45" s="713"/>
      <c r="DB45" s="713"/>
      <c r="DC45" s="717"/>
      <c r="DD45" s="688">
        <v>26417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186118</v>
      </c>
      <c r="CS46" s="680"/>
      <c r="CT46" s="680"/>
      <c r="CU46" s="680"/>
      <c r="CV46" s="680"/>
      <c r="CW46" s="680"/>
      <c r="CX46" s="680"/>
      <c r="CY46" s="681"/>
      <c r="CZ46" s="684">
        <v>9.8000000000000007</v>
      </c>
      <c r="DA46" s="685"/>
      <c r="DB46" s="685"/>
      <c r="DC46" s="780"/>
      <c r="DD46" s="688">
        <v>108669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68202</v>
      </c>
      <c r="CS47" s="715"/>
      <c r="CT47" s="715"/>
      <c r="CU47" s="715"/>
      <c r="CV47" s="715"/>
      <c r="CW47" s="715"/>
      <c r="CX47" s="715"/>
      <c r="CY47" s="716"/>
      <c r="CZ47" s="684">
        <v>3.6</v>
      </c>
      <c r="DA47" s="713"/>
      <c r="DB47" s="713"/>
      <c r="DC47" s="717"/>
      <c r="DD47" s="688">
        <v>13228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348</v>
      </c>
      <c r="CS48" s="680"/>
      <c r="CT48" s="680"/>
      <c r="CU48" s="680"/>
      <c r="CV48" s="680"/>
      <c r="CW48" s="680"/>
      <c r="CX48" s="680"/>
      <c r="CY48" s="681"/>
      <c r="CZ48" s="684" t="s">
        <v>184</v>
      </c>
      <c r="DA48" s="685"/>
      <c r="DB48" s="685"/>
      <c r="DC48" s="780"/>
      <c r="DD48" s="688" t="s">
        <v>184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1896616</v>
      </c>
      <c r="CS49" s="749"/>
      <c r="CT49" s="749"/>
      <c r="CU49" s="749"/>
      <c r="CV49" s="749"/>
      <c r="CW49" s="749"/>
      <c r="CX49" s="749"/>
      <c r="CY49" s="781"/>
      <c r="CZ49" s="764">
        <v>100</v>
      </c>
      <c r="DA49" s="782"/>
      <c r="DB49" s="782"/>
      <c r="DC49" s="783"/>
      <c r="DD49" s="784">
        <v>1465000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WjERCoFBpVAaKz4KjAzDhe5XChk2mKHKOOCyE2rfpzcZPHCqSulq0nHALzMg0l9zkNqLph6072YQI7ehCXDfMg==" saltValue="Y1YmaYk4ArQXGSxdA1ky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2169</v>
      </c>
      <c r="R7" s="815"/>
      <c r="S7" s="815"/>
      <c r="T7" s="815"/>
      <c r="U7" s="815"/>
      <c r="V7" s="815">
        <v>1936</v>
      </c>
      <c r="W7" s="815"/>
      <c r="X7" s="815"/>
      <c r="Y7" s="815"/>
      <c r="Z7" s="815"/>
      <c r="AA7" s="815">
        <v>233</v>
      </c>
      <c r="AB7" s="815"/>
      <c r="AC7" s="815"/>
      <c r="AD7" s="815"/>
      <c r="AE7" s="816"/>
      <c r="AF7" s="817">
        <v>217</v>
      </c>
      <c r="AG7" s="818"/>
      <c r="AH7" s="818"/>
      <c r="AI7" s="818"/>
      <c r="AJ7" s="819"/>
      <c r="AK7" s="854"/>
      <c r="AL7" s="855"/>
      <c r="AM7" s="855"/>
      <c r="AN7" s="855"/>
      <c r="AO7" s="855"/>
      <c r="AP7" s="855">
        <v>2468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588</v>
      </c>
      <c r="BT7" s="859"/>
      <c r="BU7" s="859"/>
      <c r="BV7" s="859"/>
      <c r="BW7" s="859"/>
      <c r="BX7" s="859"/>
      <c r="BY7" s="859"/>
      <c r="BZ7" s="859"/>
      <c r="CA7" s="859"/>
      <c r="CB7" s="859"/>
      <c r="CC7" s="859"/>
      <c r="CD7" s="859"/>
      <c r="CE7" s="859"/>
      <c r="CF7" s="859"/>
      <c r="CG7" s="860"/>
      <c r="CH7" s="851">
        <v>5</v>
      </c>
      <c r="CI7" s="852"/>
      <c r="CJ7" s="852"/>
      <c r="CK7" s="852"/>
      <c r="CL7" s="853"/>
      <c r="CM7" s="851">
        <v>2</v>
      </c>
      <c r="CN7" s="852"/>
      <c r="CO7" s="852"/>
      <c r="CP7" s="852"/>
      <c r="CQ7" s="853"/>
      <c r="CR7" s="851">
        <v>2</v>
      </c>
      <c r="CS7" s="852"/>
      <c r="CT7" s="852"/>
      <c r="CU7" s="852"/>
      <c r="CV7" s="853"/>
      <c r="CW7" s="851" t="s">
        <v>589</v>
      </c>
      <c r="CX7" s="852"/>
      <c r="CY7" s="852"/>
      <c r="CZ7" s="852"/>
      <c r="DA7" s="853"/>
      <c r="DB7" s="851" t="s">
        <v>589</v>
      </c>
      <c r="DC7" s="852"/>
      <c r="DD7" s="852"/>
      <c r="DE7" s="852"/>
      <c r="DF7" s="853"/>
      <c r="DG7" s="851" t="s">
        <v>589</v>
      </c>
      <c r="DH7" s="852"/>
      <c r="DI7" s="852"/>
      <c r="DJ7" s="852"/>
      <c r="DK7" s="853"/>
      <c r="DL7" s="851" t="s">
        <v>589</v>
      </c>
      <c r="DM7" s="852"/>
      <c r="DN7" s="852"/>
      <c r="DO7" s="852"/>
      <c r="DP7" s="853"/>
      <c r="DQ7" s="851" t="s">
        <v>589</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217</v>
      </c>
      <c r="AG23" s="874"/>
      <c r="AH23" s="874"/>
      <c r="AI23" s="874"/>
      <c r="AJ23" s="877"/>
      <c r="AK23" s="878"/>
      <c r="AL23" s="879"/>
      <c r="AM23" s="879"/>
      <c r="AN23" s="879"/>
      <c r="AO23" s="879"/>
      <c r="AP23" s="874"/>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174</v>
      </c>
      <c r="R28" s="903"/>
      <c r="S28" s="903"/>
      <c r="T28" s="903"/>
      <c r="U28" s="903"/>
      <c r="V28" s="903">
        <v>173</v>
      </c>
      <c r="W28" s="903"/>
      <c r="X28" s="903"/>
      <c r="Y28" s="903"/>
      <c r="Z28" s="903"/>
      <c r="AA28" s="903">
        <v>1</v>
      </c>
      <c r="AB28" s="903"/>
      <c r="AC28" s="903"/>
      <c r="AD28" s="903"/>
      <c r="AE28" s="904"/>
      <c r="AF28" s="905">
        <v>1</v>
      </c>
      <c r="AG28" s="903"/>
      <c r="AH28" s="903"/>
      <c r="AI28" s="903"/>
      <c r="AJ28" s="906"/>
      <c r="AK28" s="907">
        <v>23</v>
      </c>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79</v>
      </c>
      <c r="R29" s="839"/>
      <c r="S29" s="839"/>
      <c r="T29" s="839"/>
      <c r="U29" s="839"/>
      <c r="V29" s="839">
        <v>69</v>
      </c>
      <c r="W29" s="839"/>
      <c r="X29" s="839"/>
      <c r="Y29" s="839"/>
      <c r="Z29" s="839"/>
      <c r="AA29" s="839">
        <v>10</v>
      </c>
      <c r="AB29" s="839"/>
      <c r="AC29" s="839"/>
      <c r="AD29" s="839"/>
      <c r="AE29" s="840"/>
      <c r="AF29" s="841">
        <v>10</v>
      </c>
      <c r="AG29" s="842"/>
      <c r="AH29" s="842"/>
      <c r="AI29" s="842"/>
      <c r="AJ29" s="843"/>
      <c r="AK29" s="910">
        <v>31</v>
      </c>
      <c r="AL29" s="911"/>
      <c r="AM29" s="911"/>
      <c r="AN29" s="911"/>
      <c r="AO29" s="911"/>
      <c r="AP29" s="911">
        <v>7</v>
      </c>
      <c r="AQ29" s="911"/>
      <c r="AR29" s="911"/>
      <c r="AS29" s="911"/>
      <c r="AT29" s="911"/>
      <c r="AU29" s="911">
        <v>2</v>
      </c>
      <c r="AV29" s="911"/>
      <c r="AW29" s="911"/>
      <c r="AX29" s="911"/>
      <c r="AY29" s="911"/>
      <c r="AZ29" s="912">
        <v>0.1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219</v>
      </c>
      <c r="R30" s="839"/>
      <c r="S30" s="839"/>
      <c r="T30" s="839"/>
      <c r="U30" s="839"/>
      <c r="V30" s="839">
        <v>207</v>
      </c>
      <c r="W30" s="839"/>
      <c r="X30" s="839"/>
      <c r="Y30" s="839"/>
      <c r="Z30" s="839"/>
      <c r="AA30" s="839">
        <v>12</v>
      </c>
      <c r="AB30" s="839"/>
      <c r="AC30" s="839"/>
      <c r="AD30" s="839"/>
      <c r="AE30" s="840"/>
      <c r="AF30" s="841">
        <v>12</v>
      </c>
      <c r="AG30" s="842"/>
      <c r="AH30" s="842"/>
      <c r="AI30" s="842"/>
      <c r="AJ30" s="843"/>
      <c r="AK30" s="910">
        <v>30</v>
      </c>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21</v>
      </c>
      <c r="R31" s="839"/>
      <c r="S31" s="839"/>
      <c r="T31" s="839"/>
      <c r="U31" s="839"/>
      <c r="V31" s="839">
        <v>21</v>
      </c>
      <c r="W31" s="839"/>
      <c r="X31" s="839"/>
      <c r="Y31" s="839"/>
      <c r="Z31" s="839"/>
      <c r="AA31" s="839">
        <v>21</v>
      </c>
      <c r="AB31" s="839"/>
      <c r="AC31" s="839"/>
      <c r="AD31" s="839"/>
      <c r="AE31" s="840"/>
      <c r="AF31" s="841">
        <v>0</v>
      </c>
      <c r="AG31" s="842"/>
      <c r="AH31" s="842"/>
      <c r="AI31" s="842"/>
      <c r="AJ31" s="843"/>
      <c r="AK31" s="910">
        <v>42</v>
      </c>
      <c r="AL31" s="911"/>
      <c r="AM31" s="911"/>
      <c r="AN31" s="911"/>
      <c r="AO31" s="911"/>
      <c r="AP31" s="911"/>
      <c r="AQ31" s="911"/>
      <c r="AR31" s="911"/>
      <c r="AS31" s="911"/>
      <c r="AT31" s="911"/>
      <c r="AU31" s="911"/>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106</v>
      </c>
      <c r="R32" s="839"/>
      <c r="S32" s="839"/>
      <c r="T32" s="839"/>
      <c r="U32" s="839"/>
      <c r="V32" s="839">
        <v>89</v>
      </c>
      <c r="W32" s="839"/>
      <c r="X32" s="839"/>
      <c r="Y32" s="839"/>
      <c r="Z32" s="839"/>
      <c r="AA32" s="839">
        <v>17</v>
      </c>
      <c r="AB32" s="839"/>
      <c r="AC32" s="839"/>
      <c r="AD32" s="839"/>
      <c r="AE32" s="840"/>
      <c r="AF32" s="841">
        <v>17</v>
      </c>
      <c r="AG32" s="842"/>
      <c r="AH32" s="842"/>
      <c r="AI32" s="842"/>
      <c r="AJ32" s="843"/>
      <c r="AK32" s="910">
        <v>54</v>
      </c>
      <c r="AL32" s="911"/>
      <c r="AM32" s="911"/>
      <c r="AN32" s="911"/>
      <c r="AO32" s="911"/>
      <c r="AP32" s="911">
        <v>347</v>
      </c>
      <c r="AQ32" s="911"/>
      <c r="AR32" s="911"/>
      <c r="AS32" s="911"/>
      <c r="AT32" s="911"/>
      <c r="AU32" s="911">
        <v>347</v>
      </c>
      <c r="AV32" s="911"/>
      <c r="AW32" s="911"/>
      <c r="AX32" s="911"/>
      <c r="AY32" s="911"/>
      <c r="AZ32" s="912">
        <v>25.1</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40</v>
      </c>
      <c r="AG63" s="922"/>
      <c r="AH63" s="922"/>
      <c r="AI63" s="922"/>
      <c r="AJ63" s="923"/>
      <c r="AK63" s="924"/>
      <c r="AL63" s="919"/>
      <c r="AM63" s="919"/>
      <c r="AN63" s="919"/>
      <c r="AO63" s="919"/>
      <c r="AP63" s="922">
        <f>SUM(AP28:AT32)</f>
        <v>354</v>
      </c>
      <c r="AQ63" s="922"/>
      <c r="AR63" s="922"/>
      <c r="AS63" s="922"/>
      <c r="AT63" s="922"/>
      <c r="AU63" s="922">
        <f>SUM(AU28:AY32)</f>
        <v>349</v>
      </c>
      <c r="AV63" s="922"/>
      <c r="AW63" s="922"/>
      <c r="AX63" s="922"/>
      <c r="AY63" s="922"/>
      <c r="AZ63" s="926"/>
      <c r="BA63" s="926"/>
      <c r="BB63" s="926"/>
      <c r="BC63" s="926"/>
      <c r="BD63" s="926"/>
      <c r="BE63" s="927"/>
      <c r="BF63" s="927"/>
      <c r="BG63" s="927"/>
      <c r="BH63" s="927"/>
      <c r="BI63" s="928"/>
      <c r="BJ63" s="929" t="s">
        <v>408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392</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52" t="s">
        <v>591</v>
      </c>
      <c r="C68" s="953"/>
      <c r="D68" s="953"/>
      <c r="E68" s="953"/>
      <c r="F68" s="953"/>
      <c r="G68" s="953"/>
      <c r="H68" s="953"/>
      <c r="I68" s="953"/>
      <c r="J68" s="953"/>
      <c r="K68" s="953"/>
      <c r="L68" s="953"/>
      <c r="M68" s="953"/>
      <c r="N68" s="953"/>
      <c r="O68" s="953"/>
      <c r="P68" s="954"/>
      <c r="Q68" s="955">
        <v>1755</v>
      </c>
      <c r="R68" s="948"/>
      <c r="S68" s="948"/>
      <c r="T68" s="948"/>
      <c r="U68" s="949"/>
      <c r="V68" s="947">
        <v>1664</v>
      </c>
      <c r="W68" s="948"/>
      <c r="X68" s="948"/>
      <c r="Y68" s="948"/>
      <c r="Z68" s="949"/>
      <c r="AA68" s="947">
        <v>91</v>
      </c>
      <c r="AB68" s="948"/>
      <c r="AC68" s="948"/>
      <c r="AD68" s="948"/>
      <c r="AE68" s="949"/>
      <c r="AF68" s="947">
        <v>53</v>
      </c>
      <c r="AG68" s="948"/>
      <c r="AH68" s="948"/>
      <c r="AI68" s="948"/>
      <c r="AJ68" s="949"/>
      <c r="AK68" s="947">
        <v>9</v>
      </c>
      <c r="AL68" s="948"/>
      <c r="AM68" s="948"/>
      <c r="AN68" s="948"/>
      <c r="AO68" s="949"/>
      <c r="AP68" s="946">
        <v>5506</v>
      </c>
      <c r="AQ68" s="946"/>
      <c r="AR68" s="946"/>
      <c r="AS68" s="946"/>
      <c r="AT68" s="946"/>
      <c r="AU68" s="947" t="s">
        <v>605</v>
      </c>
      <c r="AV68" s="948"/>
      <c r="AW68" s="948"/>
      <c r="AX68" s="948"/>
      <c r="AY68" s="949"/>
      <c r="AZ68" s="950"/>
      <c r="BA68" s="950"/>
      <c r="BB68" s="950"/>
      <c r="BC68" s="950"/>
      <c r="BD68" s="951"/>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6" t="s">
        <v>592</v>
      </c>
      <c r="C69" s="957"/>
      <c r="D69" s="957"/>
      <c r="E69" s="957"/>
      <c r="F69" s="957"/>
      <c r="G69" s="957"/>
      <c r="H69" s="957"/>
      <c r="I69" s="957"/>
      <c r="J69" s="957"/>
      <c r="K69" s="957"/>
      <c r="L69" s="957"/>
      <c r="M69" s="957"/>
      <c r="N69" s="957"/>
      <c r="O69" s="957"/>
      <c r="P69" s="958"/>
      <c r="Q69" s="959">
        <v>14</v>
      </c>
      <c r="R69" s="911"/>
      <c r="S69" s="911"/>
      <c r="T69" s="911"/>
      <c r="U69" s="911"/>
      <c r="V69" s="911">
        <v>3</v>
      </c>
      <c r="W69" s="911"/>
      <c r="X69" s="911"/>
      <c r="Y69" s="911"/>
      <c r="Z69" s="911"/>
      <c r="AA69" s="911">
        <v>11</v>
      </c>
      <c r="AB69" s="911"/>
      <c r="AC69" s="911"/>
      <c r="AD69" s="911"/>
      <c r="AE69" s="911"/>
      <c r="AF69" s="911">
        <v>2</v>
      </c>
      <c r="AG69" s="911"/>
      <c r="AH69" s="911"/>
      <c r="AI69" s="911"/>
      <c r="AJ69" s="911"/>
      <c r="AK69" s="911" t="s">
        <v>605</v>
      </c>
      <c r="AL69" s="911"/>
      <c r="AM69" s="911"/>
      <c r="AN69" s="911"/>
      <c r="AO69" s="911"/>
      <c r="AP69" s="960" t="s">
        <v>590</v>
      </c>
      <c r="AQ69" s="961"/>
      <c r="AR69" s="961"/>
      <c r="AS69" s="961"/>
      <c r="AT69" s="961"/>
      <c r="AU69" s="911" t="s">
        <v>605</v>
      </c>
      <c r="AV69" s="911"/>
      <c r="AW69" s="911"/>
      <c r="AX69" s="911"/>
      <c r="AY69" s="911"/>
      <c r="AZ69" s="962"/>
      <c r="BA69" s="962"/>
      <c r="BB69" s="962"/>
      <c r="BC69" s="962"/>
      <c r="BD69" s="963"/>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6" t="s">
        <v>593</v>
      </c>
      <c r="C70" s="957"/>
      <c r="D70" s="957"/>
      <c r="E70" s="957"/>
      <c r="F70" s="957"/>
      <c r="G70" s="957"/>
      <c r="H70" s="957"/>
      <c r="I70" s="957"/>
      <c r="J70" s="957"/>
      <c r="K70" s="957"/>
      <c r="L70" s="957"/>
      <c r="M70" s="957"/>
      <c r="N70" s="957"/>
      <c r="O70" s="957"/>
      <c r="P70" s="958"/>
      <c r="Q70" s="959">
        <v>2252</v>
      </c>
      <c r="R70" s="911"/>
      <c r="S70" s="911"/>
      <c r="T70" s="911"/>
      <c r="U70" s="911"/>
      <c r="V70" s="911">
        <v>2206</v>
      </c>
      <c r="W70" s="911"/>
      <c r="X70" s="911"/>
      <c r="Y70" s="911"/>
      <c r="Z70" s="911"/>
      <c r="AA70" s="911">
        <v>46</v>
      </c>
      <c r="AB70" s="911"/>
      <c r="AC70" s="911"/>
      <c r="AD70" s="911"/>
      <c r="AE70" s="911"/>
      <c r="AF70" s="911">
        <v>61</v>
      </c>
      <c r="AG70" s="911"/>
      <c r="AH70" s="911"/>
      <c r="AI70" s="911"/>
      <c r="AJ70" s="911"/>
      <c r="AK70" s="911">
        <v>21</v>
      </c>
      <c r="AL70" s="911"/>
      <c r="AM70" s="911"/>
      <c r="AN70" s="911"/>
      <c r="AO70" s="911"/>
      <c r="AP70" s="961">
        <v>530</v>
      </c>
      <c r="AQ70" s="961"/>
      <c r="AR70" s="961"/>
      <c r="AS70" s="961"/>
      <c r="AT70" s="961"/>
      <c r="AU70" s="911" t="s">
        <v>605</v>
      </c>
      <c r="AV70" s="911"/>
      <c r="AW70" s="911"/>
      <c r="AX70" s="911"/>
      <c r="AY70" s="911"/>
      <c r="AZ70" s="962"/>
      <c r="BA70" s="962"/>
      <c r="BB70" s="962"/>
      <c r="BC70" s="962"/>
      <c r="BD70" s="963"/>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6" t="s">
        <v>594</v>
      </c>
      <c r="C71" s="957"/>
      <c r="D71" s="957"/>
      <c r="E71" s="957"/>
      <c r="F71" s="957"/>
      <c r="G71" s="957"/>
      <c r="H71" s="957"/>
      <c r="I71" s="957"/>
      <c r="J71" s="957"/>
      <c r="K71" s="957"/>
      <c r="L71" s="957"/>
      <c r="M71" s="957"/>
      <c r="N71" s="957"/>
      <c r="O71" s="957"/>
      <c r="P71" s="958"/>
      <c r="Q71" s="959">
        <v>103</v>
      </c>
      <c r="R71" s="911"/>
      <c r="S71" s="911"/>
      <c r="T71" s="911"/>
      <c r="U71" s="911"/>
      <c r="V71" s="911">
        <v>98</v>
      </c>
      <c r="W71" s="911"/>
      <c r="X71" s="911"/>
      <c r="Y71" s="911"/>
      <c r="Z71" s="911"/>
      <c r="AA71" s="911">
        <v>5</v>
      </c>
      <c r="AB71" s="911"/>
      <c r="AC71" s="911"/>
      <c r="AD71" s="911"/>
      <c r="AE71" s="911"/>
      <c r="AF71" s="911">
        <v>5</v>
      </c>
      <c r="AG71" s="911"/>
      <c r="AH71" s="911"/>
      <c r="AI71" s="911"/>
      <c r="AJ71" s="911"/>
      <c r="AK71" s="911" t="s">
        <v>605</v>
      </c>
      <c r="AL71" s="911"/>
      <c r="AM71" s="911"/>
      <c r="AN71" s="911"/>
      <c r="AO71" s="911"/>
      <c r="AP71" s="964" t="s">
        <v>605</v>
      </c>
      <c r="AQ71" s="964"/>
      <c r="AR71" s="964"/>
      <c r="AS71" s="964"/>
      <c r="AT71" s="964"/>
      <c r="AU71" s="911" t="s">
        <v>605</v>
      </c>
      <c r="AV71" s="911"/>
      <c r="AW71" s="911"/>
      <c r="AX71" s="911"/>
      <c r="AY71" s="911"/>
      <c r="AZ71" s="962"/>
      <c r="BA71" s="962"/>
      <c r="BB71" s="962"/>
      <c r="BC71" s="962"/>
      <c r="BD71" s="963"/>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6" t="s">
        <v>595</v>
      </c>
      <c r="C72" s="957"/>
      <c r="D72" s="957"/>
      <c r="E72" s="957"/>
      <c r="F72" s="957"/>
      <c r="G72" s="957"/>
      <c r="H72" s="957"/>
      <c r="I72" s="957"/>
      <c r="J72" s="957"/>
      <c r="K72" s="957"/>
      <c r="L72" s="957"/>
      <c r="M72" s="957"/>
      <c r="N72" s="957"/>
      <c r="O72" s="957"/>
      <c r="P72" s="958"/>
      <c r="Q72" s="959">
        <v>1048</v>
      </c>
      <c r="R72" s="911"/>
      <c r="S72" s="911"/>
      <c r="T72" s="911"/>
      <c r="U72" s="911"/>
      <c r="V72" s="911">
        <v>1001</v>
      </c>
      <c r="W72" s="911"/>
      <c r="X72" s="911"/>
      <c r="Y72" s="911"/>
      <c r="Z72" s="911"/>
      <c r="AA72" s="911">
        <v>47</v>
      </c>
      <c r="AB72" s="911"/>
      <c r="AC72" s="911"/>
      <c r="AD72" s="911"/>
      <c r="AE72" s="911"/>
      <c r="AF72" s="911">
        <v>47</v>
      </c>
      <c r="AG72" s="911"/>
      <c r="AH72" s="911"/>
      <c r="AI72" s="911"/>
      <c r="AJ72" s="911"/>
      <c r="AK72" s="911">
        <v>42</v>
      </c>
      <c r="AL72" s="911"/>
      <c r="AM72" s="911"/>
      <c r="AN72" s="911"/>
      <c r="AO72" s="911"/>
      <c r="AP72" s="965" t="s">
        <v>606</v>
      </c>
      <c r="AQ72" s="965"/>
      <c r="AR72" s="965"/>
      <c r="AS72" s="965"/>
      <c r="AT72" s="965"/>
      <c r="AU72" s="965" t="s">
        <v>606</v>
      </c>
      <c r="AV72" s="965"/>
      <c r="AW72" s="965"/>
      <c r="AX72" s="965"/>
      <c r="AY72" s="965"/>
      <c r="AZ72" s="962"/>
      <c r="BA72" s="962"/>
      <c r="BB72" s="962"/>
      <c r="BC72" s="962"/>
      <c r="BD72" s="963"/>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6" t="s">
        <v>596</v>
      </c>
      <c r="C73" s="957"/>
      <c r="D73" s="957"/>
      <c r="E73" s="957"/>
      <c r="F73" s="957"/>
      <c r="G73" s="957"/>
      <c r="H73" s="957"/>
      <c r="I73" s="957"/>
      <c r="J73" s="957"/>
      <c r="K73" s="957"/>
      <c r="L73" s="957"/>
      <c r="M73" s="957"/>
      <c r="N73" s="957"/>
      <c r="O73" s="957"/>
      <c r="P73" s="958"/>
      <c r="Q73" s="959">
        <v>191</v>
      </c>
      <c r="R73" s="911"/>
      <c r="S73" s="911"/>
      <c r="T73" s="911"/>
      <c r="U73" s="911"/>
      <c r="V73" s="911">
        <v>182</v>
      </c>
      <c r="W73" s="911"/>
      <c r="X73" s="911"/>
      <c r="Y73" s="911"/>
      <c r="Z73" s="911"/>
      <c r="AA73" s="911">
        <v>9</v>
      </c>
      <c r="AB73" s="911"/>
      <c r="AC73" s="911"/>
      <c r="AD73" s="911"/>
      <c r="AE73" s="911"/>
      <c r="AF73" s="911">
        <v>9</v>
      </c>
      <c r="AG73" s="911"/>
      <c r="AH73" s="911"/>
      <c r="AI73" s="911"/>
      <c r="AJ73" s="911"/>
      <c r="AK73" s="911" t="s">
        <v>590</v>
      </c>
      <c r="AL73" s="911"/>
      <c r="AM73" s="911"/>
      <c r="AN73" s="911"/>
      <c r="AO73" s="911"/>
      <c r="AP73" s="965" t="s">
        <v>606</v>
      </c>
      <c r="AQ73" s="965"/>
      <c r="AR73" s="965"/>
      <c r="AS73" s="965"/>
      <c r="AT73" s="965"/>
      <c r="AU73" s="965" t="s">
        <v>606</v>
      </c>
      <c r="AV73" s="965"/>
      <c r="AW73" s="965"/>
      <c r="AX73" s="965"/>
      <c r="AY73" s="965"/>
      <c r="AZ73" s="962"/>
      <c r="BA73" s="962"/>
      <c r="BB73" s="962"/>
      <c r="BC73" s="962"/>
      <c r="BD73" s="963"/>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6" t="s">
        <v>597</v>
      </c>
      <c r="C74" s="957"/>
      <c r="D74" s="957"/>
      <c r="E74" s="957"/>
      <c r="F74" s="957"/>
      <c r="G74" s="957"/>
      <c r="H74" s="957"/>
      <c r="I74" s="957"/>
      <c r="J74" s="957"/>
      <c r="K74" s="957"/>
      <c r="L74" s="957"/>
      <c r="M74" s="957"/>
      <c r="N74" s="957"/>
      <c r="O74" s="957"/>
      <c r="P74" s="958"/>
      <c r="Q74" s="959">
        <v>6381</v>
      </c>
      <c r="R74" s="911"/>
      <c r="S74" s="911"/>
      <c r="T74" s="911"/>
      <c r="U74" s="911"/>
      <c r="V74" s="911">
        <v>6104</v>
      </c>
      <c r="W74" s="911"/>
      <c r="X74" s="911"/>
      <c r="Y74" s="911"/>
      <c r="Z74" s="911"/>
      <c r="AA74" s="911">
        <v>277</v>
      </c>
      <c r="AB74" s="911"/>
      <c r="AC74" s="911"/>
      <c r="AD74" s="911"/>
      <c r="AE74" s="911"/>
      <c r="AF74" s="911">
        <v>277</v>
      </c>
      <c r="AG74" s="911"/>
      <c r="AH74" s="911"/>
      <c r="AI74" s="911"/>
      <c r="AJ74" s="911"/>
      <c r="AK74" s="911">
        <v>80</v>
      </c>
      <c r="AL74" s="911"/>
      <c r="AM74" s="911"/>
      <c r="AN74" s="911"/>
      <c r="AO74" s="911"/>
      <c r="AP74" s="965" t="s">
        <v>606</v>
      </c>
      <c r="AQ74" s="965"/>
      <c r="AR74" s="965"/>
      <c r="AS74" s="965"/>
      <c r="AT74" s="965"/>
      <c r="AU74" s="965" t="s">
        <v>606</v>
      </c>
      <c r="AV74" s="965"/>
      <c r="AW74" s="965"/>
      <c r="AX74" s="965"/>
      <c r="AY74" s="965"/>
      <c r="AZ74" s="962"/>
      <c r="BA74" s="962"/>
      <c r="BB74" s="962"/>
      <c r="BC74" s="962"/>
      <c r="BD74" s="963"/>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6" t="s">
        <v>598</v>
      </c>
      <c r="C75" s="957"/>
      <c r="D75" s="957"/>
      <c r="E75" s="957"/>
      <c r="F75" s="957"/>
      <c r="G75" s="957"/>
      <c r="H75" s="957"/>
      <c r="I75" s="957"/>
      <c r="J75" s="957"/>
      <c r="K75" s="957"/>
      <c r="L75" s="957"/>
      <c r="M75" s="957"/>
      <c r="N75" s="957"/>
      <c r="O75" s="957"/>
      <c r="P75" s="958"/>
      <c r="Q75" s="966">
        <v>36</v>
      </c>
      <c r="R75" s="967"/>
      <c r="S75" s="967"/>
      <c r="T75" s="967"/>
      <c r="U75" s="910"/>
      <c r="V75" s="968">
        <v>33</v>
      </c>
      <c r="W75" s="967"/>
      <c r="X75" s="967"/>
      <c r="Y75" s="967"/>
      <c r="Z75" s="910"/>
      <c r="AA75" s="968">
        <v>3</v>
      </c>
      <c r="AB75" s="967"/>
      <c r="AC75" s="967"/>
      <c r="AD75" s="967"/>
      <c r="AE75" s="910"/>
      <c r="AF75" s="968">
        <v>3</v>
      </c>
      <c r="AG75" s="967"/>
      <c r="AH75" s="967"/>
      <c r="AI75" s="967"/>
      <c r="AJ75" s="910"/>
      <c r="AK75" s="968">
        <v>29</v>
      </c>
      <c r="AL75" s="967"/>
      <c r="AM75" s="967"/>
      <c r="AN75" s="967"/>
      <c r="AO75" s="910"/>
      <c r="AP75" s="965" t="s">
        <v>606</v>
      </c>
      <c r="AQ75" s="965"/>
      <c r="AR75" s="965"/>
      <c r="AS75" s="965"/>
      <c r="AT75" s="965"/>
      <c r="AU75" s="965" t="s">
        <v>606</v>
      </c>
      <c r="AV75" s="965"/>
      <c r="AW75" s="965"/>
      <c r="AX75" s="965"/>
      <c r="AY75" s="965"/>
      <c r="AZ75" s="962"/>
      <c r="BA75" s="962"/>
      <c r="BB75" s="962"/>
      <c r="BC75" s="962"/>
      <c r="BD75" s="963"/>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6" t="s">
        <v>599</v>
      </c>
      <c r="C76" s="957"/>
      <c r="D76" s="957"/>
      <c r="E76" s="957"/>
      <c r="F76" s="957"/>
      <c r="G76" s="957"/>
      <c r="H76" s="957"/>
      <c r="I76" s="957"/>
      <c r="J76" s="957"/>
      <c r="K76" s="957"/>
      <c r="L76" s="957"/>
      <c r="M76" s="957"/>
      <c r="N76" s="957"/>
      <c r="O76" s="957"/>
      <c r="P76" s="958"/>
      <c r="Q76" s="966">
        <v>1268</v>
      </c>
      <c r="R76" s="967"/>
      <c r="S76" s="967"/>
      <c r="T76" s="967"/>
      <c r="U76" s="910"/>
      <c r="V76" s="968">
        <v>1133</v>
      </c>
      <c r="W76" s="967"/>
      <c r="X76" s="967"/>
      <c r="Y76" s="967"/>
      <c r="Z76" s="910"/>
      <c r="AA76" s="968">
        <v>135</v>
      </c>
      <c r="AB76" s="967"/>
      <c r="AC76" s="967"/>
      <c r="AD76" s="967"/>
      <c r="AE76" s="910"/>
      <c r="AF76" s="968">
        <v>135</v>
      </c>
      <c r="AG76" s="967"/>
      <c r="AH76" s="967"/>
      <c r="AI76" s="967"/>
      <c r="AJ76" s="910"/>
      <c r="AK76" s="968">
        <v>0</v>
      </c>
      <c r="AL76" s="967"/>
      <c r="AM76" s="967"/>
      <c r="AN76" s="967"/>
      <c r="AO76" s="910"/>
      <c r="AP76" s="965" t="s">
        <v>606</v>
      </c>
      <c r="AQ76" s="965"/>
      <c r="AR76" s="965"/>
      <c r="AS76" s="965"/>
      <c r="AT76" s="965"/>
      <c r="AU76" s="965" t="s">
        <v>606</v>
      </c>
      <c r="AV76" s="965"/>
      <c r="AW76" s="965"/>
      <c r="AX76" s="965"/>
      <c r="AY76" s="965"/>
      <c r="AZ76" s="962"/>
      <c r="BA76" s="962"/>
      <c r="BB76" s="962"/>
      <c r="BC76" s="962"/>
      <c r="BD76" s="963"/>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6" t="s">
        <v>600</v>
      </c>
      <c r="C77" s="957"/>
      <c r="D77" s="957"/>
      <c r="E77" s="957"/>
      <c r="F77" s="957"/>
      <c r="G77" s="957"/>
      <c r="H77" s="957"/>
      <c r="I77" s="957"/>
      <c r="J77" s="957"/>
      <c r="K77" s="957"/>
      <c r="L77" s="957"/>
      <c r="M77" s="957"/>
      <c r="N77" s="957"/>
      <c r="O77" s="957"/>
      <c r="P77" s="958"/>
      <c r="Q77" s="966">
        <v>285242</v>
      </c>
      <c r="R77" s="967"/>
      <c r="S77" s="967"/>
      <c r="T77" s="967"/>
      <c r="U77" s="910"/>
      <c r="V77" s="968">
        <v>271656</v>
      </c>
      <c r="W77" s="967"/>
      <c r="X77" s="967"/>
      <c r="Y77" s="967"/>
      <c r="Z77" s="910"/>
      <c r="AA77" s="968">
        <v>13586</v>
      </c>
      <c r="AB77" s="967"/>
      <c r="AC77" s="967"/>
      <c r="AD77" s="967"/>
      <c r="AE77" s="910"/>
      <c r="AF77" s="968">
        <v>13586</v>
      </c>
      <c r="AG77" s="967"/>
      <c r="AH77" s="967"/>
      <c r="AI77" s="967"/>
      <c r="AJ77" s="910"/>
      <c r="AK77" s="968">
        <v>983</v>
      </c>
      <c r="AL77" s="967"/>
      <c r="AM77" s="967"/>
      <c r="AN77" s="967"/>
      <c r="AO77" s="910"/>
      <c r="AP77" s="965" t="s">
        <v>606</v>
      </c>
      <c r="AQ77" s="965"/>
      <c r="AR77" s="965"/>
      <c r="AS77" s="965"/>
      <c r="AT77" s="965"/>
      <c r="AU77" s="965" t="s">
        <v>606</v>
      </c>
      <c r="AV77" s="965"/>
      <c r="AW77" s="965"/>
      <c r="AX77" s="965"/>
      <c r="AY77" s="965"/>
      <c r="AZ77" s="962"/>
      <c r="BA77" s="962"/>
      <c r="BB77" s="962"/>
      <c r="BC77" s="962"/>
      <c r="BD77" s="963"/>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6" t="s">
        <v>601</v>
      </c>
      <c r="C78" s="957"/>
      <c r="D78" s="957"/>
      <c r="E78" s="957"/>
      <c r="F78" s="957"/>
      <c r="G78" s="957"/>
      <c r="H78" s="957"/>
      <c r="I78" s="957"/>
      <c r="J78" s="957"/>
      <c r="K78" s="957"/>
      <c r="L78" s="957"/>
      <c r="M78" s="957"/>
      <c r="N78" s="957"/>
      <c r="O78" s="957"/>
      <c r="P78" s="958"/>
      <c r="Q78" s="959">
        <v>130</v>
      </c>
      <c r="R78" s="911"/>
      <c r="S78" s="911"/>
      <c r="T78" s="911"/>
      <c r="U78" s="911"/>
      <c r="V78" s="911">
        <v>123</v>
      </c>
      <c r="W78" s="911"/>
      <c r="X78" s="911"/>
      <c r="Y78" s="911"/>
      <c r="Z78" s="911"/>
      <c r="AA78" s="911">
        <v>7</v>
      </c>
      <c r="AB78" s="911"/>
      <c r="AC78" s="911"/>
      <c r="AD78" s="911"/>
      <c r="AE78" s="911"/>
      <c r="AF78" s="911">
        <v>7</v>
      </c>
      <c r="AG78" s="911"/>
      <c r="AH78" s="911"/>
      <c r="AI78" s="911"/>
      <c r="AJ78" s="911"/>
      <c r="AK78" s="965" t="s">
        <v>606</v>
      </c>
      <c r="AL78" s="965"/>
      <c r="AM78" s="965"/>
      <c r="AN78" s="965"/>
      <c r="AO78" s="965"/>
      <c r="AP78" s="965" t="s">
        <v>606</v>
      </c>
      <c r="AQ78" s="965"/>
      <c r="AR78" s="965"/>
      <c r="AS78" s="965"/>
      <c r="AT78" s="965"/>
      <c r="AU78" s="965" t="s">
        <v>606</v>
      </c>
      <c r="AV78" s="965"/>
      <c r="AW78" s="965"/>
      <c r="AX78" s="965"/>
      <c r="AY78" s="965"/>
      <c r="AZ78" s="962"/>
      <c r="BA78" s="962"/>
      <c r="BB78" s="962"/>
      <c r="BC78" s="962"/>
      <c r="BD78" s="963"/>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6" t="s">
        <v>602</v>
      </c>
      <c r="C79" s="957"/>
      <c r="D79" s="957"/>
      <c r="E79" s="957"/>
      <c r="F79" s="957"/>
      <c r="G79" s="957"/>
      <c r="H79" s="957"/>
      <c r="I79" s="957"/>
      <c r="J79" s="957"/>
      <c r="K79" s="957"/>
      <c r="L79" s="957"/>
      <c r="M79" s="957"/>
      <c r="N79" s="957"/>
      <c r="O79" s="957"/>
      <c r="P79" s="958"/>
      <c r="Q79" s="959">
        <v>2</v>
      </c>
      <c r="R79" s="911"/>
      <c r="S79" s="911"/>
      <c r="T79" s="911"/>
      <c r="U79" s="911"/>
      <c r="V79" s="911">
        <v>2</v>
      </c>
      <c r="W79" s="911"/>
      <c r="X79" s="911"/>
      <c r="Y79" s="911"/>
      <c r="Z79" s="911"/>
      <c r="AA79" s="911">
        <v>0</v>
      </c>
      <c r="AB79" s="911"/>
      <c r="AC79" s="911"/>
      <c r="AD79" s="911"/>
      <c r="AE79" s="911"/>
      <c r="AF79" s="911" t="s">
        <v>590</v>
      </c>
      <c r="AG79" s="911"/>
      <c r="AH79" s="911"/>
      <c r="AI79" s="911"/>
      <c r="AJ79" s="911"/>
      <c r="AK79" s="965" t="s">
        <v>606</v>
      </c>
      <c r="AL79" s="965"/>
      <c r="AM79" s="965"/>
      <c r="AN79" s="965"/>
      <c r="AO79" s="965"/>
      <c r="AP79" s="965" t="s">
        <v>606</v>
      </c>
      <c r="AQ79" s="965"/>
      <c r="AR79" s="965"/>
      <c r="AS79" s="965"/>
      <c r="AT79" s="965"/>
      <c r="AU79" s="965" t="s">
        <v>606</v>
      </c>
      <c r="AV79" s="965"/>
      <c r="AW79" s="965"/>
      <c r="AX79" s="965"/>
      <c r="AY79" s="965"/>
      <c r="AZ79" s="962"/>
      <c r="BA79" s="962"/>
      <c r="BB79" s="962"/>
      <c r="BC79" s="962"/>
      <c r="BD79" s="963"/>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6" t="s">
        <v>603</v>
      </c>
      <c r="C80" s="957"/>
      <c r="D80" s="957"/>
      <c r="E80" s="957"/>
      <c r="F80" s="957"/>
      <c r="G80" s="957"/>
      <c r="H80" s="957"/>
      <c r="I80" s="957"/>
      <c r="J80" s="957"/>
      <c r="K80" s="957"/>
      <c r="L80" s="957"/>
      <c r="M80" s="957"/>
      <c r="N80" s="957"/>
      <c r="O80" s="957"/>
      <c r="P80" s="958"/>
      <c r="Q80" s="959">
        <v>0</v>
      </c>
      <c r="R80" s="911"/>
      <c r="S80" s="911"/>
      <c r="T80" s="911"/>
      <c r="U80" s="911"/>
      <c r="V80" s="911">
        <v>0</v>
      </c>
      <c r="W80" s="911"/>
      <c r="X80" s="911"/>
      <c r="Y80" s="911"/>
      <c r="Z80" s="911"/>
      <c r="AA80" s="911">
        <v>0</v>
      </c>
      <c r="AB80" s="911"/>
      <c r="AC80" s="911"/>
      <c r="AD80" s="911"/>
      <c r="AE80" s="911"/>
      <c r="AF80" s="911">
        <v>5</v>
      </c>
      <c r="AG80" s="911"/>
      <c r="AH80" s="911"/>
      <c r="AI80" s="911"/>
      <c r="AJ80" s="911"/>
      <c r="AK80" s="965" t="s">
        <v>606</v>
      </c>
      <c r="AL80" s="965"/>
      <c r="AM80" s="965"/>
      <c r="AN80" s="965"/>
      <c r="AO80" s="965"/>
      <c r="AP80" s="965" t="s">
        <v>606</v>
      </c>
      <c r="AQ80" s="965"/>
      <c r="AR80" s="965"/>
      <c r="AS80" s="965"/>
      <c r="AT80" s="965"/>
      <c r="AU80" s="965" t="s">
        <v>606</v>
      </c>
      <c r="AV80" s="965"/>
      <c r="AW80" s="965"/>
      <c r="AX80" s="965"/>
      <c r="AY80" s="965"/>
      <c r="AZ80" s="962"/>
      <c r="BA80" s="962"/>
      <c r="BB80" s="962"/>
      <c r="BC80" s="962"/>
      <c r="BD80" s="963"/>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6" t="s">
        <v>604</v>
      </c>
      <c r="C81" s="957"/>
      <c r="D81" s="957"/>
      <c r="E81" s="957"/>
      <c r="F81" s="957"/>
      <c r="G81" s="957"/>
      <c r="H81" s="957"/>
      <c r="I81" s="957"/>
      <c r="J81" s="957"/>
      <c r="K81" s="957"/>
      <c r="L81" s="957"/>
      <c r="M81" s="957"/>
      <c r="N81" s="957"/>
      <c r="O81" s="957"/>
      <c r="P81" s="958"/>
      <c r="Q81" s="959">
        <v>27</v>
      </c>
      <c r="R81" s="911"/>
      <c r="S81" s="911"/>
      <c r="T81" s="911"/>
      <c r="U81" s="911"/>
      <c r="V81" s="911">
        <v>26</v>
      </c>
      <c r="W81" s="911"/>
      <c r="X81" s="911"/>
      <c r="Y81" s="911"/>
      <c r="Z81" s="911"/>
      <c r="AA81" s="911">
        <v>1</v>
      </c>
      <c r="AB81" s="911"/>
      <c r="AC81" s="911"/>
      <c r="AD81" s="911"/>
      <c r="AE81" s="911"/>
      <c r="AF81" s="911">
        <v>1</v>
      </c>
      <c r="AG81" s="911"/>
      <c r="AH81" s="911"/>
      <c r="AI81" s="911"/>
      <c r="AJ81" s="911"/>
      <c r="AK81" s="965" t="s">
        <v>606</v>
      </c>
      <c r="AL81" s="965"/>
      <c r="AM81" s="965"/>
      <c r="AN81" s="965"/>
      <c r="AO81" s="965"/>
      <c r="AP81" s="965" t="s">
        <v>606</v>
      </c>
      <c r="AQ81" s="965"/>
      <c r="AR81" s="965"/>
      <c r="AS81" s="965"/>
      <c r="AT81" s="965"/>
      <c r="AU81" s="965" t="s">
        <v>606</v>
      </c>
      <c r="AV81" s="965"/>
      <c r="AW81" s="965"/>
      <c r="AX81" s="965"/>
      <c r="AY81" s="965"/>
      <c r="AZ81" s="962"/>
      <c r="BA81" s="962"/>
      <c r="BB81" s="962"/>
      <c r="BC81" s="962"/>
      <c r="BD81" s="963"/>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6" t="s">
        <v>607</v>
      </c>
      <c r="C82" s="957"/>
      <c r="D82" s="957"/>
      <c r="E82" s="957"/>
      <c r="F82" s="957"/>
      <c r="G82" s="957"/>
      <c r="H82" s="957"/>
      <c r="I82" s="957"/>
      <c r="J82" s="957"/>
      <c r="K82" s="957"/>
      <c r="L82" s="957"/>
      <c r="M82" s="957"/>
      <c r="N82" s="957"/>
      <c r="O82" s="957"/>
      <c r="P82" s="958"/>
      <c r="Q82" s="959">
        <v>132</v>
      </c>
      <c r="R82" s="911"/>
      <c r="S82" s="911"/>
      <c r="T82" s="911"/>
      <c r="U82" s="911"/>
      <c r="V82" s="911">
        <v>123</v>
      </c>
      <c r="W82" s="911"/>
      <c r="X82" s="911"/>
      <c r="Y82" s="911"/>
      <c r="Z82" s="911"/>
      <c r="AA82" s="964">
        <v>10</v>
      </c>
      <c r="AB82" s="964"/>
      <c r="AC82" s="964"/>
      <c r="AD82" s="964"/>
      <c r="AE82" s="964"/>
      <c r="AF82" s="964">
        <v>10</v>
      </c>
      <c r="AG82" s="964"/>
      <c r="AH82" s="964"/>
      <c r="AI82" s="964"/>
      <c r="AJ82" s="964"/>
      <c r="AK82" s="964" t="s">
        <v>608</v>
      </c>
      <c r="AL82" s="964"/>
      <c r="AM82" s="964"/>
      <c r="AN82" s="964"/>
      <c r="AO82" s="964"/>
      <c r="AP82" s="911" t="s">
        <v>608</v>
      </c>
      <c r="AQ82" s="911"/>
      <c r="AR82" s="911"/>
      <c r="AS82" s="911"/>
      <c r="AT82" s="911"/>
      <c r="AU82" s="911" t="s">
        <v>608</v>
      </c>
      <c r="AV82" s="911"/>
      <c r="AW82" s="911"/>
      <c r="AX82" s="911"/>
      <c r="AY82" s="911"/>
      <c r="AZ82" s="962"/>
      <c r="BA82" s="962"/>
      <c r="BB82" s="962"/>
      <c r="BC82" s="962"/>
      <c r="BD82" s="963"/>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6"/>
      <c r="C83" s="957"/>
      <c r="D83" s="957"/>
      <c r="E83" s="957"/>
      <c r="F83" s="957"/>
      <c r="G83" s="957"/>
      <c r="H83" s="957"/>
      <c r="I83" s="957"/>
      <c r="J83" s="957"/>
      <c r="K83" s="957"/>
      <c r="L83" s="957"/>
      <c r="M83" s="957"/>
      <c r="N83" s="957"/>
      <c r="O83" s="957"/>
      <c r="P83" s="958"/>
      <c r="Q83" s="959"/>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2"/>
      <c r="BA83" s="962"/>
      <c r="BB83" s="962"/>
      <c r="BC83" s="962"/>
      <c r="BD83" s="963"/>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6"/>
      <c r="C84" s="957"/>
      <c r="D84" s="957"/>
      <c r="E84" s="957"/>
      <c r="F84" s="957"/>
      <c r="G84" s="957"/>
      <c r="H84" s="957"/>
      <c r="I84" s="957"/>
      <c r="J84" s="957"/>
      <c r="K84" s="957"/>
      <c r="L84" s="957"/>
      <c r="M84" s="957"/>
      <c r="N84" s="957"/>
      <c r="O84" s="957"/>
      <c r="P84" s="958"/>
      <c r="Q84" s="959"/>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2"/>
      <c r="BA84" s="962"/>
      <c r="BB84" s="962"/>
      <c r="BC84" s="962"/>
      <c r="BD84" s="963"/>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6"/>
      <c r="C85" s="957"/>
      <c r="D85" s="957"/>
      <c r="E85" s="957"/>
      <c r="F85" s="957"/>
      <c r="G85" s="957"/>
      <c r="H85" s="957"/>
      <c r="I85" s="957"/>
      <c r="J85" s="957"/>
      <c r="K85" s="957"/>
      <c r="L85" s="957"/>
      <c r="M85" s="957"/>
      <c r="N85" s="957"/>
      <c r="O85" s="957"/>
      <c r="P85" s="958"/>
      <c r="Q85" s="959"/>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2"/>
      <c r="BA85" s="962"/>
      <c r="BB85" s="962"/>
      <c r="BC85" s="962"/>
      <c r="BD85" s="963"/>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6"/>
      <c r="C86" s="957"/>
      <c r="D86" s="957"/>
      <c r="E86" s="957"/>
      <c r="F86" s="957"/>
      <c r="G86" s="957"/>
      <c r="H86" s="957"/>
      <c r="I86" s="957"/>
      <c r="J86" s="957"/>
      <c r="K86" s="957"/>
      <c r="L86" s="957"/>
      <c r="M86" s="957"/>
      <c r="N86" s="957"/>
      <c r="O86" s="957"/>
      <c r="P86" s="958"/>
      <c r="Q86" s="959"/>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2"/>
      <c r="BA86" s="962"/>
      <c r="BB86" s="962"/>
      <c r="BC86" s="962"/>
      <c r="BD86" s="963"/>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SUM(AF68:AJ82)</f>
        <v>14201</v>
      </c>
      <c r="AG88" s="922"/>
      <c r="AH88" s="922"/>
      <c r="AI88" s="922"/>
      <c r="AJ88" s="922"/>
      <c r="AK88" s="919"/>
      <c r="AL88" s="919"/>
      <c r="AM88" s="919"/>
      <c r="AN88" s="919"/>
      <c r="AO88" s="919"/>
      <c r="AP88" s="922">
        <f>SUM(AP68:AT82)</f>
        <v>6036</v>
      </c>
      <c r="AQ88" s="922"/>
      <c r="AR88" s="922"/>
      <c r="AS88" s="922"/>
      <c r="AT88" s="922"/>
      <c r="AU88" s="922">
        <f>SUM(AU68:AY82)</f>
        <v>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418</v>
      </c>
      <c r="BS102" s="871"/>
      <c r="BT102" s="871"/>
      <c r="BU102" s="871"/>
      <c r="BV102" s="871"/>
      <c r="BW102" s="871"/>
      <c r="BX102" s="871"/>
      <c r="BY102" s="871"/>
      <c r="BZ102" s="871"/>
      <c r="CA102" s="871"/>
      <c r="CB102" s="871"/>
      <c r="CC102" s="871"/>
      <c r="CD102" s="871"/>
      <c r="CE102" s="871"/>
      <c r="CF102" s="871"/>
      <c r="CG102" s="872"/>
      <c r="CH102" s="976"/>
      <c r="CI102" s="977"/>
      <c r="CJ102" s="977"/>
      <c r="CK102" s="977"/>
      <c r="CL102" s="978"/>
      <c r="CM102" s="976"/>
      <c r="CN102" s="977"/>
      <c r="CO102" s="977"/>
      <c r="CP102" s="977"/>
      <c r="CQ102" s="978"/>
      <c r="CR102" s="979">
        <f>+CR7</f>
        <v>2</v>
      </c>
      <c r="CS102" s="930"/>
      <c r="CT102" s="930"/>
      <c r="CU102" s="930"/>
      <c r="CV102" s="980"/>
      <c r="CW102" s="979" t="str">
        <f t="shared" ref="CW102" si="0">+CW7</f>
        <v>-</v>
      </c>
      <c r="CX102" s="930"/>
      <c r="CY102" s="930"/>
      <c r="CZ102" s="930"/>
      <c r="DA102" s="980"/>
      <c r="DB102" s="979" t="str">
        <f t="shared" ref="DB102" si="1">+DB7</f>
        <v>-</v>
      </c>
      <c r="DC102" s="930"/>
      <c r="DD102" s="930"/>
      <c r="DE102" s="930"/>
      <c r="DF102" s="980"/>
      <c r="DG102" s="979" t="str">
        <f t="shared" ref="DG102" si="2">+DG7</f>
        <v>-</v>
      </c>
      <c r="DH102" s="930"/>
      <c r="DI102" s="930"/>
      <c r="DJ102" s="930"/>
      <c r="DK102" s="980"/>
      <c r="DL102" s="979" t="str">
        <f t="shared" ref="DL102" si="3">+DL7</f>
        <v>-</v>
      </c>
      <c r="DM102" s="930"/>
      <c r="DN102" s="930"/>
      <c r="DO102" s="930"/>
      <c r="DP102" s="980"/>
      <c r="DQ102" s="979" t="str">
        <f t="shared" ref="DQ102" si="4">+DQ7</f>
        <v>-</v>
      </c>
      <c r="DR102" s="930"/>
      <c r="DS102" s="930"/>
      <c r="DT102" s="930"/>
      <c r="DU102" s="980"/>
      <c r="DV102" s="1003"/>
      <c r="DW102" s="1004"/>
      <c r="DX102" s="1004"/>
      <c r="DY102" s="1004"/>
      <c r="DZ102" s="100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6" t="s">
        <v>419</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7" t="s">
        <v>420</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8" t="s">
        <v>423</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424</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6" customFormat="1" ht="26.25" customHeight="1" x14ac:dyDescent="0.15">
      <c r="A109" s="1001" t="s">
        <v>425</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426</v>
      </c>
      <c r="AB109" s="982"/>
      <c r="AC109" s="982"/>
      <c r="AD109" s="982"/>
      <c r="AE109" s="983"/>
      <c r="AF109" s="981" t="s">
        <v>306</v>
      </c>
      <c r="AG109" s="982"/>
      <c r="AH109" s="982"/>
      <c r="AI109" s="982"/>
      <c r="AJ109" s="983"/>
      <c r="AK109" s="981" t="s">
        <v>305</v>
      </c>
      <c r="AL109" s="982"/>
      <c r="AM109" s="982"/>
      <c r="AN109" s="982"/>
      <c r="AO109" s="983"/>
      <c r="AP109" s="981" t="s">
        <v>427</v>
      </c>
      <c r="AQ109" s="982"/>
      <c r="AR109" s="982"/>
      <c r="AS109" s="982"/>
      <c r="AT109" s="984"/>
      <c r="AU109" s="1001" t="s">
        <v>425</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426</v>
      </c>
      <c r="BR109" s="982"/>
      <c r="BS109" s="982"/>
      <c r="BT109" s="982"/>
      <c r="BU109" s="983"/>
      <c r="BV109" s="981" t="s">
        <v>306</v>
      </c>
      <c r="BW109" s="982"/>
      <c r="BX109" s="982"/>
      <c r="BY109" s="982"/>
      <c r="BZ109" s="983"/>
      <c r="CA109" s="981" t="s">
        <v>305</v>
      </c>
      <c r="CB109" s="982"/>
      <c r="CC109" s="982"/>
      <c r="CD109" s="982"/>
      <c r="CE109" s="983"/>
      <c r="CF109" s="1002" t="s">
        <v>427</v>
      </c>
      <c r="CG109" s="1002"/>
      <c r="CH109" s="1002"/>
      <c r="CI109" s="1002"/>
      <c r="CJ109" s="1002"/>
      <c r="CK109" s="981" t="s">
        <v>428</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426</v>
      </c>
      <c r="DH109" s="982"/>
      <c r="DI109" s="982"/>
      <c r="DJ109" s="982"/>
      <c r="DK109" s="983"/>
      <c r="DL109" s="981" t="s">
        <v>306</v>
      </c>
      <c r="DM109" s="982"/>
      <c r="DN109" s="982"/>
      <c r="DO109" s="982"/>
      <c r="DP109" s="983"/>
      <c r="DQ109" s="981" t="s">
        <v>305</v>
      </c>
      <c r="DR109" s="982"/>
      <c r="DS109" s="982"/>
      <c r="DT109" s="982"/>
      <c r="DU109" s="983"/>
      <c r="DV109" s="981" t="s">
        <v>427</v>
      </c>
      <c r="DW109" s="982"/>
      <c r="DX109" s="982"/>
      <c r="DY109" s="982"/>
      <c r="DZ109" s="984"/>
    </row>
    <row r="110" spans="1:131" s="246" customFormat="1" ht="26.25" customHeight="1" x14ac:dyDescent="0.15">
      <c r="A110" s="985" t="s">
        <v>429</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296229</v>
      </c>
      <c r="AB110" s="989"/>
      <c r="AC110" s="989"/>
      <c r="AD110" s="989"/>
      <c r="AE110" s="990"/>
      <c r="AF110" s="991">
        <v>302400</v>
      </c>
      <c r="AG110" s="989"/>
      <c r="AH110" s="989"/>
      <c r="AI110" s="989"/>
      <c r="AJ110" s="990"/>
      <c r="AK110" s="991">
        <v>295889</v>
      </c>
      <c r="AL110" s="989"/>
      <c r="AM110" s="989"/>
      <c r="AN110" s="989"/>
      <c r="AO110" s="990"/>
      <c r="AP110" s="992">
        <v>30.1</v>
      </c>
      <c r="AQ110" s="993"/>
      <c r="AR110" s="993"/>
      <c r="AS110" s="993"/>
      <c r="AT110" s="994"/>
      <c r="AU110" s="995" t="s">
        <v>72</v>
      </c>
      <c r="AV110" s="996"/>
      <c r="AW110" s="996"/>
      <c r="AX110" s="996"/>
      <c r="AY110" s="996"/>
      <c r="AZ110" s="1037" t="s">
        <v>430</v>
      </c>
      <c r="BA110" s="986"/>
      <c r="BB110" s="986"/>
      <c r="BC110" s="986"/>
      <c r="BD110" s="986"/>
      <c r="BE110" s="986"/>
      <c r="BF110" s="986"/>
      <c r="BG110" s="986"/>
      <c r="BH110" s="986"/>
      <c r="BI110" s="986"/>
      <c r="BJ110" s="986"/>
      <c r="BK110" s="986"/>
      <c r="BL110" s="986"/>
      <c r="BM110" s="986"/>
      <c r="BN110" s="986"/>
      <c r="BO110" s="986"/>
      <c r="BP110" s="987"/>
      <c r="BQ110" s="1023">
        <v>2526981</v>
      </c>
      <c r="BR110" s="1024"/>
      <c r="BS110" s="1024"/>
      <c r="BT110" s="1024"/>
      <c r="BU110" s="1024"/>
      <c r="BV110" s="1024">
        <v>2548078</v>
      </c>
      <c r="BW110" s="1024"/>
      <c r="BX110" s="1024"/>
      <c r="BY110" s="1024"/>
      <c r="BZ110" s="1024"/>
      <c r="CA110" s="1024">
        <v>2467675</v>
      </c>
      <c r="CB110" s="1024"/>
      <c r="CC110" s="1024"/>
      <c r="CD110" s="1024"/>
      <c r="CE110" s="1024"/>
      <c r="CF110" s="1038">
        <v>250.7</v>
      </c>
      <c r="CG110" s="1039"/>
      <c r="CH110" s="1039"/>
      <c r="CI110" s="1039"/>
      <c r="CJ110" s="1039"/>
      <c r="CK110" s="1040" t="s">
        <v>431</v>
      </c>
      <c r="CL110" s="1041"/>
      <c r="CM110" s="1020" t="s">
        <v>432</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433</v>
      </c>
      <c r="DH110" s="1024"/>
      <c r="DI110" s="1024"/>
      <c r="DJ110" s="1024"/>
      <c r="DK110" s="1024"/>
      <c r="DL110" s="1024" t="s">
        <v>434</v>
      </c>
      <c r="DM110" s="1024"/>
      <c r="DN110" s="1024"/>
      <c r="DO110" s="1024"/>
      <c r="DP110" s="1024"/>
      <c r="DQ110" s="1024" t="s">
        <v>435</v>
      </c>
      <c r="DR110" s="1024"/>
      <c r="DS110" s="1024"/>
      <c r="DT110" s="1024"/>
      <c r="DU110" s="1024"/>
      <c r="DV110" s="1025" t="s">
        <v>435</v>
      </c>
      <c r="DW110" s="1025"/>
      <c r="DX110" s="1025"/>
      <c r="DY110" s="1025"/>
      <c r="DZ110" s="1026"/>
    </row>
    <row r="111" spans="1:131" s="246" customFormat="1" ht="26.25" customHeight="1" x14ac:dyDescent="0.15">
      <c r="A111" s="1027" t="s">
        <v>436</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437</v>
      </c>
      <c r="AB111" s="1031"/>
      <c r="AC111" s="1031"/>
      <c r="AD111" s="1031"/>
      <c r="AE111" s="1032"/>
      <c r="AF111" s="1033" t="s">
        <v>437</v>
      </c>
      <c r="AG111" s="1031"/>
      <c r="AH111" s="1031"/>
      <c r="AI111" s="1031"/>
      <c r="AJ111" s="1032"/>
      <c r="AK111" s="1033" t="s">
        <v>437</v>
      </c>
      <c r="AL111" s="1031"/>
      <c r="AM111" s="1031"/>
      <c r="AN111" s="1031"/>
      <c r="AO111" s="1032"/>
      <c r="AP111" s="1034" t="s">
        <v>437</v>
      </c>
      <c r="AQ111" s="1035"/>
      <c r="AR111" s="1035"/>
      <c r="AS111" s="1035"/>
      <c r="AT111" s="1036"/>
      <c r="AU111" s="997"/>
      <c r="AV111" s="998"/>
      <c r="AW111" s="998"/>
      <c r="AX111" s="998"/>
      <c r="AY111" s="998"/>
      <c r="AZ111" s="1046" t="s">
        <v>438</v>
      </c>
      <c r="BA111" s="1047"/>
      <c r="BB111" s="1047"/>
      <c r="BC111" s="1047"/>
      <c r="BD111" s="1047"/>
      <c r="BE111" s="1047"/>
      <c r="BF111" s="1047"/>
      <c r="BG111" s="1047"/>
      <c r="BH111" s="1047"/>
      <c r="BI111" s="1047"/>
      <c r="BJ111" s="1047"/>
      <c r="BK111" s="1047"/>
      <c r="BL111" s="1047"/>
      <c r="BM111" s="1047"/>
      <c r="BN111" s="1047"/>
      <c r="BO111" s="1047"/>
      <c r="BP111" s="1048"/>
      <c r="BQ111" s="1016" t="s">
        <v>433</v>
      </c>
      <c r="BR111" s="1017"/>
      <c r="BS111" s="1017"/>
      <c r="BT111" s="1017"/>
      <c r="BU111" s="1017"/>
      <c r="BV111" s="1017" t="s">
        <v>437</v>
      </c>
      <c r="BW111" s="1017"/>
      <c r="BX111" s="1017"/>
      <c r="BY111" s="1017"/>
      <c r="BZ111" s="1017"/>
      <c r="CA111" s="1017" t="s">
        <v>434</v>
      </c>
      <c r="CB111" s="1017"/>
      <c r="CC111" s="1017"/>
      <c r="CD111" s="1017"/>
      <c r="CE111" s="1017"/>
      <c r="CF111" s="1011" t="s">
        <v>434</v>
      </c>
      <c r="CG111" s="1012"/>
      <c r="CH111" s="1012"/>
      <c r="CI111" s="1012"/>
      <c r="CJ111" s="1012"/>
      <c r="CK111" s="1042"/>
      <c r="CL111" s="1043"/>
      <c r="CM111" s="1013" t="s">
        <v>439</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437</v>
      </c>
      <c r="DH111" s="1017"/>
      <c r="DI111" s="1017"/>
      <c r="DJ111" s="1017"/>
      <c r="DK111" s="1017"/>
      <c r="DL111" s="1017" t="s">
        <v>434</v>
      </c>
      <c r="DM111" s="1017"/>
      <c r="DN111" s="1017"/>
      <c r="DO111" s="1017"/>
      <c r="DP111" s="1017"/>
      <c r="DQ111" s="1017" t="s">
        <v>433</v>
      </c>
      <c r="DR111" s="1017"/>
      <c r="DS111" s="1017"/>
      <c r="DT111" s="1017"/>
      <c r="DU111" s="1017"/>
      <c r="DV111" s="1018" t="s">
        <v>433</v>
      </c>
      <c r="DW111" s="1018"/>
      <c r="DX111" s="1018"/>
      <c r="DY111" s="1018"/>
      <c r="DZ111" s="1019"/>
    </row>
    <row r="112" spans="1:131" s="246" customFormat="1" ht="26.25" customHeight="1" x14ac:dyDescent="0.15">
      <c r="A112" s="1049" t="s">
        <v>440</v>
      </c>
      <c r="B112" s="1050"/>
      <c r="C112" s="1047" t="s">
        <v>441</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434</v>
      </c>
      <c r="AB112" s="1056"/>
      <c r="AC112" s="1056"/>
      <c r="AD112" s="1056"/>
      <c r="AE112" s="1057"/>
      <c r="AF112" s="1058" t="s">
        <v>434</v>
      </c>
      <c r="AG112" s="1056"/>
      <c r="AH112" s="1056"/>
      <c r="AI112" s="1056"/>
      <c r="AJ112" s="1057"/>
      <c r="AK112" s="1058" t="s">
        <v>434</v>
      </c>
      <c r="AL112" s="1056"/>
      <c r="AM112" s="1056"/>
      <c r="AN112" s="1056"/>
      <c r="AO112" s="1057"/>
      <c r="AP112" s="1059" t="s">
        <v>434</v>
      </c>
      <c r="AQ112" s="1060"/>
      <c r="AR112" s="1060"/>
      <c r="AS112" s="1060"/>
      <c r="AT112" s="1061"/>
      <c r="AU112" s="997"/>
      <c r="AV112" s="998"/>
      <c r="AW112" s="998"/>
      <c r="AX112" s="998"/>
      <c r="AY112" s="998"/>
      <c r="AZ112" s="1046" t="s">
        <v>442</v>
      </c>
      <c r="BA112" s="1047"/>
      <c r="BB112" s="1047"/>
      <c r="BC112" s="1047"/>
      <c r="BD112" s="1047"/>
      <c r="BE112" s="1047"/>
      <c r="BF112" s="1047"/>
      <c r="BG112" s="1047"/>
      <c r="BH112" s="1047"/>
      <c r="BI112" s="1047"/>
      <c r="BJ112" s="1047"/>
      <c r="BK112" s="1047"/>
      <c r="BL112" s="1047"/>
      <c r="BM112" s="1047"/>
      <c r="BN112" s="1047"/>
      <c r="BO112" s="1047"/>
      <c r="BP112" s="1048"/>
      <c r="BQ112" s="1016">
        <v>349575</v>
      </c>
      <c r="BR112" s="1017"/>
      <c r="BS112" s="1017"/>
      <c r="BT112" s="1017"/>
      <c r="BU112" s="1017"/>
      <c r="BV112" s="1017">
        <v>353907</v>
      </c>
      <c r="BW112" s="1017"/>
      <c r="BX112" s="1017"/>
      <c r="BY112" s="1017"/>
      <c r="BZ112" s="1017"/>
      <c r="CA112" s="1017">
        <v>331521</v>
      </c>
      <c r="CB112" s="1017"/>
      <c r="CC112" s="1017"/>
      <c r="CD112" s="1017"/>
      <c r="CE112" s="1017"/>
      <c r="CF112" s="1011">
        <v>33.700000000000003</v>
      </c>
      <c r="CG112" s="1012"/>
      <c r="CH112" s="1012"/>
      <c r="CI112" s="1012"/>
      <c r="CJ112" s="1012"/>
      <c r="CK112" s="1042"/>
      <c r="CL112" s="1043"/>
      <c r="CM112" s="1013" t="s">
        <v>443</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434</v>
      </c>
      <c r="DH112" s="1017"/>
      <c r="DI112" s="1017"/>
      <c r="DJ112" s="1017"/>
      <c r="DK112" s="1017"/>
      <c r="DL112" s="1017" t="s">
        <v>434</v>
      </c>
      <c r="DM112" s="1017"/>
      <c r="DN112" s="1017"/>
      <c r="DO112" s="1017"/>
      <c r="DP112" s="1017"/>
      <c r="DQ112" s="1017" t="s">
        <v>434</v>
      </c>
      <c r="DR112" s="1017"/>
      <c r="DS112" s="1017"/>
      <c r="DT112" s="1017"/>
      <c r="DU112" s="1017"/>
      <c r="DV112" s="1018" t="s">
        <v>434</v>
      </c>
      <c r="DW112" s="1018"/>
      <c r="DX112" s="1018"/>
      <c r="DY112" s="1018"/>
      <c r="DZ112" s="1019"/>
    </row>
    <row r="113" spans="1:130" s="246" customFormat="1" ht="26.25" customHeight="1" x14ac:dyDescent="0.15">
      <c r="A113" s="1051"/>
      <c r="B113" s="1052"/>
      <c r="C113" s="1047" t="s">
        <v>444</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61295</v>
      </c>
      <c r="AB113" s="1031"/>
      <c r="AC113" s="1031"/>
      <c r="AD113" s="1031"/>
      <c r="AE113" s="1032"/>
      <c r="AF113" s="1033">
        <v>42283</v>
      </c>
      <c r="AG113" s="1031"/>
      <c r="AH113" s="1031"/>
      <c r="AI113" s="1031"/>
      <c r="AJ113" s="1032"/>
      <c r="AK113" s="1033">
        <v>54249</v>
      </c>
      <c r="AL113" s="1031"/>
      <c r="AM113" s="1031"/>
      <c r="AN113" s="1031"/>
      <c r="AO113" s="1032"/>
      <c r="AP113" s="1034">
        <v>5.5</v>
      </c>
      <c r="AQ113" s="1035"/>
      <c r="AR113" s="1035"/>
      <c r="AS113" s="1035"/>
      <c r="AT113" s="1036"/>
      <c r="AU113" s="997"/>
      <c r="AV113" s="998"/>
      <c r="AW113" s="998"/>
      <c r="AX113" s="998"/>
      <c r="AY113" s="998"/>
      <c r="AZ113" s="1046" t="s">
        <v>445</v>
      </c>
      <c r="BA113" s="1047"/>
      <c r="BB113" s="1047"/>
      <c r="BC113" s="1047"/>
      <c r="BD113" s="1047"/>
      <c r="BE113" s="1047"/>
      <c r="BF113" s="1047"/>
      <c r="BG113" s="1047"/>
      <c r="BH113" s="1047"/>
      <c r="BI113" s="1047"/>
      <c r="BJ113" s="1047"/>
      <c r="BK113" s="1047"/>
      <c r="BL113" s="1047"/>
      <c r="BM113" s="1047"/>
      <c r="BN113" s="1047"/>
      <c r="BO113" s="1047"/>
      <c r="BP113" s="1048"/>
      <c r="BQ113" s="1016">
        <v>30034</v>
      </c>
      <c r="BR113" s="1017"/>
      <c r="BS113" s="1017"/>
      <c r="BT113" s="1017"/>
      <c r="BU113" s="1017"/>
      <c r="BV113" s="1017">
        <v>19895</v>
      </c>
      <c r="BW113" s="1017"/>
      <c r="BX113" s="1017"/>
      <c r="BY113" s="1017"/>
      <c r="BZ113" s="1017"/>
      <c r="CA113" s="1017">
        <v>48760</v>
      </c>
      <c r="CB113" s="1017"/>
      <c r="CC113" s="1017"/>
      <c r="CD113" s="1017"/>
      <c r="CE113" s="1017"/>
      <c r="CF113" s="1011">
        <v>5</v>
      </c>
      <c r="CG113" s="1012"/>
      <c r="CH113" s="1012"/>
      <c r="CI113" s="1012"/>
      <c r="CJ113" s="1012"/>
      <c r="CK113" s="1042"/>
      <c r="CL113" s="1043"/>
      <c r="CM113" s="1013" t="s">
        <v>446</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408</v>
      </c>
      <c r="DH113" s="1056"/>
      <c r="DI113" s="1056"/>
      <c r="DJ113" s="1056"/>
      <c r="DK113" s="1057"/>
      <c r="DL113" s="1058" t="s">
        <v>434</v>
      </c>
      <c r="DM113" s="1056"/>
      <c r="DN113" s="1056"/>
      <c r="DO113" s="1056"/>
      <c r="DP113" s="1057"/>
      <c r="DQ113" s="1058" t="s">
        <v>434</v>
      </c>
      <c r="DR113" s="1056"/>
      <c r="DS113" s="1056"/>
      <c r="DT113" s="1056"/>
      <c r="DU113" s="1057"/>
      <c r="DV113" s="1059" t="s">
        <v>434</v>
      </c>
      <c r="DW113" s="1060"/>
      <c r="DX113" s="1060"/>
      <c r="DY113" s="1060"/>
      <c r="DZ113" s="1061"/>
    </row>
    <row r="114" spans="1:130" s="246" customFormat="1" ht="26.25" customHeight="1" x14ac:dyDescent="0.15">
      <c r="A114" s="1051"/>
      <c r="B114" s="1052"/>
      <c r="C114" s="1047" t="s">
        <v>447</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2903</v>
      </c>
      <c r="AB114" s="1056"/>
      <c r="AC114" s="1056"/>
      <c r="AD114" s="1056"/>
      <c r="AE114" s="1057"/>
      <c r="AF114" s="1058">
        <v>2747</v>
      </c>
      <c r="AG114" s="1056"/>
      <c r="AH114" s="1056"/>
      <c r="AI114" s="1056"/>
      <c r="AJ114" s="1057"/>
      <c r="AK114" s="1058">
        <v>864</v>
      </c>
      <c r="AL114" s="1056"/>
      <c r="AM114" s="1056"/>
      <c r="AN114" s="1056"/>
      <c r="AO114" s="1057"/>
      <c r="AP114" s="1059">
        <v>0.1</v>
      </c>
      <c r="AQ114" s="1060"/>
      <c r="AR114" s="1060"/>
      <c r="AS114" s="1060"/>
      <c r="AT114" s="1061"/>
      <c r="AU114" s="997"/>
      <c r="AV114" s="998"/>
      <c r="AW114" s="998"/>
      <c r="AX114" s="998"/>
      <c r="AY114" s="998"/>
      <c r="AZ114" s="1046" t="s">
        <v>448</v>
      </c>
      <c r="BA114" s="1047"/>
      <c r="BB114" s="1047"/>
      <c r="BC114" s="1047"/>
      <c r="BD114" s="1047"/>
      <c r="BE114" s="1047"/>
      <c r="BF114" s="1047"/>
      <c r="BG114" s="1047"/>
      <c r="BH114" s="1047"/>
      <c r="BI114" s="1047"/>
      <c r="BJ114" s="1047"/>
      <c r="BK114" s="1047"/>
      <c r="BL114" s="1047"/>
      <c r="BM114" s="1047"/>
      <c r="BN114" s="1047"/>
      <c r="BO114" s="1047"/>
      <c r="BP114" s="1048"/>
      <c r="BQ114" s="1016">
        <v>376392</v>
      </c>
      <c r="BR114" s="1017"/>
      <c r="BS114" s="1017"/>
      <c r="BT114" s="1017"/>
      <c r="BU114" s="1017"/>
      <c r="BV114" s="1017">
        <v>371048</v>
      </c>
      <c r="BW114" s="1017"/>
      <c r="BX114" s="1017"/>
      <c r="BY114" s="1017"/>
      <c r="BZ114" s="1017"/>
      <c r="CA114" s="1017">
        <v>340944</v>
      </c>
      <c r="CB114" s="1017"/>
      <c r="CC114" s="1017"/>
      <c r="CD114" s="1017"/>
      <c r="CE114" s="1017"/>
      <c r="CF114" s="1011">
        <v>34.6</v>
      </c>
      <c r="CG114" s="1012"/>
      <c r="CH114" s="1012"/>
      <c r="CI114" s="1012"/>
      <c r="CJ114" s="1012"/>
      <c r="CK114" s="1042"/>
      <c r="CL114" s="1043"/>
      <c r="CM114" s="1013" t="s">
        <v>449</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434</v>
      </c>
      <c r="DH114" s="1056"/>
      <c r="DI114" s="1056"/>
      <c r="DJ114" s="1056"/>
      <c r="DK114" s="1057"/>
      <c r="DL114" s="1058" t="s">
        <v>434</v>
      </c>
      <c r="DM114" s="1056"/>
      <c r="DN114" s="1056"/>
      <c r="DO114" s="1056"/>
      <c r="DP114" s="1057"/>
      <c r="DQ114" s="1058" t="s">
        <v>434</v>
      </c>
      <c r="DR114" s="1056"/>
      <c r="DS114" s="1056"/>
      <c r="DT114" s="1056"/>
      <c r="DU114" s="1057"/>
      <c r="DV114" s="1059" t="s">
        <v>434</v>
      </c>
      <c r="DW114" s="1060"/>
      <c r="DX114" s="1060"/>
      <c r="DY114" s="1060"/>
      <c r="DZ114" s="1061"/>
    </row>
    <row r="115" spans="1:130" s="246" customFormat="1" ht="26.25" customHeight="1" x14ac:dyDescent="0.15">
      <c r="A115" s="1051"/>
      <c r="B115" s="1052"/>
      <c r="C115" s="1047" t="s">
        <v>450</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434</v>
      </c>
      <c r="AB115" s="1031"/>
      <c r="AC115" s="1031"/>
      <c r="AD115" s="1031"/>
      <c r="AE115" s="1032"/>
      <c r="AF115" s="1033" t="s">
        <v>434</v>
      </c>
      <c r="AG115" s="1031"/>
      <c r="AH115" s="1031"/>
      <c r="AI115" s="1031"/>
      <c r="AJ115" s="1032"/>
      <c r="AK115" s="1033" t="s">
        <v>433</v>
      </c>
      <c r="AL115" s="1031"/>
      <c r="AM115" s="1031"/>
      <c r="AN115" s="1031"/>
      <c r="AO115" s="1032"/>
      <c r="AP115" s="1034" t="s">
        <v>434</v>
      </c>
      <c r="AQ115" s="1035"/>
      <c r="AR115" s="1035"/>
      <c r="AS115" s="1035"/>
      <c r="AT115" s="1036"/>
      <c r="AU115" s="997"/>
      <c r="AV115" s="998"/>
      <c r="AW115" s="998"/>
      <c r="AX115" s="998"/>
      <c r="AY115" s="998"/>
      <c r="AZ115" s="1046" t="s">
        <v>451</v>
      </c>
      <c r="BA115" s="1047"/>
      <c r="BB115" s="1047"/>
      <c r="BC115" s="1047"/>
      <c r="BD115" s="1047"/>
      <c r="BE115" s="1047"/>
      <c r="BF115" s="1047"/>
      <c r="BG115" s="1047"/>
      <c r="BH115" s="1047"/>
      <c r="BI115" s="1047"/>
      <c r="BJ115" s="1047"/>
      <c r="BK115" s="1047"/>
      <c r="BL115" s="1047"/>
      <c r="BM115" s="1047"/>
      <c r="BN115" s="1047"/>
      <c r="BO115" s="1047"/>
      <c r="BP115" s="1048"/>
      <c r="BQ115" s="1016" t="s">
        <v>434</v>
      </c>
      <c r="BR115" s="1017"/>
      <c r="BS115" s="1017"/>
      <c r="BT115" s="1017"/>
      <c r="BU115" s="1017"/>
      <c r="BV115" s="1017" t="s">
        <v>434</v>
      </c>
      <c r="BW115" s="1017"/>
      <c r="BX115" s="1017"/>
      <c r="BY115" s="1017"/>
      <c r="BZ115" s="1017"/>
      <c r="CA115" s="1017" t="s">
        <v>433</v>
      </c>
      <c r="CB115" s="1017"/>
      <c r="CC115" s="1017"/>
      <c r="CD115" s="1017"/>
      <c r="CE115" s="1017"/>
      <c r="CF115" s="1011" t="s">
        <v>434</v>
      </c>
      <c r="CG115" s="1012"/>
      <c r="CH115" s="1012"/>
      <c r="CI115" s="1012"/>
      <c r="CJ115" s="1012"/>
      <c r="CK115" s="1042"/>
      <c r="CL115" s="1043"/>
      <c r="CM115" s="1046" t="s">
        <v>452</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434</v>
      </c>
      <c r="DH115" s="1056"/>
      <c r="DI115" s="1056"/>
      <c r="DJ115" s="1056"/>
      <c r="DK115" s="1057"/>
      <c r="DL115" s="1058" t="s">
        <v>434</v>
      </c>
      <c r="DM115" s="1056"/>
      <c r="DN115" s="1056"/>
      <c r="DO115" s="1056"/>
      <c r="DP115" s="1057"/>
      <c r="DQ115" s="1058" t="s">
        <v>434</v>
      </c>
      <c r="DR115" s="1056"/>
      <c r="DS115" s="1056"/>
      <c r="DT115" s="1056"/>
      <c r="DU115" s="1057"/>
      <c r="DV115" s="1059" t="s">
        <v>434</v>
      </c>
      <c r="DW115" s="1060"/>
      <c r="DX115" s="1060"/>
      <c r="DY115" s="1060"/>
      <c r="DZ115" s="1061"/>
    </row>
    <row r="116" spans="1:130" s="246" customFormat="1" ht="26.25" customHeight="1" x14ac:dyDescent="0.15">
      <c r="A116" s="1053"/>
      <c r="B116" s="1054"/>
      <c r="C116" s="1062" t="s">
        <v>453</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434</v>
      </c>
      <c r="AB116" s="1056"/>
      <c r="AC116" s="1056"/>
      <c r="AD116" s="1056"/>
      <c r="AE116" s="1057"/>
      <c r="AF116" s="1058">
        <v>37</v>
      </c>
      <c r="AG116" s="1056"/>
      <c r="AH116" s="1056"/>
      <c r="AI116" s="1056"/>
      <c r="AJ116" s="1057"/>
      <c r="AK116" s="1058">
        <v>193</v>
      </c>
      <c r="AL116" s="1056"/>
      <c r="AM116" s="1056"/>
      <c r="AN116" s="1056"/>
      <c r="AO116" s="1057"/>
      <c r="AP116" s="1059">
        <v>0</v>
      </c>
      <c r="AQ116" s="1060"/>
      <c r="AR116" s="1060"/>
      <c r="AS116" s="1060"/>
      <c r="AT116" s="1061"/>
      <c r="AU116" s="997"/>
      <c r="AV116" s="998"/>
      <c r="AW116" s="998"/>
      <c r="AX116" s="998"/>
      <c r="AY116" s="998"/>
      <c r="AZ116" s="1064" t="s">
        <v>454</v>
      </c>
      <c r="BA116" s="1065"/>
      <c r="BB116" s="1065"/>
      <c r="BC116" s="1065"/>
      <c r="BD116" s="1065"/>
      <c r="BE116" s="1065"/>
      <c r="BF116" s="1065"/>
      <c r="BG116" s="1065"/>
      <c r="BH116" s="1065"/>
      <c r="BI116" s="1065"/>
      <c r="BJ116" s="1065"/>
      <c r="BK116" s="1065"/>
      <c r="BL116" s="1065"/>
      <c r="BM116" s="1065"/>
      <c r="BN116" s="1065"/>
      <c r="BO116" s="1065"/>
      <c r="BP116" s="1066"/>
      <c r="BQ116" s="1016" t="s">
        <v>434</v>
      </c>
      <c r="BR116" s="1017"/>
      <c r="BS116" s="1017"/>
      <c r="BT116" s="1017"/>
      <c r="BU116" s="1017"/>
      <c r="BV116" s="1017" t="s">
        <v>434</v>
      </c>
      <c r="BW116" s="1017"/>
      <c r="BX116" s="1017"/>
      <c r="BY116" s="1017"/>
      <c r="BZ116" s="1017"/>
      <c r="CA116" s="1017" t="s">
        <v>433</v>
      </c>
      <c r="CB116" s="1017"/>
      <c r="CC116" s="1017"/>
      <c r="CD116" s="1017"/>
      <c r="CE116" s="1017"/>
      <c r="CF116" s="1011" t="s">
        <v>434</v>
      </c>
      <c r="CG116" s="1012"/>
      <c r="CH116" s="1012"/>
      <c r="CI116" s="1012"/>
      <c r="CJ116" s="1012"/>
      <c r="CK116" s="1042"/>
      <c r="CL116" s="1043"/>
      <c r="CM116" s="1013" t="s">
        <v>455</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433</v>
      </c>
      <c r="DH116" s="1056"/>
      <c r="DI116" s="1056"/>
      <c r="DJ116" s="1056"/>
      <c r="DK116" s="1057"/>
      <c r="DL116" s="1058" t="s">
        <v>433</v>
      </c>
      <c r="DM116" s="1056"/>
      <c r="DN116" s="1056"/>
      <c r="DO116" s="1056"/>
      <c r="DP116" s="1057"/>
      <c r="DQ116" s="1058" t="s">
        <v>434</v>
      </c>
      <c r="DR116" s="1056"/>
      <c r="DS116" s="1056"/>
      <c r="DT116" s="1056"/>
      <c r="DU116" s="1057"/>
      <c r="DV116" s="1059" t="s">
        <v>434</v>
      </c>
      <c r="DW116" s="1060"/>
      <c r="DX116" s="1060"/>
      <c r="DY116" s="1060"/>
      <c r="DZ116" s="1061"/>
    </row>
    <row r="117" spans="1:130" s="246" customFormat="1" ht="26.25" customHeight="1" x14ac:dyDescent="0.15">
      <c r="A117" s="1001" t="s">
        <v>190</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456</v>
      </c>
      <c r="Z117" s="983"/>
      <c r="AA117" s="1073">
        <v>360427</v>
      </c>
      <c r="AB117" s="1074"/>
      <c r="AC117" s="1074"/>
      <c r="AD117" s="1074"/>
      <c r="AE117" s="1075"/>
      <c r="AF117" s="1076">
        <v>347467</v>
      </c>
      <c r="AG117" s="1074"/>
      <c r="AH117" s="1074"/>
      <c r="AI117" s="1074"/>
      <c r="AJ117" s="1075"/>
      <c r="AK117" s="1076">
        <v>351195</v>
      </c>
      <c r="AL117" s="1074"/>
      <c r="AM117" s="1074"/>
      <c r="AN117" s="1074"/>
      <c r="AO117" s="1075"/>
      <c r="AP117" s="1077"/>
      <c r="AQ117" s="1078"/>
      <c r="AR117" s="1078"/>
      <c r="AS117" s="1078"/>
      <c r="AT117" s="1079"/>
      <c r="AU117" s="997"/>
      <c r="AV117" s="998"/>
      <c r="AW117" s="998"/>
      <c r="AX117" s="998"/>
      <c r="AY117" s="998"/>
      <c r="AZ117" s="1064" t="s">
        <v>457</v>
      </c>
      <c r="BA117" s="1065"/>
      <c r="BB117" s="1065"/>
      <c r="BC117" s="1065"/>
      <c r="BD117" s="1065"/>
      <c r="BE117" s="1065"/>
      <c r="BF117" s="1065"/>
      <c r="BG117" s="1065"/>
      <c r="BH117" s="1065"/>
      <c r="BI117" s="1065"/>
      <c r="BJ117" s="1065"/>
      <c r="BK117" s="1065"/>
      <c r="BL117" s="1065"/>
      <c r="BM117" s="1065"/>
      <c r="BN117" s="1065"/>
      <c r="BO117" s="1065"/>
      <c r="BP117" s="1066"/>
      <c r="BQ117" s="1016" t="s">
        <v>458</v>
      </c>
      <c r="BR117" s="1017"/>
      <c r="BS117" s="1017"/>
      <c r="BT117" s="1017"/>
      <c r="BU117" s="1017"/>
      <c r="BV117" s="1017" t="s">
        <v>459</v>
      </c>
      <c r="BW117" s="1017"/>
      <c r="BX117" s="1017"/>
      <c r="BY117" s="1017"/>
      <c r="BZ117" s="1017"/>
      <c r="CA117" s="1017" t="s">
        <v>460</v>
      </c>
      <c r="CB117" s="1017"/>
      <c r="CC117" s="1017"/>
      <c r="CD117" s="1017"/>
      <c r="CE117" s="1017"/>
      <c r="CF117" s="1011" t="s">
        <v>461</v>
      </c>
      <c r="CG117" s="1012"/>
      <c r="CH117" s="1012"/>
      <c r="CI117" s="1012"/>
      <c r="CJ117" s="1012"/>
      <c r="CK117" s="1042"/>
      <c r="CL117" s="1043"/>
      <c r="CM117" s="1013" t="s">
        <v>462</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461</v>
      </c>
      <c r="DH117" s="1056"/>
      <c r="DI117" s="1056"/>
      <c r="DJ117" s="1056"/>
      <c r="DK117" s="1057"/>
      <c r="DL117" s="1058" t="s">
        <v>463</v>
      </c>
      <c r="DM117" s="1056"/>
      <c r="DN117" s="1056"/>
      <c r="DO117" s="1056"/>
      <c r="DP117" s="1057"/>
      <c r="DQ117" s="1058" t="s">
        <v>463</v>
      </c>
      <c r="DR117" s="1056"/>
      <c r="DS117" s="1056"/>
      <c r="DT117" s="1056"/>
      <c r="DU117" s="1057"/>
      <c r="DV117" s="1059" t="s">
        <v>464</v>
      </c>
      <c r="DW117" s="1060"/>
      <c r="DX117" s="1060"/>
      <c r="DY117" s="1060"/>
      <c r="DZ117" s="1061"/>
    </row>
    <row r="118" spans="1:130" s="246" customFormat="1" ht="26.25" customHeight="1" x14ac:dyDescent="0.15">
      <c r="A118" s="1001" t="s">
        <v>428</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426</v>
      </c>
      <c r="AB118" s="982"/>
      <c r="AC118" s="982"/>
      <c r="AD118" s="982"/>
      <c r="AE118" s="983"/>
      <c r="AF118" s="981" t="s">
        <v>306</v>
      </c>
      <c r="AG118" s="982"/>
      <c r="AH118" s="982"/>
      <c r="AI118" s="982"/>
      <c r="AJ118" s="983"/>
      <c r="AK118" s="981" t="s">
        <v>305</v>
      </c>
      <c r="AL118" s="982"/>
      <c r="AM118" s="982"/>
      <c r="AN118" s="982"/>
      <c r="AO118" s="983"/>
      <c r="AP118" s="1068" t="s">
        <v>427</v>
      </c>
      <c r="AQ118" s="1069"/>
      <c r="AR118" s="1069"/>
      <c r="AS118" s="1069"/>
      <c r="AT118" s="1070"/>
      <c r="AU118" s="997"/>
      <c r="AV118" s="998"/>
      <c r="AW118" s="998"/>
      <c r="AX118" s="998"/>
      <c r="AY118" s="998"/>
      <c r="AZ118" s="1071" t="s">
        <v>465</v>
      </c>
      <c r="BA118" s="1062"/>
      <c r="BB118" s="1062"/>
      <c r="BC118" s="1062"/>
      <c r="BD118" s="1062"/>
      <c r="BE118" s="1062"/>
      <c r="BF118" s="1062"/>
      <c r="BG118" s="1062"/>
      <c r="BH118" s="1062"/>
      <c r="BI118" s="1062"/>
      <c r="BJ118" s="1062"/>
      <c r="BK118" s="1062"/>
      <c r="BL118" s="1062"/>
      <c r="BM118" s="1062"/>
      <c r="BN118" s="1062"/>
      <c r="BO118" s="1062"/>
      <c r="BP118" s="1063"/>
      <c r="BQ118" s="1094" t="s">
        <v>466</v>
      </c>
      <c r="BR118" s="1095"/>
      <c r="BS118" s="1095"/>
      <c r="BT118" s="1095"/>
      <c r="BU118" s="1095"/>
      <c r="BV118" s="1095" t="s">
        <v>467</v>
      </c>
      <c r="BW118" s="1095"/>
      <c r="BX118" s="1095"/>
      <c r="BY118" s="1095"/>
      <c r="BZ118" s="1095"/>
      <c r="CA118" s="1095" t="s">
        <v>468</v>
      </c>
      <c r="CB118" s="1095"/>
      <c r="CC118" s="1095"/>
      <c r="CD118" s="1095"/>
      <c r="CE118" s="1095"/>
      <c r="CF118" s="1011" t="s">
        <v>468</v>
      </c>
      <c r="CG118" s="1012"/>
      <c r="CH118" s="1012"/>
      <c r="CI118" s="1012"/>
      <c r="CJ118" s="1012"/>
      <c r="CK118" s="1042"/>
      <c r="CL118" s="1043"/>
      <c r="CM118" s="1013" t="s">
        <v>469</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458</v>
      </c>
      <c r="DH118" s="1056"/>
      <c r="DI118" s="1056"/>
      <c r="DJ118" s="1056"/>
      <c r="DK118" s="1057"/>
      <c r="DL118" s="1058" t="s">
        <v>466</v>
      </c>
      <c r="DM118" s="1056"/>
      <c r="DN118" s="1056"/>
      <c r="DO118" s="1056"/>
      <c r="DP118" s="1057"/>
      <c r="DQ118" s="1058" t="s">
        <v>463</v>
      </c>
      <c r="DR118" s="1056"/>
      <c r="DS118" s="1056"/>
      <c r="DT118" s="1056"/>
      <c r="DU118" s="1057"/>
      <c r="DV118" s="1059" t="s">
        <v>464</v>
      </c>
      <c r="DW118" s="1060"/>
      <c r="DX118" s="1060"/>
      <c r="DY118" s="1060"/>
      <c r="DZ118" s="1061"/>
    </row>
    <row r="119" spans="1:130" s="246" customFormat="1" ht="26.25" customHeight="1" x14ac:dyDescent="0.15">
      <c r="A119" s="1155" t="s">
        <v>431</v>
      </c>
      <c r="B119" s="1041"/>
      <c r="C119" s="1020" t="s">
        <v>432</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470</v>
      </c>
      <c r="AB119" s="989"/>
      <c r="AC119" s="989"/>
      <c r="AD119" s="989"/>
      <c r="AE119" s="990"/>
      <c r="AF119" s="991" t="s">
        <v>459</v>
      </c>
      <c r="AG119" s="989"/>
      <c r="AH119" s="989"/>
      <c r="AI119" s="989"/>
      <c r="AJ119" s="990"/>
      <c r="AK119" s="991" t="s">
        <v>463</v>
      </c>
      <c r="AL119" s="989"/>
      <c r="AM119" s="989"/>
      <c r="AN119" s="989"/>
      <c r="AO119" s="990"/>
      <c r="AP119" s="992" t="s">
        <v>471</v>
      </c>
      <c r="AQ119" s="993"/>
      <c r="AR119" s="993"/>
      <c r="AS119" s="993"/>
      <c r="AT119" s="994"/>
      <c r="AU119" s="999"/>
      <c r="AV119" s="1000"/>
      <c r="AW119" s="1000"/>
      <c r="AX119" s="1000"/>
      <c r="AY119" s="1000"/>
      <c r="AZ119" s="277" t="s">
        <v>190</v>
      </c>
      <c r="BA119" s="277"/>
      <c r="BB119" s="277"/>
      <c r="BC119" s="277"/>
      <c r="BD119" s="277"/>
      <c r="BE119" s="277"/>
      <c r="BF119" s="277"/>
      <c r="BG119" s="277"/>
      <c r="BH119" s="277"/>
      <c r="BI119" s="277"/>
      <c r="BJ119" s="277"/>
      <c r="BK119" s="277"/>
      <c r="BL119" s="277"/>
      <c r="BM119" s="277"/>
      <c r="BN119" s="277"/>
      <c r="BO119" s="1072" t="s">
        <v>472</v>
      </c>
      <c r="BP119" s="1103"/>
      <c r="BQ119" s="1094">
        <v>3282982</v>
      </c>
      <c r="BR119" s="1095"/>
      <c r="BS119" s="1095"/>
      <c r="BT119" s="1095"/>
      <c r="BU119" s="1095"/>
      <c r="BV119" s="1095">
        <v>3292928</v>
      </c>
      <c r="BW119" s="1095"/>
      <c r="BX119" s="1095"/>
      <c r="BY119" s="1095"/>
      <c r="BZ119" s="1095"/>
      <c r="CA119" s="1095">
        <v>3188900</v>
      </c>
      <c r="CB119" s="1095"/>
      <c r="CC119" s="1095"/>
      <c r="CD119" s="1095"/>
      <c r="CE119" s="1095"/>
      <c r="CF119" s="1096"/>
      <c r="CG119" s="1097"/>
      <c r="CH119" s="1097"/>
      <c r="CI119" s="1097"/>
      <c r="CJ119" s="1098"/>
      <c r="CK119" s="1044"/>
      <c r="CL119" s="1045"/>
      <c r="CM119" s="1099" t="s">
        <v>473</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474</v>
      </c>
      <c r="DH119" s="1081"/>
      <c r="DI119" s="1081"/>
      <c r="DJ119" s="1081"/>
      <c r="DK119" s="1082"/>
      <c r="DL119" s="1080" t="s">
        <v>184</v>
      </c>
      <c r="DM119" s="1081"/>
      <c r="DN119" s="1081"/>
      <c r="DO119" s="1081"/>
      <c r="DP119" s="1082"/>
      <c r="DQ119" s="1080" t="s">
        <v>475</v>
      </c>
      <c r="DR119" s="1081"/>
      <c r="DS119" s="1081"/>
      <c r="DT119" s="1081"/>
      <c r="DU119" s="1082"/>
      <c r="DV119" s="1083" t="s">
        <v>463</v>
      </c>
      <c r="DW119" s="1084"/>
      <c r="DX119" s="1084"/>
      <c r="DY119" s="1084"/>
      <c r="DZ119" s="1085"/>
    </row>
    <row r="120" spans="1:130" s="246" customFormat="1" ht="26.25" customHeight="1" x14ac:dyDescent="0.15">
      <c r="A120" s="1156"/>
      <c r="B120" s="1043"/>
      <c r="C120" s="1013" t="s">
        <v>439</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470</v>
      </c>
      <c r="AB120" s="1056"/>
      <c r="AC120" s="1056"/>
      <c r="AD120" s="1056"/>
      <c r="AE120" s="1057"/>
      <c r="AF120" s="1058" t="s">
        <v>461</v>
      </c>
      <c r="AG120" s="1056"/>
      <c r="AH120" s="1056"/>
      <c r="AI120" s="1056"/>
      <c r="AJ120" s="1057"/>
      <c r="AK120" s="1058" t="s">
        <v>184</v>
      </c>
      <c r="AL120" s="1056"/>
      <c r="AM120" s="1056"/>
      <c r="AN120" s="1056"/>
      <c r="AO120" s="1057"/>
      <c r="AP120" s="1059" t="s">
        <v>476</v>
      </c>
      <c r="AQ120" s="1060"/>
      <c r="AR120" s="1060"/>
      <c r="AS120" s="1060"/>
      <c r="AT120" s="1061"/>
      <c r="AU120" s="1086" t="s">
        <v>477</v>
      </c>
      <c r="AV120" s="1087"/>
      <c r="AW120" s="1087"/>
      <c r="AX120" s="1087"/>
      <c r="AY120" s="1088"/>
      <c r="AZ120" s="1037" t="s">
        <v>478</v>
      </c>
      <c r="BA120" s="986"/>
      <c r="BB120" s="986"/>
      <c r="BC120" s="986"/>
      <c r="BD120" s="986"/>
      <c r="BE120" s="986"/>
      <c r="BF120" s="986"/>
      <c r="BG120" s="986"/>
      <c r="BH120" s="986"/>
      <c r="BI120" s="986"/>
      <c r="BJ120" s="986"/>
      <c r="BK120" s="986"/>
      <c r="BL120" s="986"/>
      <c r="BM120" s="986"/>
      <c r="BN120" s="986"/>
      <c r="BO120" s="986"/>
      <c r="BP120" s="987"/>
      <c r="BQ120" s="1023">
        <v>1569612</v>
      </c>
      <c r="BR120" s="1024"/>
      <c r="BS120" s="1024"/>
      <c r="BT120" s="1024"/>
      <c r="BU120" s="1024"/>
      <c r="BV120" s="1024">
        <v>1643841</v>
      </c>
      <c r="BW120" s="1024"/>
      <c r="BX120" s="1024"/>
      <c r="BY120" s="1024"/>
      <c r="BZ120" s="1024"/>
      <c r="CA120" s="1024">
        <v>1708670</v>
      </c>
      <c r="CB120" s="1024"/>
      <c r="CC120" s="1024"/>
      <c r="CD120" s="1024"/>
      <c r="CE120" s="1024"/>
      <c r="CF120" s="1038">
        <v>173.6</v>
      </c>
      <c r="CG120" s="1039"/>
      <c r="CH120" s="1039"/>
      <c r="CI120" s="1039"/>
      <c r="CJ120" s="1039"/>
      <c r="CK120" s="1104" t="s">
        <v>479</v>
      </c>
      <c r="CL120" s="1105"/>
      <c r="CM120" s="1105"/>
      <c r="CN120" s="1105"/>
      <c r="CO120" s="1106"/>
      <c r="CP120" s="1112" t="s">
        <v>480</v>
      </c>
      <c r="CQ120" s="1113"/>
      <c r="CR120" s="1113"/>
      <c r="CS120" s="1113"/>
      <c r="CT120" s="1113"/>
      <c r="CU120" s="1113"/>
      <c r="CV120" s="1113"/>
      <c r="CW120" s="1113"/>
      <c r="CX120" s="1113"/>
      <c r="CY120" s="1113"/>
      <c r="CZ120" s="1113"/>
      <c r="DA120" s="1113"/>
      <c r="DB120" s="1113"/>
      <c r="DC120" s="1113"/>
      <c r="DD120" s="1113"/>
      <c r="DE120" s="1113"/>
      <c r="DF120" s="1114"/>
      <c r="DG120" s="1023">
        <v>347555</v>
      </c>
      <c r="DH120" s="1024"/>
      <c r="DI120" s="1024"/>
      <c r="DJ120" s="1024"/>
      <c r="DK120" s="1024"/>
      <c r="DL120" s="1024">
        <v>351948</v>
      </c>
      <c r="DM120" s="1024"/>
      <c r="DN120" s="1024"/>
      <c r="DO120" s="1024"/>
      <c r="DP120" s="1024"/>
      <c r="DQ120" s="1024">
        <v>329925</v>
      </c>
      <c r="DR120" s="1024"/>
      <c r="DS120" s="1024"/>
      <c r="DT120" s="1024"/>
      <c r="DU120" s="1024"/>
      <c r="DV120" s="1025">
        <v>33.5</v>
      </c>
      <c r="DW120" s="1025"/>
      <c r="DX120" s="1025"/>
      <c r="DY120" s="1025"/>
      <c r="DZ120" s="1026"/>
    </row>
    <row r="121" spans="1:130" s="246" customFormat="1" ht="26.25" customHeight="1" x14ac:dyDescent="0.15">
      <c r="A121" s="1156"/>
      <c r="B121" s="1043"/>
      <c r="C121" s="1064" t="s">
        <v>481</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468</v>
      </c>
      <c r="AB121" s="1056"/>
      <c r="AC121" s="1056"/>
      <c r="AD121" s="1056"/>
      <c r="AE121" s="1057"/>
      <c r="AF121" s="1058" t="s">
        <v>464</v>
      </c>
      <c r="AG121" s="1056"/>
      <c r="AH121" s="1056"/>
      <c r="AI121" s="1056"/>
      <c r="AJ121" s="1057"/>
      <c r="AK121" s="1058" t="s">
        <v>463</v>
      </c>
      <c r="AL121" s="1056"/>
      <c r="AM121" s="1056"/>
      <c r="AN121" s="1056"/>
      <c r="AO121" s="1057"/>
      <c r="AP121" s="1059" t="s">
        <v>461</v>
      </c>
      <c r="AQ121" s="1060"/>
      <c r="AR121" s="1060"/>
      <c r="AS121" s="1060"/>
      <c r="AT121" s="1061"/>
      <c r="AU121" s="1089"/>
      <c r="AV121" s="1090"/>
      <c r="AW121" s="1090"/>
      <c r="AX121" s="1090"/>
      <c r="AY121" s="1091"/>
      <c r="AZ121" s="1046" t="s">
        <v>482</v>
      </c>
      <c r="BA121" s="1047"/>
      <c r="BB121" s="1047"/>
      <c r="BC121" s="1047"/>
      <c r="BD121" s="1047"/>
      <c r="BE121" s="1047"/>
      <c r="BF121" s="1047"/>
      <c r="BG121" s="1047"/>
      <c r="BH121" s="1047"/>
      <c r="BI121" s="1047"/>
      <c r="BJ121" s="1047"/>
      <c r="BK121" s="1047"/>
      <c r="BL121" s="1047"/>
      <c r="BM121" s="1047"/>
      <c r="BN121" s="1047"/>
      <c r="BO121" s="1047"/>
      <c r="BP121" s="1048"/>
      <c r="BQ121" s="1016">
        <v>56986</v>
      </c>
      <c r="BR121" s="1017"/>
      <c r="BS121" s="1017"/>
      <c r="BT121" s="1017"/>
      <c r="BU121" s="1017"/>
      <c r="BV121" s="1017">
        <v>51040</v>
      </c>
      <c r="BW121" s="1017"/>
      <c r="BX121" s="1017"/>
      <c r="BY121" s="1017"/>
      <c r="BZ121" s="1017"/>
      <c r="CA121" s="1017">
        <v>95464</v>
      </c>
      <c r="CB121" s="1017"/>
      <c r="CC121" s="1017"/>
      <c r="CD121" s="1017"/>
      <c r="CE121" s="1017"/>
      <c r="CF121" s="1011">
        <v>9.6999999999999993</v>
      </c>
      <c r="CG121" s="1012"/>
      <c r="CH121" s="1012"/>
      <c r="CI121" s="1012"/>
      <c r="CJ121" s="1012"/>
      <c r="CK121" s="1107"/>
      <c r="CL121" s="1108"/>
      <c r="CM121" s="1108"/>
      <c r="CN121" s="1108"/>
      <c r="CO121" s="1109"/>
      <c r="CP121" s="1117" t="s">
        <v>483</v>
      </c>
      <c r="CQ121" s="1118"/>
      <c r="CR121" s="1118"/>
      <c r="CS121" s="1118"/>
      <c r="CT121" s="1118"/>
      <c r="CU121" s="1118"/>
      <c r="CV121" s="1118"/>
      <c r="CW121" s="1118"/>
      <c r="CX121" s="1118"/>
      <c r="CY121" s="1118"/>
      <c r="CZ121" s="1118"/>
      <c r="DA121" s="1118"/>
      <c r="DB121" s="1118"/>
      <c r="DC121" s="1118"/>
      <c r="DD121" s="1118"/>
      <c r="DE121" s="1118"/>
      <c r="DF121" s="1119"/>
      <c r="DG121" s="1016">
        <v>2020</v>
      </c>
      <c r="DH121" s="1017"/>
      <c r="DI121" s="1017"/>
      <c r="DJ121" s="1017"/>
      <c r="DK121" s="1017"/>
      <c r="DL121" s="1017">
        <v>1959</v>
      </c>
      <c r="DM121" s="1017"/>
      <c r="DN121" s="1017"/>
      <c r="DO121" s="1017"/>
      <c r="DP121" s="1017"/>
      <c r="DQ121" s="1017">
        <v>1596</v>
      </c>
      <c r="DR121" s="1017"/>
      <c r="DS121" s="1017"/>
      <c r="DT121" s="1017"/>
      <c r="DU121" s="1017"/>
      <c r="DV121" s="1018">
        <v>0.2</v>
      </c>
      <c r="DW121" s="1018"/>
      <c r="DX121" s="1018"/>
      <c r="DY121" s="1018"/>
      <c r="DZ121" s="1019"/>
    </row>
    <row r="122" spans="1:130" s="246" customFormat="1" ht="26.25" customHeight="1" x14ac:dyDescent="0.15">
      <c r="A122" s="1156"/>
      <c r="B122" s="1043"/>
      <c r="C122" s="1013" t="s">
        <v>449</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471</v>
      </c>
      <c r="AB122" s="1056"/>
      <c r="AC122" s="1056"/>
      <c r="AD122" s="1056"/>
      <c r="AE122" s="1057"/>
      <c r="AF122" s="1058" t="s">
        <v>470</v>
      </c>
      <c r="AG122" s="1056"/>
      <c r="AH122" s="1056"/>
      <c r="AI122" s="1056"/>
      <c r="AJ122" s="1057"/>
      <c r="AK122" s="1058" t="s">
        <v>464</v>
      </c>
      <c r="AL122" s="1056"/>
      <c r="AM122" s="1056"/>
      <c r="AN122" s="1056"/>
      <c r="AO122" s="1057"/>
      <c r="AP122" s="1059" t="s">
        <v>470</v>
      </c>
      <c r="AQ122" s="1060"/>
      <c r="AR122" s="1060"/>
      <c r="AS122" s="1060"/>
      <c r="AT122" s="1061"/>
      <c r="AU122" s="1089"/>
      <c r="AV122" s="1090"/>
      <c r="AW122" s="1090"/>
      <c r="AX122" s="1090"/>
      <c r="AY122" s="1091"/>
      <c r="AZ122" s="1071" t="s">
        <v>484</v>
      </c>
      <c r="BA122" s="1062"/>
      <c r="BB122" s="1062"/>
      <c r="BC122" s="1062"/>
      <c r="BD122" s="1062"/>
      <c r="BE122" s="1062"/>
      <c r="BF122" s="1062"/>
      <c r="BG122" s="1062"/>
      <c r="BH122" s="1062"/>
      <c r="BI122" s="1062"/>
      <c r="BJ122" s="1062"/>
      <c r="BK122" s="1062"/>
      <c r="BL122" s="1062"/>
      <c r="BM122" s="1062"/>
      <c r="BN122" s="1062"/>
      <c r="BO122" s="1062"/>
      <c r="BP122" s="1063"/>
      <c r="BQ122" s="1094">
        <v>2159113</v>
      </c>
      <c r="BR122" s="1095"/>
      <c r="BS122" s="1095"/>
      <c r="BT122" s="1095"/>
      <c r="BU122" s="1095"/>
      <c r="BV122" s="1095">
        <v>2134301</v>
      </c>
      <c r="BW122" s="1095"/>
      <c r="BX122" s="1095"/>
      <c r="BY122" s="1095"/>
      <c r="BZ122" s="1095"/>
      <c r="CA122" s="1095">
        <v>2041193</v>
      </c>
      <c r="CB122" s="1095"/>
      <c r="CC122" s="1095"/>
      <c r="CD122" s="1095"/>
      <c r="CE122" s="1095"/>
      <c r="CF122" s="1115">
        <v>207.4</v>
      </c>
      <c r="CG122" s="1116"/>
      <c r="CH122" s="1116"/>
      <c r="CI122" s="1116"/>
      <c r="CJ122" s="1116"/>
      <c r="CK122" s="1107"/>
      <c r="CL122" s="1108"/>
      <c r="CM122" s="1108"/>
      <c r="CN122" s="1108"/>
      <c r="CO122" s="1109"/>
      <c r="CP122" s="1117" t="s">
        <v>485</v>
      </c>
      <c r="CQ122" s="1118"/>
      <c r="CR122" s="1118"/>
      <c r="CS122" s="1118"/>
      <c r="CT122" s="1118"/>
      <c r="CU122" s="1118"/>
      <c r="CV122" s="1118"/>
      <c r="CW122" s="1118"/>
      <c r="CX122" s="1118"/>
      <c r="CY122" s="1118"/>
      <c r="CZ122" s="1118"/>
      <c r="DA122" s="1118"/>
      <c r="DB122" s="1118"/>
      <c r="DC122" s="1118"/>
      <c r="DD122" s="1118"/>
      <c r="DE122" s="1118"/>
      <c r="DF122" s="1119"/>
      <c r="DG122" s="1016" t="s">
        <v>486</v>
      </c>
      <c r="DH122" s="1017"/>
      <c r="DI122" s="1017"/>
      <c r="DJ122" s="1017"/>
      <c r="DK122" s="1017"/>
      <c r="DL122" s="1017" t="s">
        <v>471</v>
      </c>
      <c r="DM122" s="1017"/>
      <c r="DN122" s="1017"/>
      <c r="DO122" s="1017"/>
      <c r="DP122" s="1017"/>
      <c r="DQ122" s="1017" t="s">
        <v>464</v>
      </c>
      <c r="DR122" s="1017"/>
      <c r="DS122" s="1017"/>
      <c r="DT122" s="1017"/>
      <c r="DU122" s="1017"/>
      <c r="DV122" s="1018" t="s">
        <v>471</v>
      </c>
      <c r="DW122" s="1018"/>
      <c r="DX122" s="1018"/>
      <c r="DY122" s="1018"/>
      <c r="DZ122" s="1019"/>
    </row>
    <row r="123" spans="1:130" s="246" customFormat="1" ht="26.25" customHeight="1" x14ac:dyDescent="0.15">
      <c r="A123" s="1156"/>
      <c r="B123" s="1043"/>
      <c r="C123" s="1013" t="s">
        <v>455</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463</v>
      </c>
      <c r="AB123" s="1056"/>
      <c r="AC123" s="1056"/>
      <c r="AD123" s="1056"/>
      <c r="AE123" s="1057"/>
      <c r="AF123" s="1058" t="s">
        <v>470</v>
      </c>
      <c r="AG123" s="1056"/>
      <c r="AH123" s="1056"/>
      <c r="AI123" s="1056"/>
      <c r="AJ123" s="1057"/>
      <c r="AK123" s="1058" t="s">
        <v>464</v>
      </c>
      <c r="AL123" s="1056"/>
      <c r="AM123" s="1056"/>
      <c r="AN123" s="1056"/>
      <c r="AO123" s="1057"/>
      <c r="AP123" s="1059" t="s">
        <v>486</v>
      </c>
      <c r="AQ123" s="1060"/>
      <c r="AR123" s="1060"/>
      <c r="AS123" s="1060"/>
      <c r="AT123" s="1061"/>
      <c r="AU123" s="1092"/>
      <c r="AV123" s="1093"/>
      <c r="AW123" s="1093"/>
      <c r="AX123" s="1093"/>
      <c r="AY123" s="1093"/>
      <c r="AZ123" s="277" t="s">
        <v>190</v>
      </c>
      <c r="BA123" s="277"/>
      <c r="BB123" s="277"/>
      <c r="BC123" s="277"/>
      <c r="BD123" s="277"/>
      <c r="BE123" s="277"/>
      <c r="BF123" s="277"/>
      <c r="BG123" s="277"/>
      <c r="BH123" s="277"/>
      <c r="BI123" s="277"/>
      <c r="BJ123" s="277"/>
      <c r="BK123" s="277"/>
      <c r="BL123" s="277"/>
      <c r="BM123" s="277"/>
      <c r="BN123" s="277"/>
      <c r="BO123" s="1072" t="s">
        <v>487</v>
      </c>
      <c r="BP123" s="1103"/>
      <c r="BQ123" s="1162">
        <v>3785711</v>
      </c>
      <c r="BR123" s="1163"/>
      <c r="BS123" s="1163"/>
      <c r="BT123" s="1163"/>
      <c r="BU123" s="1163"/>
      <c r="BV123" s="1163">
        <v>3829182</v>
      </c>
      <c r="BW123" s="1163"/>
      <c r="BX123" s="1163"/>
      <c r="BY123" s="1163"/>
      <c r="BZ123" s="1163"/>
      <c r="CA123" s="1163">
        <v>3845327</v>
      </c>
      <c r="CB123" s="1163"/>
      <c r="CC123" s="1163"/>
      <c r="CD123" s="1163"/>
      <c r="CE123" s="1163"/>
      <c r="CF123" s="1096"/>
      <c r="CG123" s="1097"/>
      <c r="CH123" s="1097"/>
      <c r="CI123" s="1097"/>
      <c r="CJ123" s="1098"/>
      <c r="CK123" s="1107"/>
      <c r="CL123" s="1108"/>
      <c r="CM123" s="1108"/>
      <c r="CN123" s="1108"/>
      <c r="CO123" s="1109"/>
      <c r="CP123" s="1117" t="s">
        <v>488</v>
      </c>
      <c r="CQ123" s="1118"/>
      <c r="CR123" s="1118"/>
      <c r="CS123" s="1118"/>
      <c r="CT123" s="1118"/>
      <c r="CU123" s="1118"/>
      <c r="CV123" s="1118"/>
      <c r="CW123" s="1118"/>
      <c r="CX123" s="1118"/>
      <c r="CY123" s="1118"/>
      <c r="CZ123" s="1118"/>
      <c r="DA123" s="1118"/>
      <c r="DB123" s="1118"/>
      <c r="DC123" s="1118"/>
      <c r="DD123" s="1118"/>
      <c r="DE123" s="1118"/>
      <c r="DF123" s="1119"/>
      <c r="DG123" s="1055" t="s">
        <v>463</v>
      </c>
      <c r="DH123" s="1056"/>
      <c r="DI123" s="1056"/>
      <c r="DJ123" s="1056"/>
      <c r="DK123" s="1057"/>
      <c r="DL123" s="1058" t="s">
        <v>470</v>
      </c>
      <c r="DM123" s="1056"/>
      <c r="DN123" s="1056"/>
      <c r="DO123" s="1056"/>
      <c r="DP123" s="1057"/>
      <c r="DQ123" s="1058" t="s">
        <v>464</v>
      </c>
      <c r="DR123" s="1056"/>
      <c r="DS123" s="1056"/>
      <c r="DT123" s="1056"/>
      <c r="DU123" s="1057"/>
      <c r="DV123" s="1059" t="s">
        <v>475</v>
      </c>
      <c r="DW123" s="1060"/>
      <c r="DX123" s="1060"/>
      <c r="DY123" s="1060"/>
      <c r="DZ123" s="1061"/>
    </row>
    <row r="124" spans="1:130" s="246" customFormat="1" ht="26.25" customHeight="1" thickBot="1" x14ac:dyDescent="0.2">
      <c r="A124" s="1156"/>
      <c r="B124" s="1043"/>
      <c r="C124" s="1013" t="s">
        <v>462</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486</v>
      </c>
      <c r="AB124" s="1056"/>
      <c r="AC124" s="1056"/>
      <c r="AD124" s="1056"/>
      <c r="AE124" s="1057"/>
      <c r="AF124" s="1058" t="s">
        <v>464</v>
      </c>
      <c r="AG124" s="1056"/>
      <c r="AH124" s="1056"/>
      <c r="AI124" s="1056"/>
      <c r="AJ124" s="1057"/>
      <c r="AK124" s="1058" t="s">
        <v>463</v>
      </c>
      <c r="AL124" s="1056"/>
      <c r="AM124" s="1056"/>
      <c r="AN124" s="1056"/>
      <c r="AO124" s="1057"/>
      <c r="AP124" s="1059" t="s">
        <v>475</v>
      </c>
      <c r="AQ124" s="1060"/>
      <c r="AR124" s="1060"/>
      <c r="AS124" s="1060"/>
      <c r="AT124" s="1061"/>
      <c r="AU124" s="1158" t="s">
        <v>489</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471</v>
      </c>
      <c r="BR124" s="1125"/>
      <c r="BS124" s="1125"/>
      <c r="BT124" s="1125"/>
      <c r="BU124" s="1125"/>
      <c r="BV124" s="1125" t="s">
        <v>463</v>
      </c>
      <c r="BW124" s="1125"/>
      <c r="BX124" s="1125"/>
      <c r="BY124" s="1125"/>
      <c r="BZ124" s="1125"/>
      <c r="CA124" s="1125" t="s">
        <v>463</v>
      </c>
      <c r="CB124" s="1125"/>
      <c r="CC124" s="1125"/>
      <c r="CD124" s="1125"/>
      <c r="CE124" s="1125"/>
      <c r="CF124" s="1126"/>
      <c r="CG124" s="1127"/>
      <c r="CH124" s="1127"/>
      <c r="CI124" s="1127"/>
      <c r="CJ124" s="1128"/>
      <c r="CK124" s="1110"/>
      <c r="CL124" s="1110"/>
      <c r="CM124" s="1110"/>
      <c r="CN124" s="1110"/>
      <c r="CO124" s="1111"/>
      <c r="CP124" s="1117" t="s">
        <v>490</v>
      </c>
      <c r="CQ124" s="1118"/>
      <c r="CR124" s="1118"/>
      <c r="CS124" s="1118"/>
      <c r="CT124" s="1118"/>
      <c r="CU124" s="1118"/>
      <c r="CV124" s="1118"/>
      <c r="CW124" s="1118"/>
      <c r="CX124" s="1118"/>
      <c r="CY124" s="1118"/>
      <c r="CZ124" s="1118"/>
      <c r="DA124" s="1118"/>
      <c r="DB124" s="1118"/>
      <c r="DC124" s="1118"/>
      <c r="DD124" s="1118"/>
      <c r="DE124" s="1118"/>
      <c r="DF124" s="1119"/>
      <c r="DG124" s="1102" t="s">
        <v>471</v>
      </c>
      <c r="DH124" s="1081"/>
      <c r="DI124" s="1081"/>
      <c r="DJ124" s="1081"/>
      <c r="DK124" s="1082"/>
      <c r="DL124" s="1080" t="s">
        <v>184</v>
      </c>
      <c r="DM124" s="1081"/>
      <c r="DN124" s="1081"/>
      <c r="DO124" s="1081"/>
      <c r="DP124" s="1082"/>
      <c r="DQ124" s="1080" t="s">
        <v>486</v>
      </c>
      <c r="DR124" s="1081"/>
      <c r="DS124" s="1081"/>
      <c r="DT124" s="1081"/>
      <c r="DU124" s="1082"/>
      <c r="DV124" s="1083" t="s">
        <v>463</v>
      </c>
      <c r="DW124" s="1084"/>
      <c r="DX124" s="1084"/>
      <c r="DY124" s="1084"/>
      <c r="DZ124" s="1085"/>
    </row>
    <row r="125" spans="1:130" s="246" customFormat="1" ht="26.25" customHeight="1" x14ac:dyDescent="0.15">
      <c r="A125" s="1156"/>
      <c r="B125" s="1043"/>
      <c r="C125" s="1013" t="s">
        <v>469</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463</v>
      </c>
      <c r="AB125" s="1056"/>
      <c r="AC125" s="1056"/>
      <c r="AD125" s="1056"/>
      <c r="AE125" s="1057"/>
      <c r="AF125" s="1058" t="s">
        <v>184</v>
      </c>
      <c r="AG125" s="1056"/>
      <c r="AH125" s="1056"/>
      <c r="AI125" s="1056"/>
      <c r="AJ125" s="1057"/>
      <c r="AK125" s="1058" t="s">
        <v>463</v>
      </c>
      <c r="AL125" s="1056"/>
      <c r="AM125" s="1056"/>
      <c r="AN125" s="1056"/>
      <c r="AO125" s="1057"/>
      <c r="AP125" s="1059" t="s">
        <v>463</v>
      </c>
      <c r="AQ125" s="1060"/>
      <c r="AR125" s="1060"/>
      <c r="AS125" s="1060"/>
      <c r="AT125" s="106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0" t="s">
        <v>491</v>
      </c>
      <c r="CL125" s="1105"/>
      <c r="CM125" s="1105"/>
      <c r="CN125" s="1105"/>
      <c r="CO125" s="1106"/>
      <c r="CP125" s="1037" t="s">
        <v>492</v>
      </c>
      <c r="CQ125" s="986"/>
      <c r="CR125" s="986"/>
      <c r="CS125" s="986"/>
      <c r="CT125" s="986"/>
      <c r="CU125" s="986"/>
      <c r="CV125" s="986"/>
      <c r="CW125" s="986"/>
      <c r="CX125" s="986"/>
      <c r="CY125" s="986"/>
      <c r="CZ125" s="986"/>
      <c r="DA125" s="986"/>
      <c r="DB125" s="986"/>
      <c r="DC125" s="986"/>
      <c r="DD125" s="986"/>
      <c r="DE125" s="986"/>
      <c r="DF125" s="987"/>
      <c r="DG125" s="1023" t="s">
        <v>463</v>
      </c>
      <c r="DH125" s="1024"/>
      <c r="DI125" s="1024"/>
      <c r="DJ125" s="1024"/>
      <c r="DK125" s="1024"/>
      <c r="DL125" s="1024" t="s">
        <v>471</v>
      </c>
      <c r="DM125" s="1024"/>
      <c r="DN125" s="1024"/>
      <c r="DO125" s="1024"/>
      <c r="DP125" s="1024"/>
      <c r="DQ125" s="1024" t="s">
        <v>459</v>
      </c>
      <c r="DR125" s="1024"/>
      <c r="DS125" s="1024"/>
      <c r="DT125" s="1024"/>
      <c r="DU125" s="1024"/>
      <c r="DV125" s="1025" t="s">
        <v>460</v>
      </c>
      <c r="DW125" s="1025"/>
      <c r="DX125" s="1025"/>
      <c r="DY125" s="1025"/>
      <c r="DZ125" s="1026"/>
    </row>
    <row r="126" spans="1:130" s="246" customFormat="1" ht="26.25" customHeight="1" thickBot="1" x14ac:dyDescent="0.2">
      <c r="A126" s="1156"/>
      <c r="B126" s="1043"/>
      <c r="C126" s="1013" t="s">
        <v>473</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475</v>
      </c>
      <c r="AB126" s="1056"/>
      <c r="AC126" s="1056"/>
      <c r="AD126" s="1056"/>
      <c r="AE126" s="1057"/>
      <c r="AF126" s="1058" t="s">
        <v>460</v>
      </c>
      <c r="AG126" s="1056"/>
      <c r="AH126" s="1056"/>
      <c r="AI126" s="1056"/>
      <c r="AJ126" s="1057"/>
      <c r="AK126" s="1058" t="s">
        <v>460</v>
      </c>
      <c r="AL126" s="1056"/>
      <c r="AM126" s="1056"/>
      <c r="AN126" s="1056"/>
      <c r="AO126" s="1057"/>
      <c r="AP126" s="1059" t="s">
        <v>464</v>
      </c>
      <c r="AQ126" s="1060"/>
      <c r="AR126" s="1060"/>
      <c r="AS126" s="1060"/>
      <c r="AT126" s="106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1"/>
      <c r="CL126" s="1108"/>
      <c r="CM126" s="1108"/>
      <c r="CN126" s="1108"/>
      <c r="CO126" s="1109"/>
      <c r="CP126" s="1046" t="s">
        <v>493</v>
      </c>
      <c r="CQ126" s="1047"/>
      <c r="CR126" s="1047"/>
      <c r="CS126" s="1047"/>
      <c r="CT126" s="1047"/>
      <c r="CU126" s="1047"/>
      <c r="CV126" s="1047"/>
      <c r="CW126" s="1047"/>
      <c r="CX126" s="1047"/>
      <c r="CY126" s="1047"/>
      <c r="CZ126" s="1047"/>
      <c r="DA126" s="1047"/>
      <c r="DB126" s="1047"/>
      <c r="DC126" s="1047"/>
      <c r="DD126" s="1047"/>
      <c r="DE126" s="1047"/>
      <c r="DF126" s="1048"/>
      <c r="DG126" s="1016" t="s">
        <v>463</v>
      </c>
      <c r="DH126" s="1017"/>
      <c r="DI126" s="1017"/>
      <c r="DJ126" s="1017"/>
      <c r="DK126" s="1017"/>
      <c r="DL126" s="1017" t="s">
        <v>475</v>
      </c>
      <c r="DM126" s="1017"/>
      <c r="DN126" s="1017"/>
      <c r="DO126" s="1017"/>
      <c r="DP126" s="1017"/>
      <c r="DQ126" s="1017" t="s">
        <v>476</v>
      </c>
      <c r="DR126" s="1017"/>
      <c r="DS126" s="1017"/>
      <c r="DT126" s="1017"/>
      <c r="DU126" s="1017"/>
      <c r="DV126" s="1018" t="s">
        <v>464</v>
      </c>
      <c r="DW126" s="1018"/>
      <c r="DX126" s="1018"/>
      <c r="DY126" s="1018"/>
      <c r="DZ126" s="1019"/>
    </row>
    <row r="127" spans="1:130" s="246" customFormat="1" ht="26.25" customHeight="1" x14ac:dyDescent="0.15">
      <c r="A127" s="1157"/>
      <c r="B127" s="1045"/>
      <c r="C127" s="1099" t="s">
        <v>494</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463</v>
      </c>
      <c r="AB127" s="1056"/>
      <c r="AC127" s="1056"/>
      <c r="AD127" s="1056"/>
      <c r="AE127" s="1057"/>
      <c r="AF127" s="1058" t="s">
        <v>459</v>
      </c>
      <c r="AG127" s="1056"/>
      <c r="AH127" s="1056"/>
      <c r="AI127" s="1056"/>
      <c r="AJ127" s="1057"/>
      <c r="AK127" s="1058" t="s">
        <v>460</v>
      </c>
      <c r="AL127" s="1056"/>
      <c r="AM127" s="1056"/>
      <c r="AN127" s="1056"/>
      <c r="AO127" s="1057"/>
      <c r="AP127" s="1059" t="s">
        <v>461</v>
      </c>
      <c r="AQ127" s="1060"/>
      <c r="AR127" s="1060"/>
      <c r="AS127" s="1060"/>
      <c r="AT127" s="1061"/>
      <c r="AU127" s="282"/>
      <c r="AV127" s="282"/>
      <c r="AW127" s="282"/>
      <c r="AX127" s="1129" t="s">
        <v>495</v>
      </c>
      <c r="AY127" s="1130"/>
      <c r="AZ127" s="1130"/>
      <c r="BA127" s="1130"/>
      <c r="BB127" s="1130"/>
      <c r="BC127" s="1130"/>
      <c r="BD127" s="1130"/>
      <c r="BE127" s="1131"/>
      <c r="BF127" s="1132" t="s">
        <v>496</v>
      </c>
      <c r="BG127" s="1130"/>
      <c r="BH127" s="1130"/>
      <c r="BI127" s="1130"/>
      <c r="BJ127" s="1130"/>
      <c r="BK127" s="1130"/>
      <c r="BL127" s="1131"/>
      <c r="BM127" s="1132" t="s">
        <v>497</v>
      </c>
      <c r="BN127" s="1130"/>
      <c r="BO127" s="1130"/>
      <c r="BP127" s="1130"/>
      <c r="BQ127" s="1130"/>
      <c r="BR127" s="1130"/>
      <c r="BS127" s="1131"/>
      <c r="BT127" s="1132" t="s">
        <v>498</v>
      </c>
      <c r="BU127" s="1130"/>
      <c r="BV127" s="1130"/>
      <c r="BW127" s="1130"/>
      <c r="BX127" s="1130"/>
      <c r="BY127" s="1130"/>
      <c r="BZ127" s="1154"/>
      <c r="CA127" s="282"/>
      <c r="CB127" s="282"/>
      <c r="CC127" s="282"/>
      <c r="CD127" s="283"/>
      <c r="CE127" s="283"/>
      <c r="CF127" s="283"/>
      <c r="CG127" s="280"/>
      <c r="CH127" s="280"/>
      <c r="CI127" s="280"/>
      <c r="CJ127" s="281"/>
      <c r="CK127" s="1121"/>
      <c r="CL127" s="1108"/>
      <c r="CM127" s="1108"/>
      <c r="CN127" s="1108"/>
      <c r="CO127" s="1109"/>
      <c r="CP127" s="1046" t="s">
        <v>499</v>
      </c>
      <c r="CQ127" s="1047"/>
      <c r="CR127" s="1047"/>
      <c r="CS127" s="1047"/>
      <c r="CT127" s="1047"/>
      <c r="CU127" s="1047"/>
      <c r="CV127" s="1047"/>
      <c r="CW127" s="1047"/>
      <c r="CX127" s="1047"/>
      <c r="CY127" s="1047"/>
      <c r="CZ127" s="1047"/>
      <c r="DA127" s="1047"/>
      <c r="DB127" s="1047"/>
      <c r="DC127" s="1047"/>
      <c r="DD127" s="1047"/>
      <c r="DE127" s="1047"/>
      <c r="DF127" s="1048"/>
      <c r="DG127" s="1016" t="s">
        <v>461</v>
      </c>
      <c r="DH127" s="1017"/>
      <c r="DI127" s="1017"/>
      <c r="DJ127" s="1017"/>
      <c r="DK127" s="1017"/>
      <c r="DL127" s="1017" t="s">
        <v>463</v>
      </c>
      <c r="DM127" s="1017"/>
      <c r="DN127" s="1017"/>
      <c r="DO127" s="1017"/>
      <c r="DP127" s="1017"/>
      <c r="DQ127" s="1017" t="s">
        <v>464</v>
      </c>
      <c r="DR127" s="1017"/>
      <c r="DS127" s="1017"/>
      <c r="DT127" s="1017"/>
      <c r="DU127" s="1017"/>
      <c r="DV127" s="1018" t="s">
        <v>463</v>
      </c>
      <c r="DW127" s="1018"/>
      <c r="DX127" s="1018"/>
      <c r="DY127" s="1018"/>
      <c r="DZ127" s="1019"/>
    </row>
    <row r="128" spans="1:130" s="246" customFormat="1" ht="26.25" customHeight="1" thickBot="1" x14ac:dyDescent="0.2">
      <c r="A128" s="1140" t="s">
        <v>500</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501</v>
      </c>
      <c r="X128" s="1142"/>
      <c r="Y128" s="1142"/>
      <c r="Z128" s="1143"/>
      <c r="AA128" s="1144">
        <v>5974</v>
      </c>
      <c r="AB128" s="1145"/>
      <c r="AC128" s="1145"/>
      <c r="AD128" s="1145"/>
      <c r="AE128" s="1146"/>
      <c r="AF128" s="1147">
        <v>3069</v>
      </c>
      <c r="AG128" s="1145"/>
      <c r="AH128" s="1145"/>
      <c r="AI128" s="1145"/>
      <c r="AJ128" s="1146"/>
      <c r="AK128" s="1147">
        <v>3223</v>
      </c>
      <c r="AL128" s="1145"/>
      <c r="AM128" s="1145"/>
      <c r="AN128" s="1145"/>
      <c r="AO128" s="1146"/>
      <c r="AP128" s="1148"/>
      <c r="AQ128" s="1149"/>
      <c r="AR128" s="1149"/>
      <c r="AS128" s="1149"/>
      <c r="AT128" s="1150"/>
      <c r="AU128" s="282"/>
      <c r="AV128" s="282"/>
      <c r="AW128" s="282"/>
      <c r="AX128" s="985" t="s">
        <v>502</v>
      </c>
      <c r="AY128" s="986"/>
      <c r="AZ128" s="986"/>
      <c r="BA128" s="986"/>
      <c r="BB128" s="986"/>
      <c r="BC128" s="986"/>
      <c r="BD128" s="986"/>
      <c r="BE128" s="987"/>
      <c r="BF128" s="1151" t="s">
        <v>463</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3"/>
      <c r="CB128" s="283"/>
      <c r="CC128" s="283"/>
      <c r="CD128" s="283"/>
      <c r="CE128" s="283"/>
      <c r="CF128" s="283"/>
      <c r="CG128" s="280"/>
      <c r="CH128" s="280"/>
      <c r="CI128" s="280"/>
      <c r="CJ128" s="281"/>
      <c r="CK128" s="1122"/>
      <c r="CL128" s="1123"/>
      <c r="CM128" s="1123"/>
      <c r="CN128" s="1123"/>
      <c r="CO128" s="1124"/>
      <c r="CP128" s="1133" t="s">
        <v>503</v>
      </c>
      <c r="CQ128" s="1134"/>
      <c r="CR128" s="1134"/>
      <c r="CS128" s="1134"/>
      <c r="CT128" s="1134"/>
      <c r="CU128" s="1134"/>
      <c r="CV128" s="1134"/>
      <c r="CW128" s="1134"/>
      <c r="CX128" s="1134"/>
      <c r="CY128" s="1134"/>
      <c r="CZ128" s="1134"/>
      <c r="DA128" s="1134"/>
      <c r="DB128" s="1134"/>
      <c r="DC128" s="1134"/>
      <c r="DD128" s="1134"/>
      <c r="DE128" s="1134"/>
      <c r="DF128" s="1135"/>
      <c r="DG128" s="1136" t="s">
        <v>470</v>
      </c>
      <c r="DH128" s="1137"/>
      <c r="DI128" s="1137"/>
      <c r="DJ128" s="1137"/>
      <c r="DK128" s="1137"/>
      <c r="DL128" s="1137" t="s">
        <v>464</v>
      </c>
      <c r="DM128" s="1137"/>
      <c r="DN128" s="1137"/>
      <c r="DO128" s="1137"/>
      <c r="DP128" s="1137"/>
      <c r="DQ128" s="1137" t="s">
        <v>461</v>
      </c>
      <c r="DR128" s="1137"/>
      <c r="DS128" s="1137"/>
      <c r="DT128" s="1137"/>
      <c r="DU128" s="1137"/>
      <c r="DV128" s="1138" t="s">
        <v>470</v>
      </c>
      <c r="DW128" s="1138"/>
      <c r="DX128" s="1138"/>
      <c r="DY128" s="1138"/>
      <c r="DZ128" s="1139"/>
    </row>
    <row r="129" spans="1:131" s="246" customFormat="1" ht="26.25" customHeight="1" x14ac:dyDescent="0.15">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504</v>
      </c>
      <c r="X129" s="1171"/>
      <c r="Y129" s="1171"/>
      <c r="Z129" s="1172"/>
      <c r="AA129" s="1055">
        <v>1297122</v>
      </c>
      <c r="AB129" s="1056"/>
      <c r="AC129" s="1056"/>
      <c r="AD129" s="1056"/>
      <c r="AE129" s="1057"/>
      <c r="AF129" s="1058">
        <v>1266459</v>
      </c>
      <c r="AG129" s="1056"/>
      <c r="AH129" s="1056"/>
      <c r="AI129" s="1056"/>
      <c r="AJ129" s="1057"/>
      <c r="AK129" s="1058">
        <v>1244443</v>
      </c>
      <c r="AL129" s="1056"/>
      <c r="AM129" s="1056"/>
      <c r="AN129" s="1056"/>
      <c r="AO129" s="1057"/>
      <c r="AP129" s="1173"/>
      <c r="AQ129" s="1174"/>
      <c r="AR129" s="1174"/>
      <c r="AS129" s="1174"/>
      <c r="AT129" s="1175"/>
      <c r="AU129" s="284"/>
      <c r="AV129" s="284"/>
      <c r="AW129" s="284"/>
      <c r="AX129" s="1164" t="s">
        <v>505</v>
      </c>
      <c r="AY129" s="1047"/>
      <c r="AZ129" s="1047"/>
      <c r="BA129" s="1047"/>
      <c r="BB129" s="1047"/>
      <c r="BC129" s="1047"/>
      <c r="BD129" s="1047"/>
      <c r="BE129" s="1048"/>
      <c r="BF129" s="1165" t="s">
        <v>460</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7" t="s">
        <v>506</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507</v>
      </c>
      <c r="X130" s="1171"/>
      <c r="Y130" s="1171"/>
      <c r="Z130" s="1172"/>
      <c r="AA130" s="1055">
        <v>268602</v>
      </c>
      <c r="AB130" s="1056"/>
      <c r="AC130" s="1056"/>
      <c r="AD130" s="1056"/>
      <c r="AE130" s="1057"/>
      <c r="AF130" s="1058">
        <v>268434</v>
      </c>
      <c r="AG130" s="1056"/>
      <c r="AH130" s="1056"/>
      <c r="AI130" s="1056"/>
      <c r="AJ130" s="1057"/>
      <c r="AK130" s="1058">
        <v>260278</v>
      </c>
      <c r="AL130" s="1056"/>
      <c r="AM130" s="1056"/>
      <c r="AN130" s="1056"/>
      <c r="AO130" s="1057"/>
      <c r="AP130" s="1173"/>
      <c r="AQ130" s="1174"/>
      <c r="AR130" s="1174"/>
      <c r="AS130" s="1174"/>
      <c r="AT130" s="1175"/>
      <c r="AU130" s="284"/>
      <c r="AV130" s="284"/>
      <c r="AW130" s="284"/>
      <c r="AX130" s="1164" t="s">
        <v>508</v>
      </c>
      <c r="AY130" s="1047"/>
      <c r="AZ130" s="1047"/>
      <c r="BA130" s="1047"/>
      <c r="BB130" s="1047"/>
      <c r="BC130" s="1047"/>
      <c r="BD130" s="1047"/>
      <c r="BE130" s="1048"/>
      <c r="BF130" s="1201">
        <v>8.1999999999999993</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509</v>
      </c>
      <c r="X131" s="1209"/>
      <c r="Y131" s="1209"/>
      <c r="Z131" s="1210"/>
      <c r="AA131" s="1102">
        <v>1028520</v>
      </c>
      <c r="AB131" s="1081"/>
      <c r="AC131" s="1081"/>
      <c r="AD131" s="1081"/>
      <c r="AE131" s="1082"/>
      <c r="AF131" s="1080">
        <v>998025</v>
      </c>
      <c r="AG131" s="1081"/>
      <c r="AH131" s="1081"/>
      <c r="AI131" s="1081"/>
      <c r="AJ131" s="1082"/>
      <c r="AK131" s="1080">
        <v>984165</v>
      </c>
      <c r="AL131" s="1081"/>
      <c r="AM131" s="1081"/>
      <c r="AN131" s="1081"/>
      <c r="AO131" s="1082"/>
      <c r="AP131" s="1211"/>
      <c r="AQ131" s="1212"/>
      <c r="AR131" s="1212"/>
      <c r="AS131" s="1212"/>
      <c r="AT131" s="1213"/>
      <c r="AU131" s="284"/>
      <c r="AV131" s="284"/>
      <c r="AW131" s="284"/>
      <c r="AX131" s="1183" t="s">
        <v>510</v>
      </c>
      <c r="AY131" s="1134"/>
      <c r="AZ131" s="1134"/>
      <c r="BA131" s="1134"/>
      <c r="BB131" s="1134"/>
      <c r="BC131" s="1134"/>
      <c r="BD131" s="1134"/>
      <c r="BE131" s="1135"/>
      <c r="BF131" s="1184" t="s">
        <v>470</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0" t="s">
        <v>511</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512</v>
      </c>
      <c r="W132" s="1194"/>
      <c r="X132" s="1194"/>
      <c r="Y132" s="1194"/>
      <c r="Z132" s="1195"/>
      <c r="AA132" s="1196">
        <v>8.3470423520000008</v>
      </c>
      <c r="AB132" s="1197"/>
      <c r="AC132" s="1197"/>
      <c r="AD132" s="1197"/>
      <c r="AE132" s="1198"/>
      <c r="AF132" s="1199">
        <v>7.6114325789999997</v>
      </c>
      <c r="AG132" s="1197"/>
      <c r="AH132" s="1197"/>
      <c r="AI132" s="1197"/>
      <c r="AJ132" s="1198"/>
      <c r="AK132" s="1199">
        <v>8.9104977319999996</v>
      </c>
      <c r="AL132" s="1197"/>
      <c r="AM132" s="1197"/>
      <c r="AN132" s="1197"/>
      <c r="AO132" s="1198"/>
      <c r="AP132" s="1096"/>
      <c r="AQ132" s="1097"/>
      <c r="AR132" s="1097"/>
      <c r="AS132" s="1097"/>
      <c r="AT132" s="120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513</v>
      </c>
      <c r="W133" s="1177"/>
      <c r="X133" s="1177"/>
      <c r="Y133" s="1177"/>
      <c r="Z133" s="1178"/>
      <c r="AA133" s="1179">
        <v>8</v>
      </c>
      <c r="AB133" s="1180"/>
      <c r="AC133" s="1180"/>
      <c r="AD133" s="1180"/>
      <c r="AE133" s="1181"/>
      <c r="AF133" s="1179">
        <v>7.8</v>
      </c>
      <c r="AG133" s="1180"/>
      <c r="AH133" s="1180"/>
      <c r="AI133" s="1180"/>
      <c r="AJ133" s="1181"/>
      <c r="AK133" s="1179">
        <v>8.1999999999999993</v>
      </c>
      <c r="AL133" s="1180"/>
      <c r="AM133" s="1180"/>
      <c r="AN133" s="1180"/>
      <c r="AO133" s="1181"/>
      <c r="AP133" s="1126"/>
      <c r="AQ133" s="1127"/>
      <c r="AR133" s="1127"/>
      <c r="AS133" s="1127"/>
      <c r="AT133" s="118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c/NjFTVrOnBwF3G2WgDWPqosySM160mtv6c9tPmpHy+/DfPgXLYhGDk6XsGBfdJiy/ms4lmck3zJEVrhpbXGQ==" saltValue="u/fsClYcHcQYOHHhFS/Q6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kklU/UKnKtgcXqwgAm8BkLuRvulx6ToDXU/dtb/4FUDPZPAqgIcpsA/MI86V3VrQnoZhoZ81yRBQBGkhLM8Zw==" saltValue="HHkZSOsXIWVbsLWsE3Xx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o9EcXMtH/rAXoj9/7j+vkdJZ887UPox3Ki8bUF68r+Pu93qzgptvSG72EW05JKf+ng/W6VEpoW6wtT+Ity3Bg==" saltValue="ul5kH3aC6DdPaH7/LqXa3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7" t="s">
        <v>517</v>
      </c>
      <c r="AP7" s="303"/>
      <c r="AQ7" s="304" t="s">
        <v>518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8"/>
      <c r="AP8" s="309" t="s">
        <v>519</v>
      </c>
      <c r="AQ8" s="310" t="s">
        <v>520</v>
      </c>
      <c r="AR8" s="311" t="s">
        <v>521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9" t="s">
        <v>522</v>
      </c>
      <c r="AL9" s="1220"/>
      <c r="AM9" s="1220"/>
      <c r="AN9" s="1221"/>
      <c r="AO9" s="312">
        <v>247985</v>
      </c>
      <c r="AP9" s="312">
        <v>151859</v>
      </c>
      <c r="AQ9" s="313">
        <v>190701</v>
      </c>
      <c r="AR9" s="314">
        <v>-20.399999999999999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9" t="s">
        <v>523</v>
      </c>
      <c r="AL10" s="1220"/>
      <c r="AM10" s="1220"/>
      <c r="AN10" s="1221"/>
      <c r="AO10" s="315">
        <v>96693</v>
      </c>
      <c r="AP10" s="315">
        <v>59212</v>
      </c>
      <c r="AQ10" s="316">
        <v>22807</v>
      </c>
      <c r="AR10" s="317">
        <v>159.6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9" t="s">
        <v>524</v>
      </c>
      <c r="AL11" s="1220"/>
      <c r="AM11" s="1220"/>
      <c r="AN11" s="1221"/>
      <c r="AO11" s="315">
        <v>34017</v>
      </c>
      <c r="AP11" s="315">
        <v>20831</v>
      </c>
      <c r="AQ11" s="316">
        <v>29822</v>
      </c>
      <c r="AR11" s="317">
        <v>-30.1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9" t="s">
        <v>525</v>
      </c>
      <c r="AL12" s="1220"/>
      <c r="AM12" s="1220"/>
      <c r="AN12" s="1221"/>
      <c r="AO12" s="315" t="s">
        <v>526</v>
      </c>
      <c r="AP12" s="315" t="s">
        <v>526</v>
      </c>
      <c r="AQ12" s="316">
        <v>3258</v>
      </c>
      <c r="AR12" s="317" t="s">
        <v>526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9" t="s">
        <v>527</v>
      </c>
      <c r="AL13" s="1220"/>
      <c r="AM13" s="1220"/>
      <c r="AN13" s="1221"/>
      <c r="AO13" s="315" t="s">
        <v>526</v>
      </c>
      <c r="AP13" s="315" t="s">
        <v>526</v>
      </c>
      <c r="AQ13" s="316">
        <v>24</v>
      </c>
      <c r="AR13" s="317" t="s">
        <v>526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9" t="s">
        <v>528</v>
      </c>
      <c r="AL14" s="1220"/>
      <c r="AM14" s="1220"/>
      <c r="AN14" s="1221"/>
      <c r="AO14" s="315">
        <v>24969</v>
      </c>
      <c r="AP14" s="315">
        <v>15290</v>
      </c>
      <c r="AQ14" s="316">
        <v>10094</v>
      </c>
      <c r="AR14" s="317">
        <v>51.5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9" t="s">
        <v>529</v>
      </c>
      <c r="AL15" s="1220"/>
      <c r="AM15" s="1220"/>
      <c r="AN15" s="1221"/>
      <c r="AO15" s="315" t="s">
        <v>526</v>
      </c>
      <c r="AP15" s="315" t="s">
        <v>526</v>
      </c>
      <c r="AQ15" s="316">
        <v>4017</v>
      </c>
      <c r="AR15" s="317" t="s">
        <v>526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2" t="s">
        <v>530</v>
      </c>
      <c r="AL16" s="1223"/>
      <c r="AM16" s="1223"/>
      <c r="AN16" s="1224"/>
      <c r="AO16" s="315">
        <v>-20018</v>
      </c>
      <c r="AP16" s="315">
        <v>-12258</v>
      </c>
      <c r="AQ16" s="316">
        <v>-17771</v>
      </c>
      <c r="AR16" s="317">
        <v>-31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2" t="s">
        <v>190</v>
      </c>
      <c r="AL17" s="1223"/>
      <c r="AM17" s="1223"/>
      <c r="AN17" s="1224"/>
      <c r="AO17" s="315">
        <v>383646</v>
      </c>
      <c r="AP17" s="315">
        <v>234933</v>
      </c>
      <c r="AQ17" s="316">
        <v>242952</v>
      </c>
      <c r="AR17" s="317">
        <v>-3.3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532</v>
      </c>
      <c r="AP20" s="323" t="s">
        <v>533</v>
      </c>
      <c r="AQ20" s="324" t="s">
        <v>534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4" t="s">
        <v>535</v>
      </c>
      <c r="AL21" s="1215"/>
      <c r="AM21" s="1215"/>
      <c r="AN21" s="1216"/>
      <c r="AO21" s="327">
        <v>20.21</v>
      </c>
      <c r="AP21" s="328">
        <v>21.84</v>
      </c>
      <c r="AQ21" s="329">
        <v>-1.63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4" t="s">
        <v>536</v>
      </c>
      <c r="AL22" s="1215"/>
      <c r="AM22" s="1215"/>
      <c r="AN22" s="1216"/>
      <c r="AO22" s="332">
        <v>89.7</v>
      </c>
      <c r="AP22" s="333">
        <v>95.6</v>
      </c>
      <c r="AQ22" s="334">
        <v>-5.9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7" t="s">
        <v>517</v>
      </c>
      <c r="AP30" s="303"/>
      <c r="AQ30" s="304" t="s">
        <v>518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8"/>
      <c r="AP31" s="309" t="s">
        <v>519</v>
      </c>
      <c r="AQ31" s="310" t="s">
        <v>520</v>
      </c>
      <c r="AR31" s="311" t="s">
        <v>521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0" t="s">
        <v>540</v>
      </c>
      <c r="AL32" s="1231"/>
      <c r="AM32" s="1231"/>
      <c r="AN32" s="1232"/>
      <c r="AO32" s="342">
        <v>295889</v>
      </c>
      <c r="AP32" s="342">
        <v>181194</v>
      </c>
      <c r="AQ32" s="343">
        <v>136235</v>
      </c>
      <c r="AR32" s="344">
        <v>33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0" t="s">
        <v>541</v>
      </c>
      <c r="AL33" s="1231"/>
      <c r="AM33" s="1231"/>
      <c r="AN33" s="1232"/>
      <c r="AO33" s="342" t="s">
        <v>526</v>
      </c>
      <c r="AP33" s="342" t="s">
        <v>526</v>
      </c>
      <c r="AQ33" s="343" t="s">
        <v>526</v>
      </c>
      <c r="AR33" s="344" t="s">
        <v>526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0" t="s">
        <v>542</v>
      </c>
      <c r="AL34" s="1231"/>
      <c r="AM34" s="1231"/>
      <c r="AN34" s="1232"/>
      <c r="AO34" s="342" t="s">
        <v>526</v>
      </c>
      <c r="AP34" s="342" t="s">
        <v>526</v>
      </c>
      <c r="AQ34" s="343">
        <v>5</v>
      </c>
      <c r="AR34" s="344" t="s">
        <v>526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0" t="s">
        <v>543</v>
      </c>
      <c r="AL35" s="1231"/>
      <c r="AM35" s="1231"/>
      <c r="AN35" s="1232"/>
      <c r="AO35" s="342">
        <v>54249</v>
      </c>
      <c r="AP35" s="342">
        <v>33220</v>
      </c>
      <c r="AQ35" s="343">
        <v>32688</v>
      </c>
      <c r="AR35" s="344">
        <v>1.6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0" t="s">
        <v>544</v>
      </c>
      <c r="AL36" s="1231"/>
      <c r="AM36" s="1231"/>
      <c r="AN36" s="1232"/>
      <c r="AO36" s="342">
        <v>864</v>
      </c>
      <c r="AP36" s="342">
        <v>529</v>
      </c>
      <c r="AQ36" s="343">
        <v>4188</v>
      </c>
      <c r="AR36" s="344">
        <v>-87.4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0" t="s">
        <v>545</v>
      </c>
      <c r="AL37" s="1231"/>
      <c r="AM37" s="1231"/>
      <c r="AN37" s="1232"/>
      <c r="AO37" s="342" t="s">
        <v>526</v>
      </c>
      <c r="AP37" s="342" t="s">
        <v>526</v>
      </c>
      <c r="AQ37" s="343">
        <v>1212</v>
      </c>
      <c r="AR37" s="344" t="s">
        <v>526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3" t="s">
        <v>546</v>
      </c>
      <c r="AL38" s="1234"/>
      <c r="AM38" s="1234"/>
      <c r="AN38" s="1235"/>
      <c r="AO38" s="345">
        <v>193</v>
      </c>
      <c r="AP38" s="345">
        <v>118</v>
      </c>
      <c r="AQ38" s="346">
        <v>25</v>
      </c>
      <c r="AR38" s="334">
        <v>372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3" t="s">
        <v>547</v>
      </c>
      <c r="AL39" s="1234"/>
      <c r="AM39" s="1234"/>
      <c r="AN39" s="1235"/>
      <c r="AO39" s="342">
        <v>-3223</v>
      </c>
      <c r="AP39" s="342">
        <v>-1974</v>
      </c>
      <c r="AQ39" s="343">
        <v>-7598</v>
      </c>
      <c r="AR39" s="344">
        <v>-74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0" t="s">
        <v>548</v>
      </c>
      <c r="AL40" s="1231"/>
      <c r="AM40" s="1231"/>
      <c r="AN40" s="1232"/>
      <c r="AO40" s="342">
        <v>-260278</v>
      </c>
      <c r="AP40" s="342">
        <v>-159386</v>
      </c>
      <c r="AQ40" s="343">
        <v>-123844</v>
      </c>
      <c r="AR40" s="344">
        <v>28.7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6" t="s">
        <v>300</v>
      </c>
      <c r="AL41" s="1237"/>
      <c r="AM41" s="1237"/>
      <c r="AN41" s="1238"/>
      <c r="AO41" s="342">
        <v>87694</v>
      </c>
      <c r="AP41" s="342">
        <v>53701</v>
      </c>
      <c r="AQ41" s="343">
        <v>42911</v>
      </c>
      <c r="AR41" s="344">
        <v>25.1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5" t="s">
        <v>517</v>
      </c>
      <c r="AN49" s="1227" t="s">
        <v>552</v>
      </c>
      <c r="AO49" s="1228"/>
      <c r="AP49" s="1228"/>
      <c r="AQ49" s="1228"/>
      <c r="AR49" s="122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6"/>
      <c r="AN50" s="358" t="s">
        <v>553</v>
      </c>
      <c r="AO50" s="359" t="s">
        <v>554</v>
      </c>
      <c r="AP50" s="360" t="s">
        <v>555</v>
      </c>
      <c r="AQ50" s="361" t="s">
        <v>556</v>
      </c>
      <c r="AR50" s="362" t="s">
        <v>557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558</v>
      </c>
      <c r="AL51" s="355"/>
      <c r="AM51" s="363">
        <v>501085</v>
      </c>
      <c r="AN51" s="364">
        <v>286171</v>
      </c>
      <c r="AO51" s="365">
        <v>4.0999999999999996</v>
      </c>
      <c r="AP51" s="366">
        <v>272886</v>
      </c>
      <c r="AQ51" s="367">
        <v>3.7</v>
      </c>
      <c r="AR51" s="368">
        <v>0.4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559</v>
      </c>
      <c r="AM52" s="371">
        <v>272323</v>
      </c>
      <c r="AN52" s="372">
        <v>155524</v>
      </c>
      <c r="AO52" s="373">
        <v>19.100000000000001</v>
      </c>
      <c r="AP52" s="374">
        <v>125724</v>
      </c>
      <c r="AQ52" s="375">
        <v>21.9</v>
      </c>
      <c r="AR52" s="376">
        <v>-2.8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560</v>
      </c>
      <c r="AL53" s="355"/>
      <c r="AM53" s="363">
        <v>540088</v>
      </c>
      <c r="AN53" s="364">
        <v>310753</v>
      </c>
      <c r="AO53" s="365">
        <v>8.6</v>
      </c>
      <c r="AP53" s="366">
        <v>245039</v>
      </c>
      <c r="AQ53" s="367">
        <v>-10.199999999999999</v>
      </c>
      <c r="AR53" s="368">
        <v>18.8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559</v>
      </c>
      <c r="AM54" s="371">
        <v>311536</v>
      </c>
      <c r="AN54" s="372">
        <v>179250</v>
      </c>
      <c r="AO54" s="373">
        <v>15.3</v>
      </c>
      <c r="AP54" s="374">
        <v>108922</v>
      </c>
      <c r="AQ54" s="375">
        <v>-13.4</v>
      </c>
      <c r="AR54" s="376">
        <v>28.7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561</v>
      </c>
      <c r="AL55" s="355"/>
      <c r="AM55" s="363">
        <v>463117</v>
      </c>
      <c r="AN55" s="364">
        <v>273064</v>
      </c>
      <c r="AO55" s="365">
        <v>-12.1</v>
      </c>
      <c r="AP55" s="366">
        <v>291945</v>
      </c>
      <c r="AQ55" s="367">
        <v>19.100000000000001</v>
      </c>
      <c r="AR55" s="368">
        <v>-31.2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559</v>
      </c>
      <c r="AM56" s="371">
        <v>304088</v>
      </c>
      <c r="AN56" s="372">
        <v>179297</v>
      </c>
      <c r="AO56" s="373">
        <v>0</v>
      </c>
      <c r="AP56" s="374">
        <v>127651</v>
      </c>
      <c r="AQ56" s="375">
        <v>17.2</v>
      </c>
      <c r="AR56" s="376">
        <v>-17.2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562</v>
      </c>
      <c r="AL57" s="355"/>
      <c r="AM57" s="363">
        <v>579359</v>
      </c>
      <c r="AN57" s="364">
        <v>345886</v>
      </c>
      <c r="AO57" s="365">
        <v>26.7</v>
      </c>
      <c r="AP57" s="366">
        <v>291173</v>
      </c>
      <c r="AQ57" s="367">
        <v>-0.3</v>
      </c>
      <c r="AR57" s="368">
        <v>27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559</v>
      </c>
      <c r="AM58" s="371">
        <v>269835</v>
      </c>
      <c r="AN58" s="372">
        <v>161096</v>
      </c>
      <c r="AO58" s="373">
        <v>-10.199999999999999</v>
      </c>
      <c r="AP58" s="374">
        <v>119071</v>
      </c>
      <c r="AQ58" s="375">
        <v>-6.7</v>
      </c>
      <c r="AR58" s="376">
        <v>-3.5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563</v>
      </c>
      <c r="AL59" s="355"/>
      <c r="AM59" s="363">
        <v>286005</v>
      </c>
      <c r="AN59" s="364">
        <v>175141</v>
      </c>
      <c r="AO59" s="365">
        <v>-49.4</v>
      </c>
      <c r="AP59" s="366">
        <v>271581</v>
      </c>
      <c r="AQ59" s="367">
        <v>-6.7</v>
      </c>
      <c r="AR59" s="368">
        <v>-42.7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559</v>
      </c>
      <c r="AM60" s="371">
        <v>186118</v>
      </c>
      <c r="AN60" s="372">
        <v>113973</v>
      </c>
      <c r="AO60" s="373">
        <v>-29.3</v>
      </c>
      <c r="AP60" s="374">
        <v>117844</v>
      </c>
      <c r="AQ60" s="375">
        <v>-1</v>
      </c>
      <c r="AR60" s="376">
        <v>-28.3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564</v>
      </c>
      <c r="AL61" s="377"/>
      <c r="AM61" s="378">
        <v>473931</v>
      </c>
      <c r="AN61" s="379">
        <v>278203</v>
      </c>
      <c r="AO61" s="380">
        <v>-4.4000000000000004</v>
      </c>
      <c r="AP61" s="381">
        <v>274525</v>
      </c>
      <c r="AQ61" s="382">
        <v>1.1000000000000001</v>
      </c>
      <c r="AR61" s="368">
        <v>-5.5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559</v>
      </c>
      <c r="AM62" s="371">
        <v>268780</v>
      </c>
      <c r="AN62" s="372">
        <v>157828</v>
      </c>
      <c r="AO62" s="373">
        <v>-1</v>
      </c>
      <c r="AP62" s="374">
        <v>119842</v>
      </c>
      <c r="AQ62" s="375">
        <v>3.6</v>
      </c>
      <c r="AR62" s="376">
        <v>-4.5999999999999996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QBOIBOQXhOS6zWWsYZp6ik2qtR/L4r0Ti+tYQ7JYXolzXh8ygPnRGCA0o7bYCsCHwSjAK1PF0OX5d2mCUjGgg==" saltValue="VXtdrbQpTP+93jaGwAju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MoU9lmPQB6rPM6LlQM08fd3F4TV6hiSxyQU84oi/Hkokvb65wVThEuWo9dvczdDlsZF1tbz4mlBaVE5tcEipg==" saltValue="ME0GFoyIKuQixSGjNwyi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baP6zltDMs23YOz4OQMGo1Vg9OjMDZi//fkbx/eK+j1ry0OjLKYpevOVfPuLuB9oOudQWUtlPA/dk2K7q/Ueg==" saltValue="WanUZX4e1qmu8TBiIyFuc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9" t="s">
        <v>3</v>
      </c>
      <c r="D47" s="1239"/>
      <c r="E47" s="1240"/>
      <c r="F47" s="11">
        <v>33.869999999999997</v>
      </c>
      <c r="G47" s="12">
        <v>32.83</v>
      </c>
      <c r="H47" s="12">
        <v>30.45</v>
      </c>
      <c r="I47" s="12">
        <v>31.25</v>
      </c>
      <c r="J47" s="13">
        <v>31.86</v>
      </c>
    </row>
    <row r="48" spans="2:10" ht="57.75" customHeight="1" x14ac:dyDescent="0.15">
      <c r="B48" s="14"/>
      <c r="C48" s="1241" t="s">
        <v>4</v>
      </c>
      <c r="D48" s="1241"/>
      <c r="E48" s="1242"/>
      <c r="F48" s="15">
        <v>14.64</v>
      </c>
      <c r="G48" s="16">
        <v>13.84</v>
      </c>
      <c r="H48" s="16">
        <v>13.05</v>
      </c>
      <c r="I48" s="16">
        <v>15.37</v>
      </c>
      <c r="J48" s="17">
        <v>17.41</v>
      </c>
    </row>
    <row r="49" spans="2:10" ht="57.75" customHeight="1" thickBot="1" x14ac:dyDescent="0.2">
      <c r="B49" s="18"/>
      <c r="C49" s="1243" t="s">
        <v>5</v>
      </c>
      <c r="D49" s="1243"/>
      <c r="E49" s="1244"/>
      <c r="F49" s="19">
        <v>0.93</v>
      </c>
      <c r="G49" s="20" t="s">
        <v>573</v>
      </c>
      <c r="H49" s="20" t="s">
        <v>574</v>
      </c>
      <c r="I49" s="20">
        <v>2.06</v>
      </c>
      <c r="J49" s="21">
        <v>3.25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TEYuplBt6wuXOGPSO+G8TIVToMKzvN3abXjoQbYLTwoCIxjDy/WrJdodJo2xUIRth6Dvyh5rmonf+KcA7qDTg==" saltValue="xavbbvrESFQoQvDFElxN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2020-03-08T23:23:39Z</cp:lastPrinted>
  <dcterms:created xsi:type="dcterms:W3CDTF">2020-02-10T03:59:13Z</dcterms:created>
  <dcterms:modified xsi:type="dcterms:W3CDTF">2020-09-30T02:10:54Z</dcterms:modified>
  <cp:category/>
</cp:coreProperties>
</file>