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27FDB442-EB24-4958-B7C5-F01B507DB46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CO34" i="10"/>
  <c r="AM34" i="10"/>
  <c r="C34" i="10"/>
  <c r="U34" i="10" s="1"/>
  <c r="U35" i="10" s="1"/>
  <c r="U36" i="10" s="1"/>
  <c r="U37" i="10" s="1"/>
  <c r="U38"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<sst xmlns="http://schemas.openxmlformats.org/spreadsheetml/2006/main" count="1165" uniqueCount="619">
  <si>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</si>
  <si>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</si>
  <si>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</si>
  <si>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</si>
  <si>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</si>
  <si>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</si>
  <si>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</si>
  <si>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</si>
  <si>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</si>
  <si>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</si>
  <si>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</si>
  <si>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</si>
  <si>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</si>
  <si>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</si>
  <si>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</si>
  <si>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</si>
  <si>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</si>
  <si>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</si>
  <si>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</si>
  <si>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</si>
  <si>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</si>
  <si>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</si>
  <si>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</si>
  <si>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</si>
  <si>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</si>
  <si>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</si>
  <si>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</si>
  <si>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</si>
  <si>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</si>
  <si>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</si>
  <si>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</si>
  <si>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</si>
  <si>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</si>
  <si>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</si>
  <si>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</si>
  <si>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</si>
  <si>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</si>
  <si>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</si>
  <si>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</si>
  <si>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</si>
  <si>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</si>
  <si>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</si>
  <si>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</si>
  <si>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</si>
  <si>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</si>
  <si>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</si>
  <si>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</si>
  <si>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</si>
  <si>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</si>
  <si>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</si>
  <si>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</si>
  <si>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</si>
  <si>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</si>
  <si>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</si>
  <si>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</si>
  <si>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</si>
  <si>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</si>
  <si>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</si>
  <si>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</si>
  <si>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</si>
  <si>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</si>
  <si>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</si>
  <si>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</si>
  <si>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</si>
  <si>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</si>
  <si>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</si>
  <si>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</si>
  <si>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</si>
  <si>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</si>
  <si>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</si>
  <si>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</si>
  <si>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</si>
  <si>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</si>
  <si>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</si>
  <si>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</si>
  <si>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</si>
  <si>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</si>
  <si>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</si>
  <si>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</si>
  <si>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</si>
  <si>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</si>
  <si>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</si>
  <si>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</si>
  <si>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</si>
  <si>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</si>
  <si>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</si>
  <si>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</si>
  <si>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</si>
  <si>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</si>
  <si>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</si>
  <si>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</si>
  <si>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</si>
  <si>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</si>
  <si>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</si>
  <si>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</si>
  <si>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</si>
  <si>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</si>
  <si>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</si>
  <si>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売木村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</si>
  <si>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</si>
  <si>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</si>
  <si>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</si>
  <si>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</si>
  <si>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</si>
  <si>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</si>
  <si>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</si>
  <si>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</si>
  <si>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</si>
  <si>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</si>
  <si>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</si>
  <si>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</si>
  <si>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</si>
  <si>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</si>
  <si>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</si>
  <si>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</si>
  <si>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</si>
  <si>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</si>
  <si>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</si>
  <si>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</si>
  <si>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</si>
  <si>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</si>
  <si>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</si>
  <si>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</si>
  <si>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</si>
  <si>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</si>
  <si>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</si>
  <si>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</si>
  <si>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</si>
  <si>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</si>
  <si>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</si>
  <si>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</si>
  <si>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</si>
  <si>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</si>
  <si>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</si>
  <si>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</si>
  <si>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</si>
  <si>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</si>
  <si>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</si>
  <si>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</si>
  <si>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</si>
  <si>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</si>
  <si>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</si>
  <si>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</si>
  <si>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</si>
  <si>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</si>
  <si>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</si>
  <si>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</si>
  <si>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</si>
  <si>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-5.0</t>
    <phoneticPr fontId="5"/>
  </si>
  <si>
    <t>基準財政需要額</t>
    <phoneticPr fontId="25"/>
  </si>
  <si>
    <t>うち日本人(％)</t>
    <phoneticPr fontId="5"/>
  </si>
  <si>
    <t>-5.5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</si>
  <si>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</si>
  <si>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</si>
  <si>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</si>
  <si>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</si>
  <si>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</si>
  <si>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</si>
  <si>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</si>
  <si>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</si>
  <si>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</si>
  <si>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</si>
  <si>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</si>
  <si>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</si>
  <si>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</si>
  <si>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</si>
  <si>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</si>
  <si>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</si>
  <si>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</si>
  <si>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</si>
  <si>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</si>
  <si>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</si>
  <si>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</si>
  <si>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</si>
  <si>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</si>
  <si>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</si>
  <si>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</si>
  <si>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</si>
  <si>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</si>
  <si>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</si>
  <si>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</si>
  <si>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</si>
  <si>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</si>
  <si>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</si>
  <si>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</si>
  <si>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</si>
  <si>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</si>
  <si>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</si>
  <si>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</si>
  <si>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</si>
  <si>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</si>
  <si>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</si>
  <si>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</si>
  <si>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</si>
  <si>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</si>
  <si>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</si>
  <si>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</si>
  <si>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</si>
  <si>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</si>
  <si>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</si>
  <si>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</si>
  <si>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</si>
  <si>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</si>
  <si>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</si>
  <si>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</si>
  <si>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</si>
  <si>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</si>
  <si>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</si>
  <si>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</si>
  <si>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</si>
  <si>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</si>
  <si>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長野県売木村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</si>
  <si>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</si>
  <si>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</si>
  <si>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</si>
  <si>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</si>
  <si>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</si>
  <si>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</si>
  <si>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</si>
  <si>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</si>
  <si>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</si>
  <si>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</si>
  <si>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</si>
  <si>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</si>
  <si>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</si>
  <si>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</si>
  <si>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</si>
  <si>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</si>
  <si>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</si>
  <si>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</si>
  <si>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</si>
  <si>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</si>
  <si>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</si>
  <si>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</si>
  <si>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</si>
  <si>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</si>
  <si>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</si>
  <si>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</si>
  <si>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</si>
  <si>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</si>
  <si>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</si>
  <si>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</si>
  <si>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</si>
  <si>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</si>
  <si>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</si>
  <si>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</si>
  <si>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</si>
  <si>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</si>
  <si>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</si>
  <si>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</si>
  <si>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</si>
  <si>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</si>
  <si>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</si>
  <si>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</si>
  <si>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</si>
  <si>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</si>
  <si>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</si>
  <si>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</si>
  <si>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</si>
  <si>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</si>
  <si>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</si>
  <si>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</si>
  <si>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</si>
  <si>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</si>
  <si>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</si>
  <si>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</si>
  <si>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</si>
  <si>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</si>
  <si>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</si>
  <si>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</si>
  <si>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</si>
  <si>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</si>
  <si>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</si>
  <si>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</si>
  <si>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</si>
  <si>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</si>
  <si>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</si>
  <si>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</si>
  <si>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</si>
  <si>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</si>
  <si>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</si>
  <si>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</si>
  <si>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</si>
  <si>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</si>
  <si>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</si>
  <si>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</si>
  <si>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</si>
  <si>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</si>
  <si>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</si>
  <si>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</si>
  <si>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</si>
  <si>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</si>
  <si>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</si>
  <si>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</si>
  <si>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</si>
  <si>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</si>
  <si>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</si>
  <si>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</si>
  <si>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</si>
  <si>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</si>
  <si>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</si>
  <si>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</si>
  <si>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</si>
  <si>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</si>
  <si>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</si>
  <si>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</si>
  <si>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</si>
  <si>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</si>
  <si>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</si>
  <si>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</si>
  <si>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</si>
  <si>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</si>
  <si>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</si>
  <si>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</si>
  <si>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</si>
  <si>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</si>
  <si>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</si>
  <si>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</si>
  <si>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</si>
  <si>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</si>
  <si>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</si>
  <si>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</si>
  <si>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</si>
  <si>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</si>
  <si>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</si>
  <si>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</si>
  <si>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</si>
  <si>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</si>
  <si>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</si>
  <si>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</si>
  <si>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</si>
  <si>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</si>
  <si>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</si>
  <si>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</si>
  <si>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</si>
  <si>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</si>
  <si>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</si>
  <si>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</si>
  <si>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</si>
  <si>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</si>
  <si>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</si>
  <si>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</si>
  <si>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</si>
  <si>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</si>
  <si>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</si>
  <si>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</si>
  <si>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</si>
  <si>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</si>
  <si>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</si>
  <si>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</si>
  <si>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</si>
  <si>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</si>
  <si>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</si>
  <si>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</si>
  <si>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</si>
  <si>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</si>
  <si>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</si>
  <si>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</si>
  <si>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</si>
  <si>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</si>
  <si>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</si>
  <si>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</si>
  <si>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</si>
  <si>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</si>
  <si>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</si>
  <si>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長野県売木村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</si>
  <si>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</si>
  <si>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</si>
  <si>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</si>
  <si>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</si>
  <si>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</si>
  <si>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</si>
  <si>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</si>
  <si>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</si>
  <si>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</si>
  <si>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</si>
  <si>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</si>
  <si>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</si>
  <si>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</si>
  <si>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</si>
  <si>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</si>
  <si>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</si>
  <si>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</si>
  <si>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</si>
  <si>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</si>
  <si>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</si>
  <si>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</si>
  <si>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</si>
  <si>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</si>
  <si>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</si>
  <si>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</si>
  <si>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</si>
  <si>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</si>
  <si>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</si>
  <si>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</si>
  <si>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</si>
  <si>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</si>
  <si>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</si>
  <si>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</si>
  <si>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</si>
  <si>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</si>
  <si>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国民健康保険特別会計（診療施設事業）</t>
    <phoneticPr fontId="5"/>
  </si>
  <si>
    <t>介護保険特別会計（保険事業勘定）</t>
    <phoneticPr fontId="5"/>
  </si>
  <si>
    <t>後期高齢者医療特別会計</t>
    <phoneticPr fontId="5"/>
  </si>
  <si>
    <t>-</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</si>
  <si>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</si>
  <si>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</si>
  <si>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</si>
  <si>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</si>
  <si>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</si>
  <si>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</si>
  <si>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</si>
  <si>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</si>
  <si>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</si>
  <si>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</si>
  <si>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</si>
  <si>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</si>
  <si>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</si>
  <si>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</si>
  <si>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</si>
  <si>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</si>
  <si>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</si>
  <si>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</si>
  <si>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</si>
  <si>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</si>
  <si>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</si>
  <si>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</si>
  <si>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</si>
  <si>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</si>
  <si>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</si>
  <si>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</si>
  <si>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</si>
  <si>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</si>
  <si>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</si>
  <si>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</si>
  <si>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</si>
  <si>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</si>
  <si>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</si>
  <si>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</si>
  <si>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</si>
  <si>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</si>
  <si>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</si>
  <si>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</si>
  <si>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</si>
  <si>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</si>
  <si>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</si>
  <si>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</si>
  <si>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</si>
  <si>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</si>
  <si>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</si>
  <si>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</si>
  <si>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</si>
  <si>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</si>
  <si>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</si>
  <si>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</si>
  <si>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</si>
  <si>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</si>
  <si>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</si>
  <si>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</si>
  <si>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</si>
  <si>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</si>
  <si>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</si>
  <si>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</si>
  <si>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</si>
  <si>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</si>
  <si>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</si>
  <si>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</si>
  <si>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</si>
  <si>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</si>
  <si>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</si>
  <si>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</si>
  <si>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</si>
  <si>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国民健康保険特別会計（診療施設事業）</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</si>
  <si>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</si>
  <si>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</si>
  <si>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</si>
  <si>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</si>
  <si>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</si>
  <si>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</si>
  <si>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</si>
  <si>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</si>
  <si>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</si>
  <si>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</si>
  <si>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</si>
  <si>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</si>
  <si>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</si>
  <si>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</si>
  <si>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</si>
  <si>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</si>
  <si>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</si>
  <si>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</si>
  <si>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</si>
  <si>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</si>
  <si>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</si>
  <si>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</si>
  <si>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</si>
  <si>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</si>
  <si>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</si>
  <si>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</si>
  <si>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</si>
  <si>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</si>
  <si>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</si>
  <si>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</si>
  <si>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</si>
  <si>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</si>
  <si>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</si>
  <si>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</si>
  <si>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</si>
  <si>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</si>
  <si>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</si>
  <si>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</si>
  <si>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</si>
  <si>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</si>
  <si>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</si>
  <si>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</si>
  <si>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</si>
  <si>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</si>
  <si>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</si>
  <si>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</si>
  <si>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</si>
  <si>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</si>
  <si>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</si>
  <si>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</si>
  <si>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</si>
  <si>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</si>
  <si>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</si>
  <si>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</si>
  <si>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</si>
  <si>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</si>
  <si>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</si>
  <si>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</si>
  <si>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</si>
  <si>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</si>
  <si>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</si>
  <si>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</si>
  <si>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</si>
  <si>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</si>
  <si>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</si>
  <si>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</si>
  <si>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</si>
  <si>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</si>
  <si>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</si>
  <si>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</si>
  <si>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</si>
  <si>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</si>
  <si>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</si>
  <si>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</si>
  <si>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</si>
  <si>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</si>
  <si>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</si>
  <si>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</si>
  <si>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</si>
  <si>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</si>
  <si>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</si>
  <si>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</si>
  <si>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</si>
  <si>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</si>
  <si>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</si>
  <si>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</si>
  <si>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</si>
  <si>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10.77</t>
  </si>
  <si>
    <t>▲ 7.40</t>
  </si>
  <si>
    <t>▲ 52.19</t>
  </si>
  <si>
    <t>▲ 5.85</t>
  </si>
  <si>
    <t>▲ 9.12</t>
  </si>
  <si>
    <t>一般会計</t>
  </si>
  <si>
    <t>介護保険特別会計（保険事業勘定）</t>
  </si>
  <si>
    <t>国民健康保険特別会計（国民健康保険事業）</t>
  </si>
  <si>
    <t>国民健康保険特別会計（診療施設事業）</t>
  </si>
  <si>
    <t>介護保険特別会計（介護サービス事業勘定）</t>
  </si>
  <si>
    <t>下水道事業特別会計</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</si>
  <si>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</si>
  <si>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</si>
  <si>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</si>
  <si>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</si>
  <si>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</si>
  <si>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</si>
  <si>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</si>
  <si>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</si>
  <si>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</si>
  <si>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</si>
  <si>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</si>
  <si>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</si>
  <si>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地域福祉基金</t>
    <rPh sb="0" eb="2">
      <t>チイキ</t>
    </rPh>
    <rPh sb="2" eb="4">
      <t>フクシ</t>
    </rPh>
    <rPh sb="4" eb="6">
      <t>キキン</t>
    </rPh>
    <phoneticPr fontId="5"/>
  </si>
  <si>
    <t>温泉施設整備基金</t>
    <rPh sb="0" eb="2">
      <t>オンセン</t>
    </rPh>
    <rPh sb="2" eb="4">
      <t>シセツ</t>
    </rPh>
    <rPh sb="4" eb="6">
      <t>セイビ</t>
    </rPh>
    <rPh sb="6" eb="8">
      <t>キキン</t>
    </rPh>
    <phoneticPr fontId="5"/>
  </si>
  <si>
    <t>教育基金</t>
    <rPh sb="0" eb="2">
      <t>キョウイク</t>
    </rPh>
    <rPh sb="2" eb="4">
      <t>キキン</t>
    </rPh>
    <phoneticPr fontId="5"/>
  </si>
  <si>
    <t>下水道施設整備基金</t>
    <rPh sb="0" eb="3">
      <t>ゲスイドウ</t>
    </rPh>
    <rPh sb="3" eb="5">
      <t>シセツ</t>
    </rPh>
    <rPh sb="5" eb="7">
      <t>セイビ</t>
    </rPh>
    <rPh sb="7" eb="9">
      <t>キキン</t>
    </rPh>
    <phoneticPr fontId="5"/>
  </si>
  <si>
    <t>公共施設等整備基金</t>
    <rPh sb="0" eb="2">
      <t>コウキョウ</t>
    </rPh>
    <rPh sb="2" eb="4">
      <t>シセツ</t>
    </rPh>
    <rPh sb="4" eb="5">
      <t>トウ</t>
    </rPh>
    <rPh sb="5" eb="7">
      <t>セイビ</t>
    </rPh>
    <rPh sb="7" eb="9">
      <t>キキン</t>
    </rPh>
    <phoneticPr fontId="5"/>
  </si>
  <si>
    <t>南信州広域連合</t>
    <rPh sb="0" eb="1">
      <t>ミナミ</t>
    </rPh>
    <rPh sb="1" eb="3">
      <t>シンシュウ</t>
    </rPh>
    <rPh sb="3" eb="5">
      <t>コウイキ</t>
    </rPh>
    <rPh sb="5" eb="7">
      <t>レンゴウ</t>
    </rPh>
    <phoneticPr fontId="2"/>
  </si>
  <si>
    <t>　（一般会計）</t>
    <rPh sb="2" eb="4">
      <t>イッパン</t>
    </rPh>
    <rPh sb="4" eb="6">
      <t>カイケイ</t>
    </rPh>
    <phoneticPr fontId="2"/>
  </si>
  <si>
    <t>　（南信州広域振興基金特別会計）</t>
    <rPh sb="2" eb="3">
      <t>ミナミ</t>
    </rPh>
    <rPh sb="3" eb="5">
      <t>シンシュウ</t>
    </rPh>
    <rPh sb="5" eb="7">
      <t>コウイキ</t>
    </rPh>
    <rPh sb="7" eb="9">
      <t>シンコウ</t>
    </rPh>
    <rPh sb="9" eb="11">
      <t>キキン</t>
    </rPh>
    <rPh sb="11" eb="13">
      <t>トクベツ</t>
    </rPh>
    <rPh sb="13" eb="15">
      <t>カイケイ</t>
    </rPh>
    <phoneticPr fontId="2"/>
  </si>
  <si>
    <t>　（飯田広域消防特別会計）</t>
    <rPh sb="2" eb="4">
      <t>イイダ</t>
    </rPh>
    <rPh sb="4" eb="6">
      <t>コウイキ</t>
    </rPh>
    <rPh sb="6" eb="8">
      <t>ショウボウ</t>
    </rPh>
    <rPh sb="8" eb="10">
      <t>トクベツ</t>
    </rPh>
    <rPh sb="10" eb="12">
      <t>カイケイ</t>
    </rPh>
    <phoneticPr fontId="2"/>
  </si>
  <si>
    <t>　（稲葉クリーンセンター特別会計）</t>
    <rPh sb="2" eb="4">
      <t>イナバ</t>
    </rPh>
    <rPh sb="12" eb="14">
      <t>トクベツ</t>
    </rPh>
    <rPh sb="14" eb="16">
      <t>カイケイ</t>
    </rPh>
    <phoneticPr fontId="2"/>
  </si>
  <si>
    <t>下伊那南部総合事務組合</t>
    <rPh sb="0" eb="3">
      <t>シモイナ</t>
    </rPh>
    <rPh sb="3" eb="5">
      <t>ナンブ</t>
    </rPh>
    <rPh sb="5" eb="7">
      <t>ソウゴウ</t>
    </rPh>
    <rPh sb="7" eb="9">
      <t>ジム</t>
    </rPh>
    <rPh sb="9" eb="11">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</si>
  <si>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</si>
  <si>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9">
      <t>コウキコウレイシャイリョウ</t>
    </rPh>
    <rPh sb="9" eb="11">
      <t>トクベツ</t>
    </rPh>
    <rPh sb="11" eb="13">
      <t>カイケイ</t>
    </rPh>
    <phoneticPr fontId="2"/>
  </si>
  <si>
    <t>下伊那郡町村総合事務組合</t>
    <rPh sb="0" eb="4">
      <t>シモイナグン</t>
    </rPh>
    <rPh sb="4" eb="6">
      <t>チョウソン</t>
    </rPh>
    <rPh sb="6" eb="8">
      <t>ソウゴウ</t>
    </rPh>
    <rPh sb="8" eb="10">
      <t>ジム</t>
    </rPh>
    <rPh sb="10" eb="12">
      <t>クミアイ</t>
    </rPh>
    <phoneticPr fontId="2"/>
  </si>
  <si>
    <t>下伊那自治センター組合</t>
    <rPh sb="0" eb="3">
      <t>シモイナ</t>
    </rPh>
    <rPh sb="3" eb="5">
      <t>ジチ</t>
    </rPh>
    <rPh sb="9" eb="11">
      <t>クミアイ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</si>
  <si>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</si>
  <si>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下伊那郡土木技術センター組合</t>
    <rPh sb="0" eb="4">
      <t>シモイナグン</t>
    </rPh>
    <rPh sb="4" eb="6">
      <t>ドボク</t>
    </rPh>
    <rPh sb="6" eb="8">
      <t>ギジュツ</t>
    </rPh>
    <rPh sb="12" eb="14">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</si>
  <si>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</si>
  <si>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</si>
  <si>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</si>
  <si>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</si>
  <si>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</si>
  <si>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</si>
  <si>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</si>
  <si>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</si>
  <si>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</si>
  <si>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</si>
  <si>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</si>
  <si>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</si>
  <si>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</si>
  <si>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</si>
  <si>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</si>
  <si>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</si>
  <si>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</si>
  <si>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実質公債費比率は類似団体と比較して高いものの、充当可能財源が将来負担額を上回っており、将来負担櫃は０となっている。
　公営企業債の償還もピークを過ぎ、減少しているので今後も償還額が過大にならないよう、適正化に取り組んでいく必要がある。</t>
    <rPh sb="1" eb="3">
      <t>ジッシツ</t>
    </rPh>
    <rPh sb="3" eb="6">
      <t>コウサイヒ</t>
    </rPh>
    <rPh sb="6" eb="8">
      <t>ヒリツ</t>
    </rPh>
    <rPh sb="9" eb="11">
      <t>ルイジ</t>
    </rPh>
    <rPh sb="11" eb="13">
      <t>ダンタイ</t>
    </rPh>
    <rPh sb="14" eb="16">
      <t>ヒカク</t>
    </rPh>
    <rPh sb="18" eb="19">
      <t>タカ</t>
    </rPh>
    <rPh sb="24" eb="26">
      <t>ジュウトウ</t>
    </rPh>
    <rPh sb="26" eb="28">
      <t>カノウ</t>
    </rPh>
    <rPh sb="28" eb="30">
      <t>ザイゲン</t>
    </rPh>
    <rPh sb="31" eb="33">
      <t>ショウライ</t>
    </rPh>
    <rPh sb="33" eb="35">
      <t>フタン</t>
    </rPh>
    <rPh sb="35" eb="36">
      <t>ガク</t>
    </rPh>
    <rPh sb="37" eb="39">
      <t>ウワマワ</t>
    </rPh>
    <rPh sb="44" eb="46">
      <t>ショウライ</t>
    </rPh>
    <rPh sb="46" eb="48">
      <t>フタン</t>
    </rPh>
    <rPh sb="48" eb="49">
      <t>ヒツ</t>
    </rPh>
    <rPh sb="60" eb="62">
      <t>コウエイ</t>
    </rPh>
    <rPh sb="62" eb="64">
      <t>キギョウ</t>
    </rPh>
    <rPh sb="64" eb="65">
      <t>サイ</t>
    </rPh>
    <rPh sb="66" eb="68">
      <t>ショウカン</t>
    </rPh>
    <rPh sb="73" eb="74">
      <t>ス</t>
    </rPh>
    <rPh sb="76" eb="78">
      <t>ゲンショウ</t>
    </rPh>
    <rPh sb="84" eb="86">
      <t>コンゴ</t>
    </rPh>
    <rPh sb="87" eb="89">
      <t>ショウカン</t>
    </rPh>
    <rPh sb="89" eb="90">
      <t>ガク</t>
    </rPh>
    <rPh sb="91" eb="93">
      <t>カダイ</t>
    </rPh>
    <rPh sb="101" eb="104">
      <t>テキセイカ</t>
    </rPh>
    <rPh sb="105" eb="106">
      <t>ト</t>
    </rPh>
    <rPh sb="107" eb="108">
      <t>ク</t>
    </rPh>
    <rPh sb="112" eb="114">
      <t>ヒツヨウ</t>
    </rPh>
    <phoneticPr fontId="5"/>
  </si>
  <si>
    <t>　将来負担比率は０であるものの、有形固定資産減価償却率は類似団体よりも高い水準にある。主な要因としては、保育所の有形固定資産減価償却率100％、庁舎の有形固定資産減価償却率が86.9％とかなり高いためである。公共施設等総合管理計画・個別施設計画に基づき老朽化対策に取り組んでいく。</t>
    <rPh sb="1" eb="3">
      <t>ショウライ</t>
    </rPh>
    <rPh sb="3" eb="5">
      <t>フタン</t>
    </rPh>
    <rPh sb="5" eb="7">
      <t>ヒリツ</t>
    </rPh>
    <rPh sb="16" eb="18">
      <t>ユウケイ</t>
    </rPh>
    <rPh sb="18" eb="20">
      <t>コテイ</t>
    </rPh>
    <rPh sb="20" eb="22">
      <t>シサン</t>
    </rPh>
    <rPh sb="22" eb="24">
      <t>ゲンカ</t>
    </rPh>
    <rPh sb="24" eb="26">
      <t>ショウキャク</t>
    </rPh>
    <rPh sb="26" eb="27">
      <t>リツ</t>
    </rPh>
    <rPh sb="28" eb="30">
      <t>ルイジ</t>
    </rPh>
    <rPh sb="30" eb="32">
      <t>ダンタイ</t>
    </rPh>
    <rPh sb="35" eb="36">
      <t>タカ</t>
    </rPh>
    <rPh sb="37" eb="39">
      <t>スイジュン</t>
    </rPh>
    <rPh sb="43" eb="44">
      <t>オモ</t>
    </rPh>
    <rPh sb="45" eb="47">
      <t>ヨウイン</t>
    </rPh>
    <rPh sb="52" eb="54">
      <t>ホイク</t>
    </rPh>
    <rPh sb="54" eb="55">
      <t>ジョ</t>
    </rPh>
    <rPh sb="56" eb="58">
      <t>ユウケイ</t>
    </rPh>
    <rPh sb="58" eb="60">
      <t>コテイ</t>
    </rPh>
    <rPh sb="60" eb="62">
      <t>シサン</t>
    </rPh>
    <rPh sb="62" eb="64">
      <t>ゲンカ</t>
    </rPh>
    <rPh sb="64" eb="66">
      <t>ショウキャク</t>
    </rPh>
    <rPh sb="66" eb="67">
      <t>リツ</t>
    </rPh>
    <rPh sb="72" eb="74">
      <t>チョウシャ</t>
    </rPh>
    <rPh sb="75" eb="86">
      <t>ユウケイコテイシサンゲンカショウキャクリツ</t>
    </rPh>
    <rPh sb="96" eb="97">
      <t>タカ</t>
    </rPh>
    <rPh sb="104" eb="106">
      <t>コウキョウ</t>
    </rPh>
    <rPh sb="106" eb="108">
      <t>シセツ</t>
    </rPh>
    <rPh sb="108" eb="109">
      <t>トウ</t>
    </rPh>
    <rPh sb="109" eb="111">
      <t>ソウゴウ</t>
    </rPh>
    <rPh sb="111" eb="113">
      <t>カンリ</t>
    </rPh>
    <rPh sb="113" eb="115">
      <t>ケイカク</t>
    </rPh>
    <rPh sb="116" eb="118">
      <t>コベツ</t>
    </rPh>
    <rPh sb="118" eb="120">
      <t>シセツ</t>
    </rPh>
    <rPh sb="120" eb="122">
      <t>ケイカク</t>
    </rPh>
    <rPh sb="123" eb="124">
      <t>モト</t>
    </rPh>
    <rPh sb="126" eb="129">
      <t>ロウキュウカ</t>
    </rPh>
    <rPh sb="129" eb="131">
      <t>タイサク</t>
    </rPh>
    <rPh sb="132" eb="133">
      <t>ト</t>
    </rPh>
    <rPh sb="134" eb="13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</si>
</sst>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7A7C083-0901-4BE2-8FA6-E76195FB774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70D3-4DB3-986C-18E1263B98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342723</c:v>
                </c:pt>
                <c:pt idx="1">
                  <c:v>926210</c:v>
                </c:pt>
                <c:pt idx="2">
                  <c:v>684475</c:v>
                </c:pt>
                <c:pt idx="3">
                  <c:v>423404</c:v>
                </c:pt>
                <c:pt idx="4">
                  <c:v>424087</c:v>
                </c:pt>
              </c:numCache>
            </c:numRef>
          </c:val>
          <c:smooth val="0"/>
          <c:extLst>
            <c:ext xmlns:c16="http://schemas.microsoft.com/office/drawing/2014/chart" uri="{C3380CC4-5D6E-409C-BE32-E72D297353CC}">
              <c16:uniqueId val="{00000001-70D3-4DB3-986C-18E1263B98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3.72</c:v>
                </c:pt>
                <c:pt idx="1">
                  <c:v>-10.77</c:v>
                </c:pt>
                <c:pt idx="2">
                  <c:v>5.38</c:v>
                </c:pt>
                <c:pt idx="3">
                  <c:v>4.0999999999999996</c:v>
                </c:pt>
                <c:pt idx="4">
                  <c:v>4.12</c:v>
                </c:pt>
              </c:numCache>
            </c:numRef>
          </c:val>
          <c:extLst>
            <c:ext xmlns:c16="http://schemas.microsoft.com/office/drawing/2014/chart" uri="{C3380CC4-5D6E-409C-BE32-E72D297353CC}">
              <c16:uniqueId val="{00000000-4152-4F87-AFFC-2E07A3601A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79.16</c:v>
                </c:pt>
                <c:pt idx="1">
                  <c:v>47.93</c:v>
                </c:pt>
                <c:pt idx="2">
                  <c:v>27.58</c:v>
                </c:pt>
                <c:pt idx="3">
                  <c:v>19.559999999999999</c:v>
                </c:pt>
                <c:pt idx="4">
                  <c:v>18.32</c:v>
                </c:pt>
              </c:numCache>
            </c:numRef>
          </c:val>
          <c:extLst>
            <c:ext xmlns:c16="http://schemas.microsoft.com/office/drawing/2014/chart" uri="{C3380CC4-5D6E-409C-BE32-E72D297353CC}">
              <c16:uniqueId val="{00000001-4152-4F87-AFFC-2E07A3601A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-7.4</c:v>
                </c:pt>
                <c:pt idx="1">
                  <c:v>-52.19</c:v>
                </c:pt>
                <c:pt idx="2">
                  <c:v>-5.85</c:v>
                </c:pt>
                <c:pt idx="3">
                  <c:v>-9.1199999999999992</c:v>
                </c:pt>
                <c:pt idx="4">
                  <c:v>0.28000000000000003</c:v>
                </c:pt>
              </c:numCache>
            </c:numRef>
          </c:val>
          <c:smooth val="0"/>
          <c:extLst>
            <c:ext xmlns:c16="http://schemas.microsoft.com/office/drawing/2014/chart" uri="{C3380CC4-5D6E-409C-BE32-E72D297353CC}">
              <c16:uniqueId val="{00000002-4152-4F87-AFFC-2E07A3601A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38-45F0-A552-56CA9FC573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38-45F0-A552-56CA9FC5737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338-45F0-A552-56CA9FC57371}"/>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0.56000000000000005</c:v>
                </c:pt>
                <c:pt idx="2">
                  <c:v>#N/A</c:v>
                </c:pt>
                <c:pt idx="3">
                  <c:v>0.18</c:v>
                </c:pt>
                <c:pt idx="4">
                  <c:v>#N/A</c:v>
                </c:pt>
                <c:pt idx="5">
                  <c:v>0</c:v>
                </c:pt>
                <c:pt idx="6">
                  <c:v>#N/A</c:v>
                </c:pt>
                <c:pt idx="7">
                  <c:v>0</c:v>
                </c:pt>
                <c:pt idx="8">
                  <c:v>#N/A</c:v>
                </c:pt>
                <c:pt idx="9">
                  <c:v>0</c:v>
                </c:pt>
              </c:numCache>
            </c:numRef>
          </c:val>
          <c:extLst>
            <c:ext xmlns:c16="http://schemas.microsoft.com/office/drawing/2014/chart" uri="{C3380CC4-5D6E-409C-BE32-E72D297353CC}">
              <c16:uniqueId val="{00000003-5338-45F0-A552-56CA9FC5737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338-45F0-A552-56CA9FC57371}"/>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0.2</c:v>
                </c:pt>
                <c:pt idx="4">
                  <c:v>#N/A</c:v>
                </c:pt>
                <c:pt idx="5">
                  <c:v>0.13</c:v>
                </c:pt>
                <c:pt idx="6">
                  <c:v>#N/A</c:v>
                </c:pt>
                <c:pt idx="7">
                  <c:v>0.09</c:v>
                </c:pt>
                <c:pt idx="8">
                  <c:v>#N/A</c:v>
                </c:pt>
                <c:pt idx="9">
                  <c:v>0.08</c:v>
                </c:pt>
              </c:numCache>
            </c:numRef>
          </c:val>
          <c:extLst>
            <c:ext xmlns:c16="http://schemas.microsoft.com/office/drawing/2014/chart" uri="{C3380CC4-5D6E-409C-BE32-E72D297353CC}">
              <c16:uniqueId val="{00000005-5338-45F0-A552-56CA9FC57371}"/>
            </c:ext>
          </c:extLst>
        </c:ser>
        <c:ser>
          <c:idx val="6"/>
          <c:order val="6"/>
          <c:tx>
            <c:strRef>
              <c:f>データシート!$A$33</c:f>
              <c:strCache>
                <c:ptCount val="1"/>
                <c:pt idx="0">
                  <c:v>国民健康保険特別会計（診療施設事業）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0.36</c:v>
                </c:pt>
                <c:pt idx="2">
                  <c:v>#N/A</c:v>
                </c:pt>
                <c:pt idx="3">
                  <c:v>0.76</c:v>
                </c:pt>
                <c:pt idx="4">
                  <c:v>#N/A</c:v>
                </c:pt>
                <c:pt idx="5">
                  <c:v>0.21</c:v>
                </c:pt>
                <c:pt idx="6">
                  <c:v>#N/A</c:v>
                </c:pt>
                <c:pt idx="7">
                  <c:v>0.01</c:v>
                </c:pt>
                <c:pt idx="8">
                  <c:v>#N/A</c:v>
                </c:pt>
                <c:pt idx="9">
                  <c:v>0.2</c:v>
                </c:pt>
              </c:numCache>
            </c:numRef>
          </c:val>
          <c:extLst>
            <c:ext xmlns:c16="http://schemas.microsoft.com/office/drawing/2014/chart" uri="{C3380CC4-5D6E-409C-BE32-E72D297353CC}">
              <c16:uniqueId val="{00000006-5338-45F0-A552-56CA9FC57371}"/>
            </c:ext>
          </c:extLst>
        </c:ser>
        <c:ser>
          <c:idx val="7"/>
          <c:order val="7"/>
          <c:tx>
            <c:strRef>
              <c:f>データシート!$A$34</c:f>
              <c:strCache>
                <c:ptCount val="1"/>
                <c:pt idx="0">
                  <c:v>国民健康保険特別会計（国民健康保険事業）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1.18</c:v>
                </c:pt>
                <c:pt idx="2">
                  <c:v>#N/A</c:v>
                </c:pt>
                <c:pt idx="3">
                  <c:v>1.82</c:v>
                </c:pt>
                <c:pt idx="4">
                  <c:v>#N/A</c:v>
                </c:pt>
                <c:pt idx="5">
                  <c:v>2.04</c:v>
                </c:pt>
                <c:pt idx="6">
                  <c:v>#N/A</c:v>
                </c:pt>
                <c:pt idx="7">
                  <c:v>0.63</c:v>
                </c:pt>
                <c:pt idx="8">
                  <c:v>#N/A</c:v>
                </c:pt>
                <c:pt idx="9">
                  <c:v>0.76</c:v>
                </c:pt>
              </c:numCache>
            </c:numRef>
          </c:val>
          <c:extLst>
            <c:ext xmlns:c16="http://schemas.microsoft.com/office/drawing/2014/chart" uri="{C3380CC4-5D6E-409C-BE32-E72D297353CC}">
              <c16:uniqueId val="{00000007-5338-45F0-A552-56CA9FC57371}"/>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0.71</c:v>
                </c:pt>
                <c:pt idx="2">
                  <c:v>#N/A</c:v>
                </c:pt>
                <c:pt idx="3">
                  <c:v>0.72</c:v>
                </c:pt>
                <c:pt idx="4">
                  <c:v>#N/A</c:v>
                </c:pt>
                <c:pt idx="5">
                  <c:v>1.44</c:v>
                </c:pt>
                <c:pt idx="6">
                  <c:v>#N/A</c:v>
                </c:pt>
                <c:pt idx="7">
                  <c:v>2.7</c:v>
                </c:pt>
                <c:pt idx="8">
                  <c:v>#N/A</c:v>
                </c:pt>
                <c:pt idx="9">
                  <c:v>1</c:v>
                </c:pt>
              </c:numCache>
            </c:numRef>
          </c:val>
          <c:extLst>
            <c:ext xmlns:c16="http://schemas.microsoft.com/office/drawing/2014/chart" uri="{C3380CC4-5D6E-409C-BE32-E72D297353CC}">
              <c16:uniqueId val="{00000008-5338-45F0-A552-56CA9FC573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3.72</c:v>
                </c:pt>
                <c:pt idx="2">
                  <c:v>10.77</c:v>
                </c:pt>
                <c:pt idx="3">
                  <c:v>#N/A</c:v>
                </c:pt>
                <c:pt idx="4">
                  <c:v>#N/A</c:v>
                </c:pt>
                <c:pt idx="5">
                  <c:v>5.38</c:v>
                </c:pt>
                <c:pt idx="6">
                  <c:v>#N/A</c:v>
                </c:pt>
                <c:pt idx="7">
                  <c:v>3.99</c:v>
                </c:pt>
                <c:pt idx="8">
                  <c:v>#N/A</c:v>
                </c:pt>
                <c:pt idx="9">
                  <c:v>4.1100000000000003</c:v>
                </c:pt>
              </c:numCache>
            </c:numRef>
          </c:val>
          <c:extLst>
            <c:ext xmlns:c16="http://schemas.microsoft.com/office/drawing/2014/chart" uri="{C3380CC4-5D6E-409C-BE32-E72D297353CC}">
              <c16:uniqueId val="{00000009-5338-45F0-A552-56CA9FC573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109</c:v>
                </c:pt>
                <c:pt idx="5">
                  <c:v>95</c:v>
                </c:pt>
                <c:pt idx="8">
                  <c:v>109</c:v>
                </c:pt>
                <c:pt idx="11">
                  <c:v>111</c:v>
                </c:pt>
                <c:pt idx="14">
                  <c:v>111</c:v>
                </c:pt>
              </c:numCache>
            </c:numRef>
          </c:val>
          <c:extLst>
            <c:ext xmlns:c16="http://schemas.microsoft.com/office/drawing/2014/chart" uri="{C3380CC4-5D6E-409C-BE32-E72D297353CC}">
              <c16:uniqueId val="{00000000-28B5-4ED6-8CAE-F6E5D3063F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B5-4ED6-8CAE-F6E5D3063F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2-28B5-4ED6-8CAE-F6E5D3063F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1</c:v>
                </c:pt>
                <c:pt idx="6">
                  <c:v>0</c:v>
                </c:pt>
                <c:pt idx="9">
                  <c:v>1</c:v>
                </c:pt>
                <c:pt idx="12">
                  <c:v>2</c:v>
                </c:pt>
              </c:numCache>
            </c:numRef>
          </c:val>
          <c:extLst>
            <c:ext xmlns:c16="http://schemas.microsoft.com/office/drawing/2014/chart" uri="{C3380CC4-5D6E-409C-BE32-E72D297353CC}">
              <c16:uniqueId val="{00000003-28B5-4ED6-8CAE-F6E5D3063F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c:v>
                </c:pt>
                <c:pt idx="3">
                  <c:v>66</c:v>
                </c:pt>
                <c:pt idx="6">
                  <c:v>64</c:v>
                </c:pt>
                <c:pt idx="9">
                  <c:v>69</c:v>
                </c:pt>
                <c:pt idx="12">
                  <c:v>68</c:v>
                </c:pt>
              </c:numCache>
            </c:numRef>
          </c:val>
          <c:extLst>
            <c:ext xmlns:c16="http://schemas.microsoft.com/office/drawing/2014/chart" uri="{C3380CC4-5D6E-409C-BE32-E72D297353CC}">
              <c16:uniqueId val="{00000004-28B5-4ED6-8CAE-F6E5D3063F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B5-4ED6-8CAE-F6E5D3063F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B5-4ED6-8CAE-F6E5D3063F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95</c:v>
                </c:pt>
                <c:pt idx="3">
                  <c:v>92</c:v>
                </c:pt>
                <c:pt idx="6">
                  <c:v>96</c:v>
                </c:pt>
                <c:pt idx="9">
                  <c:v>105</c:v>
                </c:pt>
                <c:pt idx="12">
                  <c:v>105</c:v>
                </c:pt>
              </c:numCache>
            </c:numRef>
          </c:val>
          <c:extLst>
            <c:ext xmlns:c16="http://schemas.microsoft.com/office/drawing/2014/chart" uri="{C3380CC4-5D6E-409C-BE32-E72D297353CC}">
              <c16:uniqueId val="{00000007-28B5-4ED6-8CAE-F6E5D3063F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c:v>
                </c:pt>
                <c:pt idx="2">
                  <c:v>#N/A</c:v>
                </c:pt>
                <c:pt idx="3">
                  <c:v>#N/A</c:v>
                </c:pt>
                <c:pt idx="4">
                  <c:v>65</c:v>
                </c:pt>
                <c:pt idx="5">
                  <c:v>#N/A</c:v>
                </c:pt>
                <c:pt idx="6">
                  <c:v>#N/A</c:v>
                </c:pt>
                <c:pt idx="7">
                  <c:v>52</c:v>
                </c:pt>
                <c:pt idx="8">
                  <c:v>#N/A</c:v>
                </c:pt>
                <c:pt idx="9">
                  <c:v>#N/A</c:v>
                </c:pt>
                <c:pt idx="10">
                  <c:v>64</c:v>
                </c:pt>
                <c:pt idx="11">
                  <c:v>#N/A</c:v>
                </c:pt>
                <c:pt idx="12">
                  <c:v>#N/A</c:v>
                </c:pt>
                <c:pt idx="13">
                  <c:v>64</c:v>
                </c:pt>
                <c:pt idx="14">
                  <c:v>#N/A</c:v>
                </c:pt>
              </c:numCache>
            </c:numRef>
          </c:val>
          <c:smooth val="0"/>
          <c:extLst>
            <c:ext xmlns:c16="http://schemas.microsoft.com/office/drawing/2014/chart" uri="{C3380CC4-5D6E-409C-BE32-E72D297353CC}">
              <c16:uniqueId val="{00000008-28B5-4ED6-8CAE-F6E5D3063F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981</c:v>
                </c:pt>
                <c:pt idx="5">
                  <c:v>1037</c:v>
                </c:pt>
                <c:pt idx="8">
                  <c:v>979</c:v>
                </c:pt>
                <c:pt idx="11">
                  <c:v>972</c:v>
                </c:pt>
                <c:pt idx="14">
                  <c:v>942</c:v>
                </c:pt>
              </c:numCache>
            </c:numRef>
          </c:val>
          <c:extLst>
            <c:ext xmlns:c16="http://schemas.microsoft.com/office/drawing/2014/chart" uri="{C3380CC4-5D6E-409C-BE32-E72D297353CC}">
              <c16:uniqueId val="{00000000-67CC-4FAE-8AB3-A0D81BBF43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c:v>
                </c:pt>
                <c:pt idx="5">
                  <c:v>7</c:v>
                </c:pt>
                <c:pt idx="8">
                  <c:v>6</c:v>
                </c:pt>
                <c:pt idx="11">
                  <c:v>12</c:v>
                </c:pt>
                <c:pt idx="14">
                  <c:v>15</c:v>
                </c:pt>
              </c:numCache>
            </c:numRef>
          </c:val>
          <c:extLst>
            <c:ext xmlns:c16="http://schemas.microsoft.com/office/drawing/2014/chart" uri="{C3380CC4-5D6E-409C-BE32-E72D297353CC}">
              <c16:uniqueId val="{00000001-67CC-4FAE-8AB3-A0D81BBF43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1163</c:v>
                </c:pt>
                <c:pt idx="5">
                  <c:v>964</c:v>
                </c:pt>
                <c:pt idx="8">
                  <c:v>789</c:v>
                </c:pt>
                <c:pt idx="11">
                  <c:v>721</c:v>
                </c:pt>
                <c:pt idx="14">
                  <c:v>667</c:v>
                </c:pt>
              </c:numCache>
            </c:numRef>
          </c:val>
          <c:extLst>
            <c:ext xmlns:c16="http://schemas.microsoft.com/office/drawing/2014/chart" uri="{C3380CC4-5D6E-409C-BE32-E72D297353CC}">
              <c16:uniqueId val="{00000002-67CC-4FAE-8AB3-A0D81BBF43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CC-4FAE-8AB3-A0D81BBF43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44</c:v>
                </c:pt>
                <c:pt idx="6">
                  <c:v>0</c:v>
                </c:pt>
                <c:pt idx="9">
                  <c:v>0</c:v>
                </c:pt>
                <c:pt idx="12">
                  <c:v>0</c:v>
                </c:pt>
              </c:numCache>
            </c:numRef>
          </c:val>
          <c:extLst>
            <c:ext xmlns:c16="http://schemas.microsoft.com/office/drawing/2014/chart" uri="{C3380CC4-5D6E-409C-BE32-E72D297353CC}">
              <c16:uniqueId val="{00000004-67CC-4FAE-8AB3-A0D81BBF43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CC-4FAE-8AB3-A0D81BBF43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189</c:v>
                </c:pt>
                <c:pt idx="3">
                  <c:v>175</c:v>
                </c:pt>
                <c:pt idx="6">
                  <c:v>244</c:v>
                </c:pt>
                <c:pt idx="9">
                  <c:v>101</c:v>
                </c:pt>
                <c:pt idx="12">
                  <c:v>69</c:v>
                </c:pt>
              </c:numCache>
            </c:numRef>
          </c:val>
          <c:extLst>
            <c:ext xmlns:c16="http://schemas.microsoft.com/office/drawing/2014/chart" uri="{C3380CC4-5D6E-409C-BE32-E72D297353CC}">
              <c16:uniqueId val="{00000006-67CC-4FAE-8AB3-A0D81BBF43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c:v>
                </c:pt>
                <c:pt idx="3">
                  <c:v>43</c:v>
                </c:pt>
                <c:pt idx="6">
                  <c:v>55</c:v>
                </c:pt>
                <c:pt idx="9">
                  <c:v>52</c:v>
                </c:pt>
                <c:pt idx="12">
                  <c:v>49</c:v>
                </c:pt>
              </c:numCache>
            </c:numRef>
          </c:val>
          <c:extLst>
            <c:ext xmlns:c16="http://schemas.microsoft.com/office/drawing/2014/chart" uri="{C3380CC4-5D6E-409C-BE32-E72D297353CC}">
              <c16:uniqueId val="{00000007-67CC-4FAE-8AB3-A0D81BBF43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541</c:v>
                </c:pt>
                <c:pt idx="3">
                  <c:v>516</c:v>
                </c:pt>
                <c:pt idx="6">
                  <c:v>459</c:v>
                </c:pt>
                <c:pt idx="9">
                  <c:v>394</c:v>
                </c:pt>
                <c:pt idx="12">
                  <c:v>367</c:v>
                </c:pt>
              </c:numCache>
            </c:numRef>
          </c:val>
          <c:extLst>
            <c:ext xmlns:c16="http://schemas.microsoft.com/office/drawing/2014/chart" uri="{C3380CC4-5D6E-409C-BE32-E72D297353CC}">
              <c16:uniqueId val="{00000008-67CC-4FAE-8AB3-A0D81BBF43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3</c:v>
                </c:pt>
                <c:pt idx="6">
                  <c:v>0</c:v>
                </c:pt>
                <c:pt idx="9">
                  <c:v>0</c:v>
                </c:pt>
                <c:pt idx="12">
                  <c:v>0</c:v>
                </c:pt>
              </c:numCache>
            </c:numRef>
          </c:val>
          <c:extLst>
            <c:ext xmlns:c16="http://schemas.microsoft.com/office/drawing/2014/chart" uri="{C3380CC4-5D6E-409C-BE32-E72D297353CC}">
              <c16:uniqueId val="{00000009-67CC-4FAE-8AB3-A0D81BBF43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731</c:v>
                </c:pt>
                <c:pt idx="3">
                  <c:v>774</c:v>
                </c:pt>
                <c:pt idx="6">
                  <c:v>873</c:v>
                </c:pt>
                <c:pt idx="9">
                  <c:v>868</c:v>
                </c:pt>
                <c:pt idx="12">
                  <c:v>836</c:v>
                </c:pt>
              </c:numCache>
            </c:numRef>
          </c:val>
          <c:extLst>
            <c:ext xmlns:c16="http://schemas.microsoft.com/office/drawing/2014/chart" uri="{C3380CC4-5D6E-409C-BE32-E72D297353CC}">
              <c16:uniqueId val="{0000000A-67CC-4FAE-8AB3-A0D81BBF43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CC-4FAE-8AB3-A0D81BBF43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165</c:v>
                </c:pt>
                <c:pt idx="1">
                  <c:v>118</c:v>
                </c:pt>
                <c:pt idx="2">
                  <c:v>118</c:v>
                </c:pt>
              </c:numCache>
            </c:numRef>
          </c:val>
          <c:extLst>
            <c:ext xmlns:c16="http://schemas.microsoft.com/office/drawing/2014/chart" uri="{C3380CC4-5D6E-409C-BE32-E72D297353CC}">
              <c16:uniqueId val="{00000000-0B8D-4347-A36B-171E461DC7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234</c:v>
                </c:pt>
                <c:pt idx="1">
                  <c:v>211</c:v>
                </c:pt>
                <c:pt idx="2">
                  <c:v>157</c:v>
                </c:pt>
              </c:numCache>
            </c:numRef>
          </c:val>
          <c:extLst>
            <c:ext xmlns:c16="http://schemas.microsoft.com/office/drawing/2014/chart" uri="{C3380CC4-5D6E-409C-BE32-E72D297353CC}">
              <c16:uniqueId val="{00000001-0B8D-4347-A36B-171E461DC7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284</c:v>
                </c:pt>
                <c:pt idx="1">
                  <c:v>280</c:v>
                </c:pt>
                <c:pt idx="2">
                  <c:v>276</c:v>
                </c:pt>
              </c:numCache>
            </c:numRef>
          </c:val>
          <c:extLst>
            <c:ext xmlns:c16="http://schemas.microsoft.com/office/drawing/2014/chart" uri="{C3380CC4-5D6E-409C-BE32-E72D297353CC}">
              <c16:uniqueId val="{00000002-0B8D-4347-A36B-171E461DC7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{2A8E992C-AFAE-4473-B52B-1908AF278CC2}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3D7-4430-BBA2-0C07D166B9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{931AF7F7-B292-4D33-9A5B-7B9B1196CD8B}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D7-4430-BBA2-0C07D166B9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{28DD1534-DA63-4A1A-904A-F8D27213D644}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D7-4430-BBA2-0C07D166B9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{47EAF940-0373-4FB2-80BA-0E9EF5D1E324}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D7-4430-BBA2-0C07D166B9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{77A6AEFB-4D2B-48BC-9C0D-22F16BC56BD6}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D7-4430-BBA2-0C07D166B9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{1C71C15B-E18A-42D1-A229-613DB61EA614}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3D7-4430-BBA2-0C07D166B93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{E9F4B76B-17C9-4B3F-8F27-2BBBD9ED10C8}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3D7-4430-BBA2-0C07D166B93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{543D11E5-1E42-46F6-AD3C-C0D5F7DFF869}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3D7-4430-BBA2-0C07D166B9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{FBA49289-636F-4519-955D-A5924223424E}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3D7-4430-BBA2-0C07D166B9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68.900000000000006</c:v>
                </c:pt>
                <c:pt idx="8">
                  <c:v>69</c:v>
                </c:pt>
                <c:pt idx="16">
                  <c:v>65.5</c:v>
                </c:pt>
                <c:pt idx="24">
                  <c:v>67</c:v>
                </c:pt>
                <c:pt idx="32">
                  <c:v>71.7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3D7-4430-BBA2-0C07D166B9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{8F727BB3-5D60-4E6B-9ACC-4877A4528F1C}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3D7-4430-BBA2-0C07D166B9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{5BF22000-9772-4C3E-8013-A082295E4AED}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D7-4430-BBA2-0C07D166B9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{E9D2E5A1-79D7-4AE3-8D95-CECB1294C93F}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D7-4430-BBA2-0C07D166B9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{5AB6C837-E420-4B4E-95F2-E325FBCFC3B2}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D7-4430-BBA2-0C07D166B9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{D81A31D9-F75F-48ED-8E71-37E7AA7B49CC}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D7-4430-BBA2-0C07D166B9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{1108546A-0995-49FF-B89F-F4FA2BA7CC74}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3D7-4430-BBA2-0C07D166B93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{B766800B-722C-43D7-80A1-815CC374D9F2}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3D7-4430-BBA2-0C07D166B93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{FF3EB146-7FDF-4765-AAD4-208283558F89}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3D7-4430-BBA2-0C07D166B9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{AF2E00EB-7A83-4331-BE9F-CD67B64EBBEA}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3D7-4430-BBA2-0C07D166B9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3D7-4430-BBA2-0C07D166B93C}"/>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{92EF7E0A-96B7-4FFF-A363-96243B5507FC}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7A-411A-8679-6D25888302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{21D27233-0891-42C1-B5BE-3494852AE081}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7A-411A-8679-6D25888302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{A6513743-6E92-4950-A72C-3610649DAB05}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7A-411A-8679-6D25888302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{DFF98D99-A1AC-40FC-9989-4C1585F7B9B5}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7A-411A-8679-6D25888302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{30952C2A-633B-4C8E-BC05-5983D926627B}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7A-411A-8679-6D25888302F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{422673B8-5226-4E72-BB44-3635D6FE6E8C}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7A-411A-8679-6D25888302F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{7E4CB817-D47D-4FEB-87F4-0C6C9FF588E6}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7A-411A-8679-6D25888302F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{52466B01-DD6C-4F74-BCF0-664A4907711B}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7A-411A-8679-6D25888302F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{365DC17F-D8AE-4B88-BA0F-3E9B77B19715}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7A-411A-8679-6D25888302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10.3</c:v>
                </c:pt>
                <c:pt idx="16">
                  <c:v>10.7</c:v>
                </c:pt>
                <c:pt idx="24">
                  <c:v>11.7</c:v>
                </c:pt>
                <c:pt idx="32">
                  <c:v>11.7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7A-411A-8679-6D25888302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{94823514-01EE-47AC-9999-9A072E922A23}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7A-411A-8679-6D25888302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{C5A2BE19-3DE9-42EA-ACE4-2CA1571095D8}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7A-411A-8679-6D25888302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{487D8C2A-94D3-4B6D-B0D8-19BEDA3DE2C3}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7A-411A-8679-6D25888302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{3732D111-BD6A-4090-89A9-70C4C6C23E1A}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7A-411A-8679-6D25888302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{B68F40FA-D34E-48C5-BC6C-CF2331767DD2}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7A-411A-8679-6D25888302F9}"/>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{D2B10E82-D615-47AF-8A37-6E7208209989}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7A-411A-8679-6D25888302F9}"/>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{99E8CF1E-8D3A-47E5-8D02-7FC4BEC4F4F4}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7A-411A-8679-6D25888302F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{95F48844-0006-42F6-9E70-4539362F8D37}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7A-411A-8679-6D25888302F9}"/>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{27B77BF5-84CE-4EFD-B22F-408D69B61AAE}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7A-411A-8679-6D25888302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37A-411A-8679-6D25888302F9}"/>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が減少傾向であったが、令和元年度は増加している。また、簡易水道及び下水道事業で借入した償還はピークを過ぎ横ばいで推移している。今後は今まで以上に償還額が過大とならないよう、新規発行債の抑制等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計画的に基金を積み立てた結果、将来負担額を充当可能財源等が上回った結果となったが、充当可能財源等は減少傾向にある。基金の計画的な積立等今後も引き続き財政健全化に努めていく。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長野県売木村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百万円減少した。これは減債基金で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百万円、水道施設の改修のため簡易水道施設整備基金で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万円の取崩しによる減少が主な要因である。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近年、残高は減少で推移しているが、減少額が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百万円と縮減してきてはいる。大型事業の見直しを行い、不測の事態にに対応できるよう積立額を確保する。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・経済事情の著しい変動等により財源が著しく不足する場合において、当該不足額を埋めるための経費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・災害により生じた経費又は災害により生じた減収を埋めるための経費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・長期にわたる財源の育成のためにする財産の取得等のための経費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・学校教育の推進に要する経費の財源に充てる。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ふるさと寄附金基金：教育に関すること、子育てに関すること、産業振興に関すること等の使途に合わせて約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万円の取崩しと寄附金の積立約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簡易水道施設整備基金：水道施設の改修に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全体：今後は不足の事態や多額の費用を要すること等今後の支出に備え、残高を確保する。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利子のみ積立を行い、増減はなし。約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年度にスポーツ観光交流拠点整備事業に多額の費用を要し毎年取崩しを行ってきたが、令和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年度は財源不足解消のための取崩しはしなかった。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年度にに大きく取崩し、平成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年度末残高と比較し約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％の減少となった。健全な財政運営のため、また不測の事態に備えるためにも計画的に積み立てを行い、基金残高の増加に努める。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簡易水道、下水道の施設整備等大型事業で借入れた起債の償還のピークは過ぎたもののその後新たに借入れた起債の償還もあり、一旦ピークを過ぎた公債費も増加傾向に転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年度に実施したスポーツ観光交流拠点整備事業で借入れた起債の償還が今後始まることから、公債費は更に増加していく見込みであり、今後の償還に備え、残高の確保、計画的な積立を実施する。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8A9321-0375-46E7-BF5D-378D1CDA12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22B310D-A3AB-4E3E-A32D-9EB15437E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C940C82-FFDA-49BF-97D3-F9EB965F8BB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4D1472D-4E1E-49C1-A4FE-2A2EB3A4549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483E2CB-051D-4C4D-AF4E-CB294087912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4EA98A7-9ACA-4B18-8FAD-5D7D9A7C694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AA6A298-AD27-4404-882C-9EC0CBCD2EE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DCA67EE-926E-413E-955F-D992C83659B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5A210BF-6D55-4DD9-BFFE-D06B3A81D85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EDD3D3F-E428-4632-9150-206A3EA5A77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88FE0E4-3993-4C36-98A8-7F4BA3F21C6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3420308-CF9D-43CC-A3D1-02799EFEDA3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08A4E99-F31C-4D34-ABA4-F2D09240DC2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5D85223-0234-4B38-A276-0ED60F994A2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99657C0-8D21-4134-B609-87A0AEE66B1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6E0B5B2-5906-4581-9F3A-78F84D7C4E2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56C07AA-FB05-4AC8-8A07-6B5B8E08279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F24283A-0D4C-4CD5-B3CF-0F8F2EC6341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D085B37-C54D-484D-840E-7201E1D9039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F7EB33B-A74C-46FD-9F6F-9E557654310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3310D23-28C4-40BA-9F97-A3F363A1D83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31AF1BC-1FF4-4274-B95B-306242D68DB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
511
43.43
1,269,747
1,238,107
26,525
644,326
835,585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F46DD28-B458-4195-85DA-A9C1C359256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9958718-5C6A-4782-A4EF-203082B4E67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4E54664-83AE-4E7D-AB56-5D40D97A97C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7D12DAC-DD6D-45FC-98D5-74841004D88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4081463-3DB4-4537-936C-60CC4980EF7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F076D53-4D90-4D7E-80AA-B7F68C9F594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B0B0588-9C5D-43DB-AF91-4F94169F6E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A82E9B4-38B4-4051-B0F8-1188E46347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620ADDC-1578-433A-A16D-5B80738F8B8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0F73FC4-6CEE-41ED-8F13-CF7A152AD50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01A077C-E6B7-4549-BE29-E91AB3893D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B1BDDC9-560C-47B0-8B70-38535A15328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BA86334-D014-4BEE-8B33-EAE7444026A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588BB81-2249-43F9-AEAE-5F30E2B3D4E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BAB5DCC-806B-4BD7-8909-5637BCAD3FE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6886984-661F-4918-B468-FB4210287BF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2FF1BE5-5802-4509-B082-3848C73776F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4182616-1C00-483C-AA23-FC6561E3A5E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BD73722-1D1F-40AA-972F-62AE70CCF22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E169D19-4BEE-46E8-8557-8F488577EE3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C3E9AA0-C285-46CF-A30D-B1AD5C2EC8C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6CB799E-54DC-4805-8E98-9837E28EF26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942CD2C-7316-43EA-BA91-96B474535E1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CF00F60-5A72-43BF-B029-A27865AE94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0377664-4590-4EE0-A427-6A41D8FEBB0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FB45DD7-7FD7-418C-A899-89AAAA025B8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21D564F-A508-4956-B385-0D64467C54E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9A1EEF4-BC90-4D62-AC70-B5327FADE5C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D4C249E-037B-47B5-91F9-4E8733B2C0E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2431BD8-5B82-4B17-B134-627E5FDCCCA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19EB35D-12FA-46E1-B87B-B01DC3F282C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5880023-7205-4CA7-8D4A-2BBC10348A5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1B49865-0498-434F-96A2-F28666CC006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7CD2A7A-47D5-4FC4-8408-448D6CE2324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462A4C9-DB42-4225-BA8C-FEFAF6BFDEC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有形固定資産減価償却率は類似団体より高い水準にあるが、それぞれの公共施設等について個別施設計画を策定済みであり、当該計画に基づいた施設の維持管理を適切に進めている。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4E1B1D1-C74F-4837-9BE4-8258631E6DB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A1AE291-D6C4-4503-8C71-D68AF499D75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E85F1FA-78C5-40F9-8407-4FD9C35A0CF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24D76601-E0F7-4695-9E68-8846655BE2E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31FB8EE-0572-427C-941C-9E598827B302}"/>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CAD8A523-B27C-40B3-BCD6-B1A0D49731D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50DAFF2-20CC-48F2-BB0D-BDA1259D3A7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E28B8BE1-561C-4321-AB80-55E14DF513C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ACB1CFBC-D104-4287-9697-5319DDDF49F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DC5A8347-7716-4E04-847E-1454572D32D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9FB5AFF3-CDC6-479D-967B-F593F739B86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0554C7D-1BFF-40D7-8129-EFECD2FEB62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2417BBDA-DAB8-43D1-94BF-AC88A713223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CB13B27-1972-47AE-B91B-8C178C16D4E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78D5E2F5-6DEF-4004-9E49-AF75B9E216DC}"/>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63905DA6-616E-43AA-85A7-27792DC9CF3E}"/>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5E156B92-3C6B-4510-8B6D-A9B273274567}"/>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30967F4E-01A0-4802-9479-C4E30AFE483C}"/>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F3268DBA-A7F6-4780-B17A-438900011315}"/>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E2B4F480-1E77-477A-8E21-647544759F8F}"/>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1700B5A7-DF77-411E-9CFF-E62B9D5583EE}"/>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A7658322-78B6-416B-9CB5-05814ED1C13A}"/>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DB4DF952-7571-4982-A46C-DDF220CD54A4}"/>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BCAE7BB0-23DE-45F0-B050-EE4AF40AD4E8}"/>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18889E73-FD7C-41FC-A505-A7724FCA6A4B}"/>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3F8CF88-A3C7-4A47-846B-AD30F66D06F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48472BB-F7B2-4D84-84AB-2EA1AD54EEF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6E59934-2203-4A4F-83D4-41F1CABC815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56B553B-C74E-4C21-9A8B-4EDE23B78C1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7D62DE9-2CB7-43BD-8012-78268751184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20828</xdr:rowOff>
    </xdr:from>
    <xdr:to>
      <xdr:col>23</xdr:col>
      <xdr:colOff>136525</xdr:colOff>
      <xdr:row>33</xdr:row>
      <xdr:rowOff>122428</xdr:rowOff>
    </xdr:to>
    <xdr:sp macro="" textlink="">
      <xdr:nvSpPr>
        <xdr:cNvPr id="89" name="楕円 88">
          <a:extLst>
            <a:ext uri="{FF2B5EF4-FFF2-40B4-BE49-F238E27FC236}">
              <a16:creationId xmlns:a16="http://schemas.microsoft.com/office/drawing/2014/main" id="{AE0840FC-C735-4FF5-9CC1-A14AA47FE7F6}"/>
            </a:ext>
          </a:extLst>
        </xdr:cNvPr>
        <xdr:cNvSpPr/>
      </xdr:nvSpPr>
      <xdr:spPr>
        <a:xfrm>
          <a:off x="4711700" y="64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107205</xdr:rowOff>
    </xdr:from>
    <xdr:ext cx="405111" cy="259045"/>
    <xdr:sp macro="" textlink="">
      <xdr:nvSpPr>
        <xdr:cNvPr id="90" name="有形固定資産減価償却率該当値テキスト">
          <a:extLst>
            <a:ext uri="{FF2B5EF4-FFF2-40B4-BE49-F238E27FC236}">
              <a16:creationId xmlns:a16="http://schemas.microsoft.com/office/drawing/2014/main" id="{2504B73D-1C80-4EC8-B67B-9B040B0BCDA2}"/>
            </a:ext>
          </a:extLst>
        </xdr:cNvPr>
        <xdr:cNvSpPr txBox="1"/>
      </xdr:nvSpPr>
      <xdr:spPr>
        <a:xfrm>
          <a:off x="4813300" y="6365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91" name="楕円 90">
          <a:extLst>
            <a:ext uri="{FF2B5EF4-FFF2-40B4-BE49-F238E27FC236}">
              <a16:creationId xmlns:a16="http://schemas.microsoft.com/office/drawing/2014/main" id="{B53BDE2F-C08A-43C1-9FFC-C3F0FB444C8B}"/>
            </a:ext>
          </a:extLst>
        </xdr:cNvPr>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141605</xdr:rowOff>
    </xdr:from>
    <xdr:to>
      <xdr:col>23</xdr:col>
      <xdr:colOff>85725</xdr:colOff>
      <xdr:row>33</xdr:row>
      <xdr:rowOff>71628</xdr:rowOff>
    </xdr:to>
    <xdr:cxnSp macro="">
      <xdr:nvCxnSpPr>
        <xdr:cNvPr id="92" name="直線コネクタ 91">
          <a:extLst>
            <a:ext uri="{FF2B5EF4-FFF2-40B4-BE49-F238E27FC236}">
              <a16:creationId xmlns:a16="http://schemas.microsoft.com/office/drawing/2014/main" id="{3A384E21-7752-496F-A019-AC218E82329A}"/>
            </a:ext>
          </a:extLst>
        </xdr:cNvPr>
        <xdr:cNvCxnSpPr/>
      </xdr:nvCxnSpPr>
      <xdr:spPr>
        <a:xfrm>
          <a:off x="4051300" y="6399530"/>
          <a:ext cx="7112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58420</xdr:rowOff>
    </xdr:from>
    <xdr:to>
      <xdr:col>15</xdr:col>
      <xdr:colOff>187325</xdr:colOff>
      <xdr:row>32</xdr:row>
      <xdr:rowOff>160020</xdr:rowOff>
    </xdr:to>
    <xdr:sp macro="" textlink="">
      <xdr:nvSpPr>
        <xdr:cNvPr id="93" name="楕円 92">
          <a:extLst>
            <a:ext uri="{FF2B5EF4-FFF2-40B4-BE49-F238E27FC236}">
              <a16:creationId xmlns:a16="http://schemas.microsoft.com/office/drawing/2014/main" id="{E6B14060-B424-4D93-83BE-0E196D3605B1}"/>
            </a:ext>
          </a:extLst>
        </xdr:cNvPr>
        <xdr:cNvSpPr/>
      </xdr:nvSpPr>
      <xdr:spPr>
        <a:xfrm>
          <a:off x="3238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109220</xdr:rowOff>
    </xdr:from>
    <xdr:to>
      <xdr:col>19</xdr:col>
      <xdr:colOff>136525</xdr:colOff>
      <xdr:row>32</xdr:row>
      <xdr:rowOff>141605</xdr:rowOff>
    </xdr:to>
    <xdr:cxnSp macro="">
      <xdr:nvCxnSpPr>
        <xdr:cNvPr id="94" name="直線コネクタ 93">
          <a:extLst>
            <a:ext uri="{FF2B5EF4-FFF2-40B4-BE49-F238E27FC236}">
              <a16:creationId xmlns:a16="http://schemas.microsoft.com/office/drawing/2014/main" id="{6C9D9D0C-2E49-4D44-AF17-19315C28A214}"/>
            </a:ext>
          </a:extLst>
        </xdr:cNvPr>
        <xdr:cNvCxnSpPr/>
      </xdr:nvCxnSpPr>
      <xdr:spPr>
        <a:xfrm>
          <a:off x="3289300" y="636714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133985</xdr:rowOff>
    </xdr:from>
    <xdr:to>
      <xdr:col>11</xdr:col>
      <xdr:colOff>187325</xdr:colOff>
      <xdr:row>33</xdr:row>
      <xdr:rowOff>64135</xdr:rowOff>
    </xdr:to>
    <xdr:sp macro="" textlink="">
      <xdr:nvSpPr>
        <xdr:cNvPr id="95" name="楕円 94">
          <a:extLst>
            <a:ext uri="{FF2B5EF4-FFF2-40B4-BE49-F238E27FC236}">
              <a16:creationId xmlns:a16="http://schemas.microsoft.com/office/drawing/2014/main" id="{A2BFD525-2A03-4A10-9EC2-044BD9FB3309}"/>
            </a:ext>
          </a:extLst>
        </xdr:cNvPr>
        <xdr:cNvSpPr/>
      </xdr:nvSpPr>
      <xdr:spPr>
        <a:xfrm>
          <a:off x="247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109220</xdr:rowOff>
    </xdr:from>
    <xdr:to>
      <xdr:col>15</xdr:col>
      <xdr:colOff>136525</xdr:colOff>
      <xdr:row>33</xdr:row>
      <xdr:rowOff>13335</xdr:rowOff>
    </xdr:to>
    <xdr:cxnSp macro="">
      <xdr:nvCxnSpPr>
        <xdr:cNvPr id="96" name="直線コネクタ 95">
          <a:extLst>
            <a:ext uri="{FF2B5EF4-FFF2-40B4-BE49-F238E27FC236}">
              <a16:creationId xmlns:a16="http://schemas.microsoft.com/office/drawing/2014/main" id="{526D8D4C-0DA9-4505-A770-0B15286A5F48}"/>
            </a:ext>
          </a:extLst>
        </xdr:cNvPr>
        <xdr:cNvCxnSpPr/>
      </xdr:nvCxnSpPr>
      <xdr:spPr>
        <a:xfrm flipV="1">
          <a:off x="2527300" y="6367145"/>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131826</xdr:rowOff>
    </xdr:from>
    <xdr:to>
      <xdr:col>7</xdr:col>
      <xdr:colOff>187325</xdr:colOff>
      <xdr:row>33</xdr:row>
      <xdr:rowOff>61976</xdr:rowOff>
    </xdr:to>
    <xdr:sp macro="" textlink="">
      <xdr:nvSpPr>
        <xdr:cNvPr id="97" name="楕円 96">
          <a:extLst>
            <a:ext uri="{FF2B5EF4-FFF2-40B4-BE49-F238E27FC236}">
              <a16:creationId xmlns:a16="http://schemas.microsoft.com/office/drawing/2014/main" id="{733F8196-43F1-4C7C-A742-2A2E59210365}"/>
            </a:ext>
          </a:extLst>
        </xdr:cNvPr>
        <xdr:cNvSpPr/>
      </xdr:nvSpPr>
      <xdr:spPr>
        <a:xfrm>
          <a:off x="1714500" y="63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11176</xdr:rowOff>
    </xdr:from>
    <xdr:to>
      <xdr:col>11</xdr:col>
      <xdr:colOff>136525</xdr:colOff>
      <xdr:row>33</xdr:row>
      <xdr:rowOff>13335</xdr:rowOff>
    </xdr:to>
    <xdr:cxnSp macro="">
      <xdr:nvCxnSpPr>
        <xdr:cNvPr id="98" name="直線コネクタ 97">
          <a:extLst>
            <a:ext uri="{FF2B5EF4-FFF2-40B4-BE49-F238E27FC236}">
              <a16:creationId xmlns:a16="http://schemas.microsoft.com/office/drawing/2014/main" id="{A5D574BF-5135-49F3-B19F-141673A2CCE7}"/>
            </a:ext>
          </a:extLst>
        </xdr:cNvPr>
        <xdr:cNvCxnSpPr/>
      </xdr:nvCxnSpPr>
      <xdr:spPr>
        <a:xfrm>
          <a:off x="1765300" y="6440551"/>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F3BDBAA5-EA28-4EF6-BA85-12E035785612}"/>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CD8D2D82-D9F4-4067-AC74-2E70D0381254}"/>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B33F5B5D-B742-42E4-9D73-31C978B6E494}"/>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E26A27B7-0E52-4787-803C-84D6BE0D0231}"/>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103" name="n_1mainValue有形固定資産減価償却率">
          <a:extLst>
            <a:ext uri="{FF2B5EF4-FFF2-40B4-BE49-F238E27FC236}">
              <a16:creationId xmlns:a16="http://schemas.microsoft.com/office/drawing/2014/main" id="{45287257-2380-4F0B-85CF-2B188A55D93D}"/>
            </a:ext>
          </a:extLst>
        </xdr:cNvPr>
        <xdr:cNvSpPr txBox="1"/>
      </xdr:nvSpPr>
      <xdr:spPr>
        <a:xfrm>
          <a:off x="383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151147</xdr:rowOff>
    </xdr:from>
    <xdr:ext cx="405111" cy="259045"/>
    <xdr:sp macro="" textlink="">
      <xdr:nvSpPr>
        <xdr:cNvPr id="104" name="n_2mainValue有形固定資産減価償却率">
          <a:extLst>
            <a:ext uri="{FF2B5EF4-FFF2-40B4-BE49-F238E27FC236}">
              <a16:creationId xmlns:a16="http://schemas.microsoft.com/office/drawing/2014/main" id="{F3123349-7E37-4BF2-ACBC-75D6F207A5D3}"/>
            </a:ext>
          </a:extLst>
        </xdr:cNvPr>
        <xdr:cNvSpPr txBox="1"/>
      </xdr:nvSpPr>
      <xdr:spPr>
        <a:xfrm>
          <a:off x="30867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55262</xdr:rowOff>
    </xdr:from>
    <xdr:ext cx="405111" cy="259045"/>
    <xdr:sp macro="" textlink="">
      <xdr:nvSpPr>
        <xdr:cNvPr id="105" name="n_3mainValue有形固定資産減価償却率">
          <a:extLst>
            <a:ext uri="{FF2B5EF4-FFF2-40B4-BE49-F238E27FC236}">
              <a16:creationId xmlns:a16="http://schemas.microsoft.com/office/drawing/2014/main" id="{35B6477B-3064-4223-8F5C-57E01B7DFCEB}"/>
            </a:ext>
          </a:extLst>
        </xdr:cNvPr>
        <xdr:cNvSpPr txBox="1"/>
      </xdr:nvSpPr>
      <xdr:spPr>
        <a:xfrm>
          <a:off x="2324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53103</xdr:rowOff>
    </xdr:from>
    <xdr:ext cx="405111" cy="259045"/>
    <xdr:sp macro="" textlink="">
      <xdr:nvSpPr>
        <xdr:cNvPr id="106" name="n_4mainValue有形固定資産減価償却率">
          <a:extLst>
            <a:ext uri="{FF2B5EF4-FFF2-40B4-BE49-F238E27FC236}">
              <a16:creationId xmlns:a16="http://schemas.microsoft.com/office/drawing/2014/main" id="{67DD7C4D-5E89-43D6-B101-A760A5313DEA}"/>
            </a:ext>
          </a:extLst>
        </xdr:cNvPr>
        <xdr:cNvSpPr txBox="1"/>
      </xdr:nvSpPr>
      <xdr:spPr>
        <a:xfrm>
          <a:off x="1562744" y="6482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2C7EB4FD-0F79-4FE5-8817-D957BBF4C8A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9137037-92D3-4674-955B-5A17291754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7AFB2107-E7C5-42B0-B3CF-69561F724EE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E972E1B-26F5-4B29-906D-EC1394CC167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40E510E-28B9-481B-97B6-B169D583DF8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C9FA97E0-E15C-4C95-9AC7-334BD068750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9EB6D372-A6E1-4CD8-A68F-30DCC47A53D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6B798A1B-3E2C-4FDA-8EAF-31389E24BDE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92CAC2D-5F1F-415B-9BD4-D158B3F7F7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2C11BA6E-72BD-4076-8B86-BEA647A5A6C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22034AF4-4DBE-42B4-BA7D-934BF22C7A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E3C93CC8-C5BD-4533-9EB3-15EC1F68423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770FF0F-09A8-4FC1-92D3-65CED68FA0A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に実施された公営住宅建設事業、公共施設等相互接続ネットワーク事業に係る既発債の発行が終了し、地方債残高がが減少したこと、職員の退職による人件費の減少により債務償還比率は類似団体平均を下回っている。引き続き職員等の独自給与カットを実施するなど人件費削減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2E753099-1052-4845-B5DE-0BFA87461A9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F30DC7E-604A-4A01-8948-C6547B36C6C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49553E1-2788-4DDD-AD20-9174188B467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974CC03D-AE53-4D8D-A2BA-ED8694D765E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D5696EE8-983F-442B-B368-ED8B416CBBC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67A3837F-E471-420B-AD5B-6F25DFCC2D8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13810F84-D083-4967-91F6-D2A4AACDC6F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235F0BCD-F4F4-4119-AC85-E1824013E5C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4EBD2FF3-826A-4A99-821A-EA06D45542F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EFA64A7-0A1D-4549-BB0E-92FE0FCD2AC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F79B0866-D7A1-45E1-ACF2-BDE43CA075A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1D20A507-C4B3-414D-8965-CEFC335DF52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D4FCA7E5-5C87-4C5B-BB75-0063DEC586C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6EDCCF09-4064-44B3-99BA-1ABDC0B7BEA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5508CFB6-8C1D-453C-AC13-466CEC9CC71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910638E-9330-4C83-A6A5-8AF0C466AE6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CF4175D-66F5-4B92-9DDE-F8198672CB4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BFEE9061-D400-4252-8CBC-A07CBD4E0709}"/>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E10F03E1-7EBD-4999-B736-0B3A32A9C286}"/>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DDB0E468-D4C7-4639-B582-B2D58AC2EB95}"/>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D0FFE23-0573-4A3D-9388-8CC68300F3D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6707E932-63E0-45F1-8F1A-92AA3EA11D2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A27F6383-A60B-4692-8D78-D218D140670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489097A2-94EB-4D05-80EA-2589A7AD080B}"/>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1B4985F-5285-412B-9060-4C39E79FBB19}"/>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0BDC0EBB-CB1C-4CDD-815E-14EE17D4DAFA}"/>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967C3C33-9B95-4D5A-9F22-42F9B4732F7F}"/>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C107F207-DB01-4BF4-81A3-DC3E513B0417}"/>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60FDED7-A7F6-4948-AA3A-628D9A2BCCA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A32569D-90FE-47CA-A715-AB2AA3F6F11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0D66F9F-111B-4722-BD53-6D5771EA2C8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1A578E7-2BFA-4C61-A60B-8399EB883BE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34AD662-CCCB-4E03-B855-B6D41267E03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65744</xdr:rowOff>
    </xdr:from>
    <xdr:to>
      <xdr:col>76</xdr:col>
      <xdr:colOff>73025</xdr:colOff>
      <xdr:row>27</xdr:row>
      <xdr:rowOff>167344</xdr:rowOff>
    </xdr:to>
    <xdr:sp macro="" textlink="">
      <xdr:nvSpPr>
        <xdr:cNvPr id="153" name="楕円 152">
          <a:extLst>
            <a:ext uri="{FF2B5EF4-FFF2-40B4-BE49-F238E27FC236}">
              <a16:creationId xmlns:a16="http://schemas.microsoft.com/office/drawing/2014/main" id="{EA764096-28E2-46E9-BE70-D9ABD5927CF3}"/>
            </a:ext>
          </a:extLst>
        </xdr:cNvPr>
        <xdr:cNvSpPr/>
      </xdr:nvSpPr>
      <xdr:spPr>
        <a:xfrm>
          <a:off x="14744700" y="54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88621</xdr:rowOff>
    </xdr:from>
    <xdr:ext cx="469744" cy="259045"/>
    <xdr:sp macro="" textlink="">
      <xdr:nvSpPr>
        <xdr:cNvPr id="154" name="債務償還比率該当値テキスト">
          <a:extLst>
            <a:ext uri="{FF2B5EF4-FFF2-40B4-BE49-F238E27FC236}">
              <a16:creationId xmlns:a16="http://schemas.microsoft.com/office/drawing/2014/main" id="{36E74582-45FA-455C-8195-A008153976C0}"/>
            </a:ext>
          </a:extLst>
        </xdr:cNvPr>
        <xdr:cNvSpPr txBox="1"/>
      </xdr:nvSpPr>
      <xdr:spPr>
        <a:xfrm>
          <a:off x="14846300" y="53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149739</xdr:rowOff>
    </xdr:from>
    <xdr:to>
      <xdr:col>72</xdr:col>
      <xdr:colOff>123825</xdr:colOff>
      <xdr:row>28</xdr:row>
      <xdr:rowOff>79889</xdr:rowOff>
    </xdr:to>
    <xdr:sp macro="" textlink="">
      <xdr:nvSpPr>
        <xdr:cNvPr id="155" name="楕円 154">
          <a:extLst>
            <a:ext uri="{FF2B5EF4-FFF2-40B4-BE49-F238E27FC236}">
              <a16:creationId xmlns:a16="http://schemas.microsoft.com/office/drawing/2014/main" id="{511BA909-9FF9-4795-8ACE-E404C55AC50C}"/>
            </a:ext>
          </a:extLst>
        </xdr:cNvPr>
        <xdr:cNvSpPr/>
      </xdr:nvSpPr>
      <xdr:spPr>
        <a:xfrm>
          <a:off x="14033500" y="55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116544</xdr:rowOff>
    </xdr:from>
    <xdr:to>
      <xdr:col>76</xdr:col>
      <xdr:colOff>22225</xdr:colOff>
      <xdr:row>28</xdr:row>
      <xdr:rowOff>29089</xdr:rowOff>
    </xdr:to>
    <xdr:cxnSp macro="">
      <xdr:nvCxnSpPr>
        <xdr:cNvPr id="156" name="直線コネクタ 155">
          <a:extLst>
            <a:ext uri="{FF2B5EF4-FFF2-40B4-BE49-F238E27FC236}">
              <a16:creationId xmlns:a16="http://schemas.microsoft.com/office/drawing/2014/main" id="{DF01178A-A071-4E3D-B3C8-DF0033182B82}"/>
            </a:ext>
          </a:extLst>
        </xdr:cNvPr>
        <xdr:cNvCxnSpPr/>
      </xdr:nvCxnSpPr>
      <xdr:spPr>
        <a:xfrm flipV="1">
          <a:off x="14084300" y="5517219"/>
          <a:ext cx="711200" cy="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32470</xdr:rowOff>
    </xdr:from>
    <xdr:to>
      <xdr:col>68</xdr:col>
      <xdr:colOff>123825</xdr:colOff>
      <xdr:row>28</xdr:row>
      <xdr:rowOff>134070</xdr:rowOff>
    </xdr:to>
    <xdr:sp macro="" textlink="">
      <xdr:nvSpPr>
        <xdr:cNvPr id="157" name="楕円 156">
          <a:extLst>
            <a:ext uri="{FF2B5EF4-FFF2-40B4-BE49-F238E27FC236}">
              <a16:creationId xmlns:a16="http://schemas.microsoft.com/office/drawing/2014/main" id="{6B0FA3D5-43B3-4FEF-A59F-1702F41EB5E4}"/>
            </a:ext>
          </a:extLst>
        </xdr:cNvPr>
        <xdr:cNvSpPr/>
      </xdr:nvSpPr>
      <xdr:spPr>
        <a:xfrm>
          <a:off x="13271500" y="56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29089</xdr:rowOff>
    </xdr:from>
    <xdr:to>
      <xdr:col>72</xdr:col>
      <xdr:colOff>73025</xdr:colOff>
      <xdr:row>28</xdr:row>
      <xdr:rowOff>83270</xdr:rowOff>
    </xdr:to>
    <xdr:cxnSp macro="">
      <xdr:nvCxnSpPr>
        <xdr:cNvPr id="158" name="直線コネクタ 157">
          <a:extLst>
            <a:ext uri="{FF2B5EF4-FFF2-40B4-BE49-F238E27FC236}">
              <a16:creationId xmlns:a16="http://schemas.microsoft.com/office/drawing/2014/main" id="{2FE9299A-F662-43F6-B79B-E7ED3F8FF0AD}"/>
            </a:ext>
          </a:extLst>
        </xdr:cNvPr>
        <xdr:cNvCxnSpPr/>
      </xdr:nvCxnSpPr>
      <xdr:spPr>
        <a:xfrm flipV="1">
          <a:off x="13322300" y="5601214"/>
          <a:ext cx="762000" cy="5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74997</xdr:rowOff>
    </xdr:from>
    <xdr:to>
      <xdr:col>64</xdr:col>
      <xdr:colOff>123825</xdr:colOff>
      <xdr:row>28</xdr:row>
      <xdr:rowOff>5147</xdr:rowOff>
    </xdr:to>
    <xdr:sp macro="" textlink="">
      <xdr:nvSpPr>
        <xdr:cNvPr id="159" name="楕円 158">
          <a:extLst>
            <a:ext uri="{FF2B5EF4-FFF2-40B4-BE49-F238E27FC236}">
              <a16:creationId xmlns:a16="http://schemas.microsoft.com/office/drawing/2014/main" id="{E14D8354-C627-4786-ACFF-068825009250}"/>
            </a:ext>
          </a:extLst>
        </xdr:cNvPr>
        <xdr:cNvSpPr/>
      </xdr:nvSpPr>
      <xdr:spPr>
        <a:xfrm>
          <a:off x="12509500" y="54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125797</xdr:rowOff>
    </xdr:from>
    <xdr:to>
      <xdr:col>68</xdr:col>
      <xdr:colOff>73025</xdr:colOff>
      <xdr:row>28</xdr:row>
      <xdr:rowOff>83270</xdr:rowOff>
    </xdr:to>
    <xdr:cxnSp macro="">
      <xdr:nvCxnSpPr>
        <xdr:cNvPr id="160" name="直線コネクタ 159">
          <a:extLst>
            <a:ext uri="{FF2B5EF4-FFF2-40B4-BE49-F238E27FC236}">
              <a16:creationId xmlns:a16="http://schemas.microsoft.com/office/drawing/2014/main" id="{CEF4E3B5-C150-4068-8B3A-40745C68C4DF}"/>
            </a:ext>
          </a:extLst>
        </xdr:cNvPr>
        <xdr:cNvCxnSpPr/>
      </xdr:nvCxnSpPr>
      <xdr:spPr>
        <a:xfrm>
          <a:off x="12560300" y="5526472"/>
          <a:ext cx="762000" cy="1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83391</xdr:rowOff>
    </xdr:from>
    <xdr:to>
      <xdr:col>60</xdr:col>
      <xdr:colOff>123825</xdr:colOff>
      <xdr:row>27</xdr:row>
      <xdr:rowOff>13541</xdr:rowOff>
    </xdr:to>
    <xdr:sp macro="" textlink="">
      <xdr:nvSpPr>
        <xdr:cNvPr id="161" name="楕円 160">
          <a:extLst>
            <a:ext uri="{FF2B5EF4-FFF2-40B4-BE49-F238E27FC236}">
              <a16:creationId xmlns:a16="http://schemas.microsoft.com/office/drawing/2014/main" id="{EC7DE43B-C4EE-4F4D-B47F-AFC776FC6DF5}"/>
            </a:ext>
          </a:extLst>
        </xdr:cNvPr>
        <xdr:cNvSpPr/>
      </xdr:nvSpPr>
      <xdr:spPr>
        <a:xfrm>
          <a:off x="11747500" y="53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134191</xdr:rowOff>
    </xdr:from>
    <xdr:to>
      <xdr:col>64</xdr:col>
      <xdr:colOff>73025</xdr:colOff>
      <xdr:row>27</xdr:row>
      <xdr:rowOff>125797</xdr:rowOff>
    </xdr:to>
    <xdr:cxnSp macro="">
      <xdr:nvCxnSpPr>
        <xdr:cNvPr id="162" name="直線コネクタ 161">
          <a:extLst>
            <a:ext uri="{FF2B5EF4-FFF2-40B4-BE49-F238E27FC236}">
              <a16:creationId xmlns:a16="http://schemas.microsoft.com/office/drawing/2014/main" id="{BB9734A6-EEEF-47A0-8B67-BAAA58D98A74}"/>
            </a:ext>
          </a:extLst>
        </xdr:cNvPr>
        <xdr:cNvCxnSpPr/>
      </xdr:nvCxnSpPr>
      <xdr:spPr>
        <a:xfrm>
          <a:off x="11798300" y="5363416"/>
          <a:ext cx="762000" cy="1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3" name="n_1aveValue債務償還比率">
          <a:extLst>
            <a:ext uri="{FF2B5EF4-FFF2-40B4-BE49-F238E27FC236}">
              <a16:creationId xmlns:a16="http://schemas.microsoft.com/office/drawing/2014/main" id="{44089815-C7D9-4B7E-98E2-E382E460D6FC}"/>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4" name="n_2aveValue債務償還比率">
          <a:extLst>
            <a:ext uri="{FF2B5EF4-FFF2-40B4-BE49-F238E27FC236}">
              <a16:creationId xmlns:a16="http://schemas.microsoft.com/office/drawing/2014/main" id="{8817E279-62A9-4BB2-B68B-5AE235FF369D}"/>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a:extLst>
            <a:ext uri="{FF2B5EF4-FFF2-40B4-BE49-F238E27FC236}">
              <a16:creationId xmlns:a16="http://schemas.microsoft.com/office/drawing/2014/main" id="{458B3F05-708A-4A1D-BA87-3EE5FBC9C1BC}"/>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0B0AEA09-B9E8-4B3F-B1F7-2F8BF258F6BD}"/>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71016</xdr:rowOff>
    </xdr:from>
    <xdr:ext cx="469744" cy="259045"/>
    <xdr:sp macro="" textlink="">
      <xdr:nvSpPr>
        <xdr:cNvPr id="167" name="n_1mainValue債務償還比率">
          <a:extLst>
            <a:ext uri="{FF2B5EF4-FFF2-40B4-BE49-F238E27FC236}">
              <a16:creationId xmlns:a16="http://schemas.microsoft.com/office/drawing/2014/main" id="{753DE99F-B9A1-4C1C-88FF-70FAA90D2A62}"/>
            </a:ext>
          </a:extLst>
        </xdr:cNvPr>
        <xdr:cNvSpPr txBox="1"/>
      </xdr:nvSpPr>
      <xdr:spPr>
        <a:xfrm>
          <a:off x="13836727" y="564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125197</xdr:rowOff>
    </xdr:from>
    <xdr:ext cx="469744" cy="259045"/>
    <xdr:sp macro="" textlink="">
      <xdr:nvSpPr>
        <xdr:cNvPr id="168" name="n_2mainValue債務償還比率">
          <a:extLst>
            <a:ext uri="{FF2B5EF4-FFF2-40B4-BE49-F238E27FC236}">
              <a16:creationId xmlns:a16="http://schemas.microsoft.com/office/drawing/2014/main" id="{CBFC1AD1-1286-46AF-8396-BBADF566D205}"/>
            </a:ext>
          </a:extLst>
        </xdr:cNvPr>
        <xdr:cNvSpPr txBox="1"/>
      </xdr:nvSpPr>
      <xdr:spPr>
        <a:xfrm>
          <a:off x="13087427" y="569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167724</xdr:rowOff>
    </xdr:from>
    <xdr:ext cx="469744" cy="259045"/>
    <xdr:sp macro="" textlink="">
      <xdr:nvSpPr>
        <xdr:cNvPr id="169" name="n_3mainValue債務償還比率">
          <a:extLst>
            <a:ext uri="{FF2B5EF4-FFF2-40B4-BE49-F238E27FC236}">
              <a16:creationId xmlns:a16="http://schemas.microsoft.com/office/drawing/2014/main" id="{F8A47476-72CC-48FD-822E-3A714529EF63}"/>
            </a:ext>
          </a:extLst>
        </xdr:cNvPr>
        <xdr:cNvSpPr txBox="1"/>
      </xdr:nvSpPr>
      <xdr:spPr>
        <a:xfrm>
          <a:off x="12325427" y="556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30068</xdr:rowOff>
    </xdr:from>
    <xdr:ext cx="405111" cy="259045"/>
    <xdr:sp macro="" textlink="">
      <xdr:nvSpPr>
        <xdr:cNvPr id="170" name="n_4mainValue債務償還比率">
          <a:extLst>
            <a:ext uri="{FF2B5EF4-FFF2-40B4-BE49-F238E27FC236}">
              <a16:creationId xmlns:a16="http://schemas.microsoft.com/office/drawing/2014/main" id="{88A079CB-4AE9-4C57-9A28-DC4D5838B7FC}"/>
            </a:ext>
          </a:extLst>
        </xdr:cNvPr>
        <xdr:cNvSpPr txBox="1"/>
      </xdr:nvSpPr>
      <xdr:spPr>
        <a:xfrm>
          <a:off x="11595744" y="508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A0B0F291-3AE9-400C-B685-56AABB9AA48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7A1417A-0DD1-477B-8F02-3B0502BAD3C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EDB90C4F-41C5-4A44-9763-B21D546B096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ECDA63E4-2258-428F-9097-1CE78E3220E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246A45A6-FFAC-4FB7-A752-50DA623037A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F4BD7C10-037C-4E89-B2AB-1E48415E510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1A3F9D-842C-436F-AA40-8988A1A972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4002A9-89CA-43EF-8BEC-DA24F1C6B7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87308F-17B3-4CFE-8B15-8D0B8CB339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24CA89-C5F9-44AC-93A5-6262CCB2FB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3E5FE92-3F7B-4D66-A988-94427C4568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E9D8B1-B3CF-4581-8260-C7CA0C8D85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E0B2AA-FE11-439B-8805-0CD1DF5ADD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87702B-113B-43A3-B4DF-D3D14D6593D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36C978-AEC8-4DE9-B963-2389A56DA7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B66D03-0195-4DFF-9399-8BBE40883E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
511
43.43
1,269,747
1,238,107
26,525
644,326
835,585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8D3799-AB98-4778-8AC0-74C46DFAF8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B048AE-219A-4342-B40E-C6132FABA2F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DBE52E-3029-4249-8E56-3A44BADC06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088139-30F3-44E7-B94C-4F169E5363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BFB15D6-B12E-4054-976E-1C23583C1D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039BBC8-EFDE-4CD9-8DC2-E35F37EC224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A2572D-61CB-414B-856A-5E7BA38CDC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4E81BF-6B26-407E-A37F-3586AB9790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DE304A-C51C-40E9-AC06-E15E339E0A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2B68527-7202-481E-ACD4-271D874107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ECE02DB-EA38-4223-BD1F-B92CE1203C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65B4C57-23B4-406E-914A-D164BEF2F8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CAC7DF-CEE0-409C-94EE-182F720954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7FE295-F332-4000-A16C-5A0F18EAC5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3C738D-B529-43D5-A2FC-7F4A905CD8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D51F9FF-66F7-474C-8C82-172F28ACE22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FEB702-D7A4-4F13-BD63-501BA7EF75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B0E861-9104-441D-8D51-571260F9F6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F540610-5714-4429-8D0A-952D703017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17FA9AA-9DDE-4A2C-8D97-3BABB633A75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91F5159-2C1F-4D1F-B5A9-3F3A4BB08AA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414E942-EBDD-4D49-AE6D-F92CCD14F1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7F92755-FC56-4CE0-9677-6F9BDEF7FE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C17EBE8-DF8D-47FF-A636-926764EC2FF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6AB865-2D11-49F2-8BD4-004FA2BCF6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7F3FB7A-A2BF-4C61-9878-4FEFCD7351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71704D4-03ED-4192-9D1A-0DD91D8D9C2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704D28B-FB89-49C2-9581-9AC77C34FF2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BE52E8-74A7-4347-986F-C86DA3384EC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3E163D6-6A95-4044-9E52-2F6A3A371FC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43155A-7063-4D58-A3CA-58DB40E80E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5046DD6-9B77-41DD-8810-04D0946512A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21C610B-DF8D-487D-BC4E-59DDE0DF87E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C2C1FEF-B5B5-4C04-9528-62E28758F4C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8640992-B498-40D2-BC04-545DEDCC954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147C3E6-7BA1-4C4B-9DBB-99990681854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1D5D773-EA04-4F35-938E-74EE11294F6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4F09E02-0299-4ED6-97ED-E43EDB220D5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51D1C39-EAEF-46E6-AF51-1589A359D68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C427A04-B450-4EF2-B337-AB71B770F1B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723BD2D-2C1A-4A91-B987-11024777167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AED6789-9DCA-48E3-9B18-4261C3E247F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88B8B5E-A19C-450A-BD3F-3C20BCA7574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4D45FB9-2E67-4716-9062-87C70084C5B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3D4E47B-1074-488A-8573-9DFF01050A2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465FD08-2F3F-4182-8424-12E053D94DC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E02D6B34-F358-4775-BBA7-B19284079E59}"/>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1D668BF-1531-40A1-8FEA-AE331D864296}"/>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7C3169D3-8D57-4C75-B18C-EA8246174CC7}"/>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7576D4D-2160-48D2-A889-AA81F7A5AE2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D0A6E68-25AF-4F92-81DF-E1F6A2D374E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61E753FB-C512-4048-9095-0D9E85EF2FCC}"/>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B791537A-D655-4354-A523-4B1288B3099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CC17154B-4828-4096-9DF8-9508F18734E3}"/>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23668FD-ECD4-4049-AA85-3367535D52A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EA2A57CE-E037-4D26-B71B-BCE399C35AA5}"/>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BDD0CFFB-C55E-4225-A6DA-217CB0086F96}"/>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7778698-3E81-4F80-9F4E-F18F84A3D2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670908-53F0-46AD-9B41-A7C483419B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410B5B9-2FFE-4712-9C84-2B72CAFF938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C844DFF-0F56-4DED-9C0E-B4B4A5BD2A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00BCEB2-115B-47BC-BDB9-3D492C9C4DB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a:extLst>
            <a:ext uri="{FF2B5EF4-FFF2-40B4-BE49-F238E27FC236}">
              <a16:creationId xmlns:a16="http://schemas.microsoft.com/office/drawing/2014/main" id="{46C491F4-FD63-491B-BA7A-8F9EC56FE0D8}"/>
            </a:ext>
          </a:extLst>
        </xdr:cNvPr>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129920</xdr:rowOff>
    </xdr:from>
    <xdr:ext cx="405111" cy="259045"/>
    <xdr:sp macro="" textlink="">
      <xdr:nvSpPr>
        <xdr:cNvPr id="75" name="【道路】&#10;有形固定資産減価償却率該当値テキスト">
          <a:extLst>
            <a:ext uri="{FF2B5EF4-FFF2-40B4-BE49-F238E27FC236}">
              <a16:creationId xmlns:a16="http://schemas.microsoft.com/office/drawing/2014/main" id="{C4CE1F6C-AA33-430B-A0BC-A0DD489E96AD}"/>
            </a:ext>
          </a:extLst>
        </xdr:cNvPr>
        <xdr:cNvSpPr txBox="1"/>
      </xdr:nvSpPr>
      <xdr:spPr>
        <a:xfrm>
          <a:off x="4673600" y="647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92347</xdr:rowOff>
    </xdr:from>
    <xdr:to>
      <xdr:col>20</xdr:col>
      <xdr:colOff>38100</xdr:colOff>
      <xdr:row>39</xdr:row>
      <xdr:rowOff>22497</xdr:rowOff>
    </xdr:to>
    <xdr:sp macro="" textlink="">
      <xdr:nvSpPr>
        <xdr:cNvPr id="76" name="楕円 75">
          <a:extLst>
            <a:ext uri="{FF2B5EF4-FFF2-40B4-BE49-F238E27FC236}">
              <a16:creationId xmlns:a16="http://schemas.microsoft.com/office/drawing/2014/main" id="{49FE5B77-6CEE-4587-B6F8-0D0719E343E9}"/>
            </a:ext>
          </a:extLst>
        </xdr:cNvPr>
        <xdr:cNvSpPr/>
      </xdr:nvSpPr>
      <xdr:spPr>
        <a:xfrm>
          <a:off x="3746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143147</xdr:rowOff>
    </xdr:from>
    <xdr:to>
      <xdr:col>24</xdr:col>
      <xdr:colOff>63500</xdr:colOff>
      <xdr:row>38</xdr:row>
      <xdr:rowOff>157843</xdr:rowOff>
    </xdr:to>
    <xdr:cxnSp macro="">
      <xdr:nvCxnSpPr>
        <xdr:cNvPr id="77" name="直線コネクタ 76">
          <a:extLst>
            <a:ext uri="{FF2B5EF4-FFF2-40B4-BE49-F238E27FC236}">
              <a16:creationId xmlns:a16="http://schemas.microsoft.com/office/drawing/2014/main" id="{2CE071A8-9586-4826-96AB-D2A267775037}"/>
            </a:ext>
          </a:extLst>
        </xdr:cNvPr>
        <xdr:cNvCxnSpPr/>
      </xdr:nvCxnSpPr>
      <xdr:spPr>
        <a:xfrm>
          <a:off x="3797300" y="665824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92347</xdr:rowOff>
    </xdr:from>
    <xdr:to>
      <xdr:col>15</xdr:col>
      <xdr:colOff>101600</xdr:colOff>
      <xdr:row>39</xdr:row>
      <xdr:rowOff>22497</xdr:rowOff>
    </xdr:to>
    <xdr:sp macro="" textlink="">
      <xdr:nvSpPr>
        <xdr:cNvPr id="78" name="楕円 77">
          <a:extLst>
            <a:ext uri="{FF2B5EF4-FFF2-40B4-BE49-F238E27FC236}">
              <a16:creationId xmlns:a16="http://schemas.microsoft.com/office/drawing/2014/main" id="{8A9C05B8-83D0-4CFA-AC4D-64A1066DA352}"/>
            </a:ext>
          </a:extLst>
        </xdr:cNvPr>
        <xdr:cNvSpPr/>
      </xdr:nvSpPr>
      <xdr:spPr>
        <a:xfrm>
          <a:off x="2857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143147</xdr:rowOff>
    </xdr:from>
    <xdr:to>
      <xdr:col>19</xdr:col>
      <xdr:colOff>177800</xdr:colOff>
      <xdr:row>38</xdr:row>
      <xdr:rowOff>143147</xdr:rowOff>
    </xdr:to>
    <xdr:cxnSp macro="">
      <xdr:nvCxnSpPr>
        <xdr:cNvPr id="79" name="直線コネクタ 78">
          <a:extLst>
            <a:ext uri="{FF2B5EF4-FFF2-40B4-BE49-F238E27FC236}">
              <a16:creationId xmlns:a16="http://schemas.microsoft.com/office/drawing/2014/main" id="{791AC280-7726-4437-87E2-8E46A63ABB8B}"/>
            </a:ext>
          </a:extLst>
        </xdr:cNvPr>
        <xdr:cNvCxnSpPr/>
      </xdr:nvCxnSpPr>
      <xdr:spPr>
        <a:xfrm>
          <a:off x="2908300" y="6658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80" name="楕円 79">
          <a:extLst>
            <a:ext uri="{FF2B5EF4-FFF2-40B4-BE49-F238E27FC236}">
              <a16:creationId xmlns:a16="http://schemas.microsoft.com/office/drawing/2014/main" id="{2BFE023F-282B-469B-8661-5A9554421E7E}"/>
            </a:ext>
          </a:extLst>
        </xdr:cNvPr>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143147</xdr:rowOff>
    </xdr:to>
    <xdr:cxnSp macro="">
      <xdr:nvCxnSpPr>
        <xdr:cNvPr id="81" name="直線コネクタ 80">
          <a:extLst>
            <a:ext uri="{FF2B5EF4-FFF2-40B4-BE49-F238E27FC236}">
              <a16:creationId xmlns:a16="http://schemas.microsoft.com/office/drawing/2014/main" id="{FE65C953-5BB5-4CD1-A895-262D643F23B1}"/>
            </a:ext>
          </a:extLst>
        </xdr:cNvPr>
        <xdr:cNvCxnSpPr/>
      </xdr:nvCxnSpPr>
      <xdr:spPr>
        <a:xfrm>
          <a:off x="2019300" y="66484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a:extLst>
            <a:ext uri="{FF2B5EF4-FFF2-40B4-BE49-F238E27FC236}">
              <a16:creationId xmlns:a16="http://schemas.microsoft.com/office/drawing/2014/main" id="{B726A8C0-EA3F-40F0-BACC-54204DD65A7A}"/>
            </a:ext>
          </a:extLst>
        </xdr:cNvPr>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133350</xdr:rowOff>
    </xdr:to>
    <xdr:cxnSp macro="">
      <xdr:nvCxnSpPr>
        <xdr:cNvPr id="83" name="直線コネクタ 82">
          <a:extLst>
            <a:ext uri="{FF2B5EF4-FFF2-40B4-BE49-F238E27FC236}">
              <a16:creationId xmlns:a16="http://schemas.microsoft.com/office/drawing/2014/main" id="{FEB47CE3-E8F2-4F6A-AE3F-22DE71817060}"/>
            </a:ext>
          </a:extLst>
        </xdr:cNvPr>
        <xdr:cNvCxnSpPr/>
      </xdr:nvCxnSpPr>
      <xdr:spPr>
        <a:xfrm>
          <a:off x="1130300" y="66304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51F69BAC-4FB0-452E-9565-FD493432711E}"/>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C907C2D8-DBDC-4DDD-9CA6-29F67306E228}"/>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2CBB6F7A-C112-4A5C-8AC9-A7B17D5FB604}"/>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51F02E4A-627C-4990-9F79-4BAF3170FB43}"/>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39024</xdr:rowOff>
    </xdr:from>
    <xdr:ext cx="405111" cy="259045"/>
    <xdr:sp macro="" textlink="">
      <xdr:nvSpPr>
        <xdr:cNvPr id="88" name="n_1mainValue【道路】&#10;有形固定資産減価償却率">
          <a:extLst>
            <a:ext uri="{FF2B5EF4-FFF2-40B4-BE49-F238E27FC236}">
              <a16:creationId xmlns:a16="http://schemas.microsoft.com/office/drawing/2014/main" id="{D6586865-F7CA-4EEE-8379-57641F4B6E47}"/>
            </a:ext>
          </a:extLst>
        </xdr:cNvPr>
        <xdr:cNvSpPr txBox="1"/>
      </xdr:nvSpPr>
      <xdr:spPr>
        <a:xfrm>
          <a:off x="3582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89" name="n_2mainValue【道路】&#10;有形固定資産減価償却率">
          <a:extLst>
            <a:ext uri="{FF2B5EF4-FFF2-40B4-BE49-F238E27FC236}">
              <a16:creationId xmlns:a16="http://schemas.microsoft.com/office/drawing/2014/main" id="{1406F7D0-60C0-4D86-8493-ACEF83D79C01}"/>
            </a:ext>
          </a:extLst>
        </xdr:cNvPr>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90" name="n_3mainValue【道路】&#10;有形固定資産減価償却率">
          <a:extLst>
            <a:ext uri="{FF2B5EF4-FFF2-40B4-BE49-F238E27FC236}">
              <a16:creationId xmlns:a16="http://schemas.microsoft.com/office/drawing/2014/main" id="{AB0A7FF4-EC09-4E4F-8B36-86387F93B159}"/>
            </a:ext>
          </a:extLst>
        </xdr:cNvPr>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道路】&#10;有形固定資産減価償却率">
          <a:extLst>
            <a:ext uri="{FF2B5EF4-FFF2-40B4-BE49-F238E27FC236}">
              <a16:creationId xmlns:a16="http://schemas.microsoft.com/office/drawing/2014/main" id="{C9A151F1-54D5-4CBB-98C0-93BB6328351A}"/>
            </a:ext>
          </a:extLst>
        </xdr:cNvPr>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11200C0-CCB9-40C3-AE53-594CA3F307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241A773-CB77-48E7-8789-83C29F46158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ED30AF8-C482-455E-B787-F2E159CB46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AEA157C-2371-40E9-8BAE-FACDDFD14E7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54A2B4D-F489-4DE5-BA97-1BCECAB70C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0C3772E-4CFA-4BEB-9E5E-911E4392FB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F0980DC-25C0-40B6-9537-8D7609FFF31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BA23215-9357-4DD9-A2C0-E9CE9BFD255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303F767-1FF0-4F33-B6A5-1C9163533CD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DF55916-B3B1-40CE-AEC7-0B562E5B85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EE2E0DC-F70B-4381-8936-61B9247C93F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9354A93-EF55-4F6B-8535-A17EF1DE72D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65D1550-504B-4564-AC9E-66E7B201757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CCD920B6-D6FD-4B22-BD25-D8B57E47A26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CB5EA49-88A3-4F62-92DC-AF90A19DC5A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10C85062-59DD-47C9-BA68-ADFF626F0ED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DF57C2E-3DFF-46D6-A561-155BE419418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3F3F0D1-3719-44A3-B357-2B036BAE195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141D955-EB4D-4C45-A8A1-E057B249734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DD8572F-DBCE-4885-837C-84397E093AD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0915050-FE81-4D51-8D3A-5FE2CD9B4D9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C43C51F3-3445-4E8A-A4EB-683A8A92A25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BDE7851A-8479-46D5-844E-F83F2BE138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3F9576B5-EA12-49E1-87CD-88439E109E65}"/>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97621E2A-AC94-4875-A6A5-9A8F576EC2A4}"/>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3A8069BA-EA12-4510-8D98-8B7CE0F27821}"/>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B85DB964-45CC-4E4C-8E9B-CEBFE54E5C26}"/>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E6C38177-289E-4607-8A17-D00435CB3385}"/>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9C849CCE-2C62-421D-8B2D-A513005E56D6}"/>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F2472063-8849-4B8D-AA2F-01DCB4342931}"/>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76B3BE54-8A4F-4E11-A5EA-B4D9F233622D}"/>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9A011789-8DB7-49C1-9CBF-FC79BF6A2B7D}"/>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E6DE3871-5ADA-4D33-A1F2-F6C9F7BAD2D4}"/>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A1422478-9BDC-4C4A-9CE4-689B73B417DE}"/>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185986D-5DFD-4F81-8C2B-8AAD58C5BE3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6ED7F21-FB85-4E12-BFE3-2E85E9EC883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375E0BD-50EB-4CDA-A4C9-AD1D17335EE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859CE55-4F71-47DC-9142-8ECBDBFC9DA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44F7C16-5380-4393-BE3E-6147302D28F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118428</xdr:rowOff>
    </xdr:from>
    <xdr:to>
      <xdr:col>55</xdr:col>
      <xdr:colOff>50800</xdr:colOff>
      <xdr:row>41</xdr:row>
      <xdr:rowOff>48578</xdr:rowOff>
    </xdr:to>
    <xdr:sp macro="" textlink="">
      <xdr:nvSpPr>
        <xdr:cNvPr id="131" name="楕円 130">
          <a:extLst>
            <a:ext uri="{FF2B5EF4-FFF2-40B4-BE49-F238E27FC236}">
              <a16:creationId xmlns:a16="http://schemas.microsoft.com/office/drawing/2014/main" id="{3B00B677-4762-42F3-B42A-16CB46401C5D}"/>
            </a:ext>
          </a:extLst>
        </xdr:cNvPr>
        <xdr:cNvSpPr/>
      </xdr:nvSpPr>
      <xdr:spPr>
        <a:xfrm>
          <a:off x="104267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141305</xdr:rowOff>
    </xdr:from>
    <xdr:ext cx="599010" cy="259045"/>
    <xdr:sp macro="" textlink="">
      <xdr:nvSpPr>
        <xdr:cNvPr id="132" name="【道路】&#10;一人当たり延長該当値テキスト">
          <a:extLst>
            <a:ext uri="{FF2B5EF4-FFF2-40B4-BE49-F238E27FC236}">
              <a16:creationId xmlns:a16="http://schemas.microsoft.com/office/drawing/2014/main" id="{1657005B-6407-4D94-B926-5F4813A07F24}"/>
            </a:ext>
          </a:extLst>
        </xdr:cNvPr>
        <xdr:cNvSpPr txBox="1"/>
      </xdr:nvSpPr>
      <xdr:spPr>
        <a:xfrm>
          <a:off x="10515600" y="682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128984</xdr:rowOff>
    </xdr:from>
    <xdr:to>
      <xdr:col>50</xdr:col>
      <xdr:colOff>165100</xdr:colOff>
      <xdr:row>41</xdr:row>
      <xdr:rowOff>59134</xdr:rowOff>
    </xdr:to>
    <xdr:sp macro="" textlink="">
      <xdr:nvSpPr>
        <xdr:cNvPr id="133" name="楕円 132">
          <a:extLst>
            <a:ext uri="{FF2B5EF4-FFF2-40B4-BE49-F238E27FC236}">
              <a16:creationId xmlns:a16="http://schemas.microsoft.com/office/drawing/2014/main" id="{753AAD4E-7224-4868-AB0F-A683DF0189D0}"/>
            </a:ext>
          </a:extLst>
        </xdr:cNvPr>
        <xdr:cNvSpPr/>
      </xdr:nvSpPr>
      <xdr:spPr>
        <a:xfrm>
          <a:off x="9588500" y="69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169228</xdr:rowOff>
    </xdr:from>
    <xdr:to>
      <xdr:col>55</xdr:col>
      <xdr:colOff>0</xdr:colOff>
      <xdr:row>41</xdr:row>
      <xdr:rowOff>8334</xdr:rowOff>
    </xdr:to>
    <xdr:cxnSp macro="">
      <xdr:nvCxnSpPr>
        <xdr:cNvPr id="134" name="直線コネクタ 133">
          <a:extLst>
            <a:ext uri="{FF2B5EF4-FFF2-40B4-BE49-F238E27FC236}">
              <a16:creationId xmlns:a16="http://schemas.microsoft.com/office/drawing/2014/main" id="{76CE9717-8164-4C44-9686-C024BFB05D28}"/>
            </a:ext>
          </a:extLst>
        </xdr:cNvPr>
        <xdr:cNvCxnSpPr/>
      </xdr:nvCxnSpPr>
      <xdr:spPr>
        <a:xfrm flipV="1">
          <a:off x="9639300" y="7027228"/>
          <a:ext cx="8382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132703</xdr:rowOff>
    </xdr:from>
    <xdr:to>
      <xdr:col>46</xdr:col>
      <xdr:colOff>38100</xdr:colOff>
      <xdr:row>41</xdr:row>
      <xdr:rowOff>62853</xdr:rowOff>
    </xdr:to>
    <xdr:sp macro="" textlink="">
      <xdr:nvSpPr>
        <xdr:cNvPr id="135" name="楕円 134">
          <a:extLst>
            <a:ext uri="{FF2B5EF4-FFF2-40B4-BE49-F238E27FC236}">
              <a16:creationId xmlns:a16="http://schemas.microsoft.com/office/drawing/2014/main" id="{F789CFF9-240B-4854-A49A-12A6C855062D}"/>
            </a:ext>
          </a:extLst>
        </xdr:cNvPr>
        <xdr:cNvSpPr/>
      </xdr:nvSpPr>
      <xdr:spPr>
        <a:xfrm>
          <a:off x="8699500" y="69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8334</xdr:rowOff>
    </xdr:from>
    <xdr:to>
      <xdr:col>50</xdr:col>
      <xdr:colOff>114300</xdr:colOff>
      <xdr:row>41</xdr:row>
      <xdr:rowOff>12053</xdr:rowOff>
    </xdr:to>
    <xdr:cxnSp macro="">
      <xdr:nvCxnSpPr>
        <xdr:cNvPr id="136" name="直線コネクタ 135">
          <a:extLst>
            <a:ext uri="{FF2B5EF4-FFF2-40B4-BE49-F238E27FC236}">
              <a16:creationId xmlns:a16="http://schemas.microsoft.com/office/drawing/2014/main" id="{395C9FD3-2DE9-4768-A216-9AE80B41FFE9}"/>
            </a:ext>
          </a:extLst>
        </xdr:cNvPr>
        <xdr:cNvCxnSpPr/>
      </xdr:nvCxnSpPr>
      <xdr:spPr>
        <a:xfrm flipV="1">
          <a:off x="8750300" y="7037784"/>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151907</xdr:rowOff>
    </xdr:from>
    <xdr:to>
      <xdr:col>41</xdr:col>
      <xdr:colOff>101600</xdr:colOff>
      <xdr:row>41</xdr:row>
      <xdr:rowOff>82057</xdr:rowOff>
    </xdr:to>
    <xdr:sp macro="" textlink="">
      <xdr:nvSpPr>
        <xdr:cNvPr id="137" name="楕円 136">
          <a:extLst>
            <a:ext uri="{FF2B5EF4-FFF2-40B4-BE49-F238E27FC236}">
              <a16:creationId xmlns:a16="http://schemas.microsoft.com/office/drawing/2014/main" id="{1C0835AC-6F7D-458C-B0DC-300ABC7CA6FE}"/>
            </a:ext>
          </a:extLst>
        </xdr:cNvPr>
        <xdr:cNvSpPr/>
      </xdr:nvSpPr>
      <xdr:spPr>
        <a:xfrm>
          <a:off x="7810500" y="70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12053</xdr:rowOff>
    </xdr:from>
    <xdr:to>
      <xdr:col>45</xdr:col>
      <xdr:colOff>177800</xdr:colOff>
      <xdr:row>41</xdr:row>
      <xdr:rowOff>31257</xdr:rowOff>
    </xdr:to>
    <xdr:cxnSp macro="">
      <xdr:nvCxnSpPr>
        <xdr:cNvPr id="138" name="直線コネクタ 137">
          <a:extLst>
            <a:ext uri="{FF2B5EF4-FFF2-40B4-BE49-F238E27FC236}">
              <a16:creationId xmlns:a16="http://schemas.microsoft.com/office/drawing/2014/main" id="{9BD42A6F-ED54-4065-8790-B5E7CE16C75E}"/>
            </a:ext>
          </a:extLst>
        </xdr:cNvPr>
        <xdr:cNvCxnSpPr/>
      </xdr:nvCxnSpPr>
      <xdr:spPr>
        <a:xfrm flipV="1">
          <a:off x="7861300" y="7041503"/>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160457</xdr:rowOff>
    </xdr:from>
    <xdr:to>
      <xdr:col>36</xdr:col>
      <xdr:colOff>165100</xdr:colOff>
      <xdr:row>41</xdr:row>
      <xdr:rowOff>90607</xdr:rowOff>
    </xdr:to>
    <xdr:sp macro="" textlink="">
      <xdr:nvSpPr>
        <xdr:cNvPr id="139" name="楕円 138">
          <a:extLst>
            <a:ext uri="{FF2B5EF4-FFF2-40B4-BE49-F238E27FC236}">
              <a16:creationId xmlns:a16="http://schemas.microsoft.com/office/drawing/2014/main" id="{FB733FDF-E9A4-4CDE-A16F-4BD992BF0C1B}"/>
            </a:ext>
          </a:extLst>
        </xdr:cNvPr>
        <xdr:cNvSpPr/>
      </xdr:nvSpPr>
      <xdr:spPr>
        <a:xfrm>
          <a:off x="6921500" y="7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31257</xdr:rowOff>
    </xdr:from>
    <xdr:to>
      <xdr:col>41</xdr:col>
      <xdr:colOff>50800</xdr:colOff>
      <xdr:row>41</xdr:row>
      <xdr:rowOff>39807</xdr:rowOff>
    </xdr:to>
    <xdr:cxnSp macro="">
      <xdr:nvCxnSpPr>
        <xdr:cNvPr id="140" name="直線コネクタ 139">
          <a:extLst>
            <a:ext uri="{FF2B5EF4-FFF2-40B4-BE49-F238E27FC236}">
              <a16:creationId xmlns:a16="http://schemas.microsoft.com/office/drawing/2014/main" id="{2446B767-4980-48C4-A478-B4F40EDE1FEA}"/>
            </a:ext>
          </a:extLst>
        </xdr:cNvPr>
        <xdr:cNvCxnSpPr/>
      </xdr:nvCxnSpPr>
      <xdr:spPr>
        <a:xfrm flipV="1">
          <a:off x="6972300" y="7060707"/>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47F9A37E-2C9B-4201-BD26-09DF408DC72D}"/>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4BBC9048-DEFF-4D41-BA7D-BF2E35E4353B}"/>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CD51CD0D-AB9D-40D9-845E-A2B6D6AA0B11}"/>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24E38B86-9AAD-4300-89D2-E1D29F02998C}"/>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75661</xdr:rowOff>
    </xdr:from>
    <xdr:ext cx="599010" cy="259045"/>
    <xdr:sp macro="" textlink="">
      <xdr:nvSpPr>
        <xdr:cNvPr id="145" name="n_1mainValue【道路】&#10;一人当たり延長">
          <a:extLst>
            <a:ext uri="{FF2B5EF4-FFF2-40B4-BE49-F238E27FC236}">
              <a16:creationId xmlns:a16="http://schemas.microsoft.com/office/drawing/2014/main" id="{86515A30-57C0-40D4-8F15-4C6D98F90606}"/>
            </a:ext>
          </a:extLst>
        </xdr:cNvPr>
        <xdr:cNvSpPr txBox="1"/>
      </xdr:nvSpPr>
      <xdr:spPr>
        <a:xfrm>
          <a:off x="9327094" y="676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79380</xdr:rowOff>
    </xdr:from>
    <xdr:ext cx="599010" cy="259045"/>
    <xdr:sp macro="" textlink="">
      <xdr:nvSpPr>
        <xdr:cNvPr id="146" name="n_2mainValue【道路】&#10;一人当たり延長">
          <a:extLst>
            <a:ext uri="{FF2B5EF4-FFF2-40B4-BE49-F238E27FC236}">
              <a16:creationId xmlns:a16="http://schemas.microsoft.com/office/drawing/2014/main" id="{F82F65B9-42C9-45E8-8343-014694E52A4D}"/>
            </a:ext>
          </a:extLst>
        </xdr:cNvPr>
        <xdr:cNvSpPr txBox="1"/>
      </xdr:nvSpPr>
      <xdr:spPr>
        <a:xfrm>
          <a:off x="8450794" y="676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98584</xdr:rowOff>
    </xdr:from>
    <xdr:ext cx="534377" cy="259045"/>
    <xdr:sp macro="" textlink="">
      <xdr:nvSpPr>
        <xdr:cNvPr id="147" name="n_3mainValue【道路】&#10;一人当たり延長">
          <a:extLst>
            <a:ext uri="{FF2B5EF4-FFF2-40B4-BE49-F238E27FC236}">
              <a16:creationId xmlns:a16="http://schemas.microsoft.com/office/drawing/2014/main" id="{8E2CFC14-3655-4208-9E17-9AB63CEA0945}"/>
            </a:ext>
          </a:extLst>
        </xdr:cNvPr>
        <xdr:cNvSpPr txBox="1"/>
      </xdr:nvSpPr>
      <xdr:spPr>
        <a:xfrm>
          <a:off x="7594111" y="67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107134</xdr:rowOff>
    </xdr:from>
    <xdr:ext cx="534377" cy="259045"/>
    <xdr:sp macro="" textlink="">
      <xdr:nvSpPr>
        <xdr:cNvPr id="148" name="n_4mainValue【道路】&#10;一人当たり延長">
          <a:extLst>
            <a:ext uri="{FF2B5EF4-FFF2-40B4-BE49-F238E27FC236}">
              <a16:creationId xmlns:a16="http://schemas.microsoft.com/office/drawing/2014/main" id="{53B438D1-7323-44C1-9A95-EB441826DBA6}"/>
            </a:ext>
          </a:extLst>
        </xdr:cNvPr>
        <xdr:cNvSpPr txBox="1"/>
      </xdr:nvSpPr>
      <xdr:spPr>
        <a:xfrm>
          <a:off x="6705111" y="67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90A1102-0DCC-4F72-B358-1648D9D9A67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BA72D73-723F-4656-9F99-01E70A2DBD7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CFED4D8-BD86-468C-80EE-7588DD60E46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82A70A1-F470-4FD8-9E70-0BD6B765FF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B22F6F4-0043-43AB-805A-A4EF8D805FC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90E4055-0168-4A0D-80AB-F9AA154A74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8DE2AA7-A949-44AC-B109-E6416D203F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37F13F8-18F1-464C-A825-A938C890EC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83F0D15-D02D-4AC6-84AE-8227781706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49DFB7D-ED8F-4C50-A32B-AC1A6D5D682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1498DB7-6A51-4004-A597-D9102086FA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C4E75A9-8F95-496D-86E1-24582443549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F8109C9-6825-406F-9761-16955E124FF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B013022-B805-4466-BFF6-8E9CB32E6A8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C366F8A-E006-4BB3-B43F-528533C7604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8D5F6FC-5105-414C-B81B-A390D0F7B3E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53D0331-CF62-4900-AA10-DE9A017D7A6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C15C60F-074B-421D-98BC-B224175D737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CC16DD75-29D2-40DD-A73C-00CE04F9E8B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558D0FF3-C983-494D-86E4-A127068564F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3EB5FCC-E11B-40FE-BE02-592F88535D4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65A86DC-566D-4D3D-B519-2C1154A4AB1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19C7F92-F1BD-447C-9F28-F2E9FF990BC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442F326-B8A5-4A0B-92A9-59152A07DC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00093F1-2B71-473E-8DF9-5D4A8AD167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8C551A0E-D549-448D-87A5-D0244EF6A82E}"/>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BA1E6E0-69DD-4AF1-8CF9-2F4E7058525F}"/>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E4923E0B-8F20-4F11-8FC6-86C493BF4DEC}"/>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6BA7735-859B-4CC1-B546-308A6B6CCCD7}"/>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596BDA0F-E815-43BF-8CE0-D6B89AE5064C}"/>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4BC6D65-ECD7-4FC5-8BAA-FEAB94958C7D}"/>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7499AF98-87FC-43B0-BF4F-F42A097C6EFF}"/>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DB04A917-EB75-4D0C-9331-F7774F8F2326}"/>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AD295270-1C4C-48EF-91E5-5A738F150BBE}"/>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2EFE5EEC-F143-406D-8A03-69E859B9A55E}"/>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E9BFF48A-D750-4CC1-9A4C-1D16E0CF3412}"/>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815FE33-8172-498E-AE1A-0190C3BFDF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95262C0-859B-4527-973C-F4857098A91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538CC02-8F4F-4D2C-8DB5-75FC822EEA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E768F2E-159C-4558-87B5-233E6EE75B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E9A8951-D24B-4566-82E9-911BA997BF7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90" name="楕円 189">
          <a:extLst>
            <a:ext uri="{FF2B5EF4-FFF2-40B4-BE49-F238E27FC236}">
              <a16:creationId xmlns:a16="http://schemas.microsoft.com/office/drawing/2014/main" id="{DE958F4B-D675-423D-BC67-35D5F86B79CD}"/>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DED2385-F74C-4A0E-BD35-107306F9CA1D}"/>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151674</xdr:rowOff>
    </xdr:from>
    <xdr:to>
      <xdr:col>20</xdr:col>
      <xdr:colOff>38100</xdr:colOff>
      <xdr:row>62</xdr:row>
      <xdr:rowOff>81824</xdr:rowOff>
    </xdr:to>
    <xdr:sp macro="" textlink="">
      <xdr:nvSpPr>
        <xdr:cNvPr id="192" name="楕円 191">
          <a:extLst>
            <a:ext uri="{FF2B5EF4-FFF2-40B4-BE49-F238E27FC236}">
              <a16:creationId xmlns:a16="http://schemas.microsoft.com/office/drawing/2014/main" id="{93D1DFA2-E7A0-4065-B7EB-C3C6A29A0A8F}"/>
            </a:ext>
          </a:extLst>
        </xdr:cNvPr>
        <xdr:cNvSpPr/>
      </xdr:nvSpPr>
      <xdr:spPr>
        <a:xfrm>
          <a:off x="3746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31024</xdr:rowOff>
    </xdr:to>
    <xdr:cxnSp macro="">
      <xdr:nvCxnSpPr>
        <xdr:cNvPr id="193" name="直線コネクタ 192">
          <a:extLst>
            <a:ext uri="{FF2B5EF4-FFF2-40B4-BE49-F238E27FC236}">
              <a16:creationId xmlns:a16="http://schemas.microsoft.com/office/drawing/2014/main" id="{24863C7D-A20A-4D5C-A608-E604B76D1F04}"/>
            </a:ext>
          </a:extLst>
        </xdr:cNvPr>
        <xdr:cNvCxnSpPr/>
      </xdr:nvCxnSpPr>
      <xdr:spPr>
        <a:xfrm flipV="1">
          <a:off x="3797300" y="1065276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125549</xdr:rowOff>
    </xdr:from>
    <xdr:to>
      <xdr:col>15</xdr:col>
      <xdr:colOff>101600</xdr:colOff>
      <xdr:row>62</xdr:row>
      <xdr:rowOff>55699</xdr:rowOff>
    </xdr:to>
    <xdr:sp macro="" textlink="">
      <xdr:nvSpPr>
        <xdr:cNvPr id="194" name="楕円 193">
          <a:extLst>
            <a:ext uri="{FF2B5EF4-FFF2-40B4-BE49-F238E27FC236}">
              <a16:creationId xmlns:a16="http://schemas.microsoft.com/office/drawing/2014/main" id="{69091B9D-0B7A-4EEA-9956-91CF2425E369}"/>
            </a:ext>
          </a:extLst>
        </xdr:cNvPr>
        <xdr:cNvSpPr/>
      </xdr:nvSpPr>
      <xdr:spPr>
        <a:xfrm>
          <a:off x="2857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4899</xdr:rowOff>
    </xdr:from>
    <xdr:to>
      <xdr:col>19</xdr:col>
      <xdr:colOff>177800</xdr:colOff>
      <xdr:row>62</xdr:row>
      <xdr:rowOff>31024</xdr:rowOff>
    </xdr:to>
    <xdr:cxnSp macro="">
      <xdr:nvCxnSpPr>
        <xdr:cNvPr id="195" name="直線コネクタ 194">
          <a:extLst>
            <a:ext uri="{FF2B5EF4-FFF2-40B4-BE49-F238E27FC236}">
              <a16:creationId xmlns:a16="http://schemas.microsoft.com/office/drawing/2014/main" id="{7DFA8947-60B9-4639-8B21-588004920A1D}"/>
            </a:ext>
          </a:extLst>
        </xdr:cNvPr>
        <xdr:cNvCxnSpPr/>
      </xdr:nvCxnSpPr>
      <xdr:spPr>
        <a:xfrm>
          <a:off x="2908300" y="106347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6" name="楕円 195">
          <a:extLst>
            <a:ext uri="{FF2B5EF4-FFF2-40B4-BE49-F238E27FC236}">
              <a16:creationId xmlns:a16="http://schemas.microsoft.com/office/drawing/2014/main" id="{D3123CF6-58CE-43FA-9C23-E1B468FAAD5F}"/>
            </a:ext>
          </a:extLst>
        </xdr:cNvPr>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4899</xdr:rowOff>
    </xdr:to>
    <xdr:cxnSp macro="">
      <xdr:nvCxnSpPr>
        <xdr:cNvPr id="197" name="直線コネクタ 196">
          <a:extLst>
            <a:ext uri="{FF2B5EF4-FFF2-40B4-BE49-F238E27FC236}">
              <a16:creationId xmlns:a16="http://schemas.microsoft.com/office/drawing/2014/main" id="{533EF8D3-8B2A-4D1F-ABFE-4763FCE2DF47}"/>
            </a:ext>
          </a:extLst>
        </xdr:cNvPr>
        <xdr:cNvCxnSpPr/>
      </xdr:nvCxnSpPr>
      <xdr:spPr>
        <a:xfrm>
          <a:off x="2019300" y="106070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70031</xdr:rowOff>
    </xdr:from>
    <xdr:to>
      <xdr:col>6</xdr:col>
      <xdr:colOff>38100</xdr:colOff>
      <xdr:row>62</xdr:row>
      <xdr:rowOff>181</xdr:rowOff>
    </xdr:to>
    <xdr:sp macro="" textlink="">
      <xdr:nvSpPr>
        <xdr:cNvPr id="198" name="楕円 197">
          <a:extLst>
            <a:ext uri="{FF2B5EF4-FFF2-40B4-BE49-F238E27FC236}">
              <a16:creationId xmlns:a16="http://schemas.microsoft.com/office/drawing/2014/main" id="{C65B8181-D7E4-4472-981A-7A7BF9D25E16}"/>
            </a:ext>
          </a:extLst>
        </xdr:cNvPr>
        <xdr:cNvSpPr/>
      </xdr:nvSpPr>
      <xdr:spPr>
        <a:xfrm>
          <a:off x="1079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120831</xdr:rowOff>
    </xdr:from>
    <xdr:to>
      <xdr:col>10</xdr:col>
      <xdr:colOff>114300</xdr:colOff>
      <xdr:row>61</xdr:row>
      <xdr:rowOff>148590</xdr:rowOff>
    </xdr:to>
    <xdr:cxnSp macro="">
      <xdr:nvCxnSpPr>
        <xdr:cNvPr id="199" name="直線コネクタ 198">
          <a:extLst>
            <a:ext uri="{FF2B5EF4-FFF2-40B4-BE49-F238E27FC236}">
              <a16:creationId xmlns:a16="http://schemas.microsoft.com/office/drawing/2014/main" id="{347BEAF5-93FD-4199-BDA4-FB795FEFA29C}"/>
            </a:ext>
          </a:extLst>
        </xdr:cNvPr>
        <xdr:cNvCxnSpPr/>
      </xdr:nvCxnSpPr>
      <xdr:spPr>
        <a:xfrm>
          <a:off x="1130300" y="105792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0944F90-680A-4A3D-B7AF-E6F49FFFCDBB}"/>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539C5A8-2C98-4424-A5A0-F5322DC7C7E9}"/>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F572AE7-AEF0-4CED-8832-33117AEA40C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5B7409B-807A-46EF-8657-33609137D0C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72951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0B82928-4A27-4C7D-8581-DD89915E8917}"/>
            </a:ext>
          </a:extLst>
        </xdr:cNvPr>
        <xdr:cNvSpPr txBox="1"/>
      </xdr:nvSpPr>
      <xdr:spPr>
        <a:xfrm>
          <a:off x="3582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46826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BC18642-FC19-4112-A158-0ED33955781B}"/>
            </a:ext>
          </a:extLst>
        </xdr:cNvPr>
        <xdr:cNvSpPr txBox="1"/>
      </xdr:nvSpPr>
      <xdr:spPr>
        <a:xfrm>
          <a:off x="2705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8C636EA-5879-4D3D-8F43-2DC1F74A2A4F}"/>
            </a:ext>
          </a:extLst>
        </xdr:cNvPr>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162758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D3C6ACB-65B3-4A04-87DF-FD517AAB8297}"/>
            </a:ext>
          </a:extLst>
        </xdr:cNvPr>
        <xdr:cNvSpPr txBox="1"/>
      </xdr:nvSpPr>
      <xdr:spPr>
        <a:xfrm>
          <a:off x="927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6DBD8D1-857B-4A54-A35C-8D2E885DF3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1C58EBF-63F2-45E6-A659-12B0A8DA5E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0312E9C-EC0C-481E-8AB6-A3A3A3166C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3AC46D1-3241-48A6-BB43-6E06054EDE8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FAF1A50-C640-4F79-842E-4EA1AAF2F9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09612B4-A3D9-43BE-85E2-214BB5E2DC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DEA92E5-1F2A-495F-8647-44D2D0682F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77BADF5-E2CD-46F7-ACE3-3E03AD55CC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D68E314-2D34-43E0-A699-3E1FA52029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6824BAB-0B8C-4944-BCF8-E414C75525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397EC595-F77C-4ACD-8258-E05ED4618B3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26C21844-EA8A-4B97-A207-0B07C026665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5427A84B-94E8-464C-975B-6DDC9DA641D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42294AC3-0576-483B-B01A-2C23E9AA52A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8BE5AC7E-9D18-47B8-A78C-8CA75EDD263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A0A1FE9B-2F68-42CE-8583-4432D718092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8D23D7A6-1D51-4353-BC92-043CF0811C2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EF2C4205-E1EF-4F29-970A-753D70696A7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2CF1DA9-53BE-4EED-BFEC-46F66D82F7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1F0890BC-538C-422A-A48F-50A1A4E5954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18F9129-2C83-4FFB-9D30-DCD5CF1521C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80AD205C-9F91-4551-A2A0-B6A48D2B06A9}"/>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60ACE5FA-CCD9-4444-9062-62D59FAD5D17}"/>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40B9097B-B6E0-4DF5-9D80-390BB18CD781}"/>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1645B9CD-0276-4078-91D0-46B650449AA2}"/>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3ACCDD1-F86D-417C-A157-AE9550748D07}"/>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C9511F59-9962-4BBD-AA06-E669135CBE9B}"/>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6EC45EAD-1B8B-4804-8CC4-A2E673B795B6}"/>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51A9A50C-B3CA-4448-9F6D-09E3165AB9F4}"/>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A696A068-0464-4019-BC51-B347584DF6FD}"/>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BACA0125-B1ED-4EE1-A3BA-2CF4034717A9}"/>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23769287-4220-4170-965E-A06184A73E07}"/>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934E663-6A98-4457-BC6B-9EE2AE85B3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7C82DD4-F744-4786-A3E2-62BB62C487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233B818-2E7C-4400-B71F-75087E4E44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A5B71F1-828E-4D9C-B88E-1F21472EF3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E264A3E-7889-4B62-B913-F3D9942947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27426</xdr:rowOff>
    </xdr:from>
    <xdr:to>
      <xdr:col>55</xdr:col>
      <xdr:colOff>50800</xdr:colOff>
      <xdr:row>61</xdr:row>
      <xdr:rowOff>129026</xdr:rowOff>
    </xdr:to>
    <xdr:sp macro="" textlink="">
      <xdr:nvSpPr>
        <xdr:cNvPr id="245" name="楕円 244">
          <a:extLst>
            <a:ext uri="{FF2B5EF4-FFF2-40B4-BE49-F238E27FC236}">
              <a16:creationId xmlns:a16="http://schemas.microsoft.com/office/drawing/2014/main" id="{AA153FA4-1C60-43AA-BD63-7865340678A5}"/>
            </a:ext>
          </a:extLst>
        </xdr:cNvPr>
        <xdr:cNvSpPr/>
      </xdr:nvSpPr>
      <xdr:spPr>
        <a:xfrm>
          <a:off x="10426700" y="10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50303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BB71CDE1-35A2-4017-9DFD-DF78C05C76C9}"/>
            </a:ext>
          </a:extLst>
        </xdr:cNvPr>
        <xdr:cNvSpPr txBox="1"/>
      </xdr:nvSpPr>
      <xdr:spPr>
        <a:xfrm>
          <a:off x="10515600" y="103373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60813</xdr:rowOff>
    </xdr:from>
    <xdr:to>
      <xdr:col>50</xdr:col>
      <xdr:colOff>165100</xdr:colOff>
      <xdr:row>61</xdr:row>
      <xdr:rowOff>162413</xdr:rowOff>
    </xdr:to>
    <xdr:sp macro="" textlink="">
      <xdr:nvSpPr>
        <xdr:cNvPr id="247" name="楕円 246">
          <a:extLst>
            <a:ext uri="{FF2B5EF4-FFF2-40B4-BE49-F238E27FC236}">
              <a16:creationId xmlns:a16="http://schemas.microsoft.com/office/drawing/2014/main" id="{E5291896-C2C1-4A86-9050-8D6565195699}"/>
            </a:ext>
          </a:extLst>
        </xdr:cNvPr>
        <xdr:cNvSpPr/>
      </xdr:nvSpPr>
      <xdr:spPr>
        <a:xfrm>
          <a:off x="9588500" y="1051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78226</xdr:rowOff>
    </xdr:from>
    <xdr:to>
      <xdr:col>55</xdr:col>
      <xdr:colOff>0</xdr:colOff>
      <xdr:row>61</xdr:row>
      <xdr:rowOff>111613</xdr:rowOff>
    </xdr:to>
    <xdr:cxnSp macro="">
      <xdr:nvCxnSpPr>
        <xdr:cNvPr id="248" name="直線コネクタ 247">
          <a:extLst>
            <a:ext uri="{FF2B5EF4-FFF2-40B4-BE49-F238E27FC236}">
              <a16:creationId xmlns:a16="http://schemas.microsoft.com/office/drawing/2014/main" id="{C12E330F-71F1-4CEA-AAB2-D80D05C2F93A}"/>
            </a:ext>
          </a:extLst>
        </xdr:cNvPr>
        <xdr:cNvCxnSpPr/>
      </xdr:nvCxnSpPr>
      <xdr:spPr>
        <a:xfrm flipV="1">
          <a:off x="9639300" y="10536676"/>
          <a:ext cx="8382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68596</xdr:rowOff>
    </xdr:from>
    <xdr:to>
      <xdr:col>46</xdr:col>
      <xdr:colOff>38100</xdr:colOff>
      <xdr:row>61</xdr:row>
      <xdr:rowOff>170196</xdr:rowOff>
    </xdr:to>
    <xdr:sp macro="" textlink="">
      <xdr:nvSpPr>
        <xdr:cNvPr id="249" name="楕円 248">
          <a:extLst>
            <a:ext uri="{FF2B5EF4-FFF2-40B4-BE49-F238E27FC236}">
              <a16:creationId xmlns:a16="http://schemas.microsoft.com/office/drawing/2014/main" id="{FE5D3EC1-2D6A-4FC2-AC04-5B52DBACBC25}"/>
            </a:ext>
          </a:extLst>
        </xdr:cNvPr>
        <xdr:cNvSpPr/>
      </xdr:nvSpPr>
      <xdr:spPr>
        <a:xfrm>
          <a:off x="8699500" y="105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111613</xdr:rowOff>
    </xdr:from>
    <xdr:to>
      <xdr:col>50</xdr:col>
      <xdr:colOff>114300</xdr:colOff>
      <xdr:row>61</xdr:row>
      <xdr:rowOff>119396</xdr:rowOff>
    </xdr:to>
    <xdr:cxnSp macro="">
      <xdr:nvCxnSpPr>
        <xdr:cNvPr id="250" name="直線コネクタ 249">
          <a:extLst>
            <a:ext uri="{FF2B5EF4-FFF2-40B4-BE49-F238E27FC236}">
              <a16:creationId xmlns:a16="http://schemas.microsoft.com/office/drawing/2014/main" id="{A12086CA-6DC9-4D20-9ECE-FAEA22540967}"/>
            </a:ext>
          </a:extLst>
        </xdr:cNvPr>
        <xdr:cNvCxnSpPr/>
      </xdr:nvCxnSpPr>
      <xdr:spPr>
        <a:xfrm flipV="1">
          <a:off x="8750300" y="10570063"/>
          <a:ext cx="889000" cy="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70017</xdr:rowOff>
    </xdr:from>
    <xdr:to>
      <xdr:col>41</xdr:col>
      <xdr:colOff>101600</xdr:colOff>
      <xdr:row>62</xdr:row>
      <xdr:rowOff>167</xdr:rowOff>
    </xdr:to>
    <xdr:sp macro="" textlink="">
      <xdr:nvSpPr>
        <xdr:cNvPr id="251" name="楕円 250">
          <a:extLst>
            <a:ext uri="{FF2B5EF4-FFF2-40B4-BE49-F238E27FC236}">
              <a16:creationId xmlns:a16="http://schemas.microsoft.com/office/drawing/2014/main" id="{0DB897AC-6A9E-42A6-A9F4-2F89BEA28BF7}"/>
            </a:ext>
          </a:extLst>
        </xdr:cNvPr>
        <xdr:cNvSpPr/>
      </xdr:nvSpPr>
      <xdr:spPr>
        <a:xfrm>
          <a:off x="7810500" y="105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119396</xdr:rowOff>
    </xdr:from>
    <xdr:to>
      <xdr:col>45</xdr:col>
      <xdr:colOff>177800</xdr:colOff>
      <xdr:row>61</xdr:row>
      <xdr:rowOff>120817</xdr:rowOff>
    </xdr:to>
    <xdr:cxnSp macro="">
      <xdr:nvCxnSpPr>
        <xdr:cNvPr id="252" name="直線コネクタ 251">
          <a:extLst>
            <a:ext uri="{FF2B5EF4-FFF2-40B4-BE49-F238E27FC236}">
              <a16:creationId xmlns:a16="http://schemas.microsoft.com/office/drawing/2014/main" id="{E41EC97E-DE2C-4B34-987E-D97FB594699C}"/>
            </a:ext>
          </a:extLst>
        </xdr:cNvPr>
        <xdr:cNvCxnSpPr/>
      </xdr:nvCxnSpPr>
      <xdr:spPr>
        <a:xfrm flipV="1">
          <a:off x="7861300" y="10577846"/>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88885</xdr:rowOff>
    </xdr:from>
    <xdr:to>
      <xdr:col>36</xdr:col>
      <xdr:colOff>165100</xdr:colOff>
      <xdr:row>62</xdr:row>
      <xdr:rowOff>19035</xdr:rowOff>
    </xdr:to>
    <xdr:sp macro="" textlink="">
      <xdr:nvSpPr>
        <xdr:cNvPr id="253" name="楕円 252">
          <a:extLst>
            <a:ext uri="{FF2B5EF4-FFF2-40B4-BE49-F238E27FC236}">
              <a16:creationId xmlns:a16="http://schemas.microsoft.com/office/drawing/2014/main" id="{220CEA0C-5B28-4ABE-862F-E62936D3CFA1}"/>
            </a:ext>
          </a:extLst>
        </xdr:cNvPr>
        <xdr:cNvSpPr/>
      </xdr:nvSpPr>
      <xdr:spPr>
        <a:xfrm>
          <a:off x="6921500" y="105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120817</xdr:rowOff>
    </xdr:from>
    <xdr:to>
      <xdr:col>41</xdr:col>
      <xdr:colOff>50800</xdr:colOff>
      <xdr:row>61</xdr:row>
      <xdr:rowOff>139685</xdr:rowOff>
    </xdr:to>
    <xdr:cxnSp macro="">
      <xdr:nvCxnSpPr>
        <xdr:cNvPr id="254" name="直線コネクタ 253">
          <a:extLst>
            <a:ext uri="{FF2B5EF4-FFF2-40B4-BE49-F238E27FC236}">
              <a16:creationId xmlns:a16="http://schemas.microsoft.com/office/drawing/2014/main" id="{0668BE0F-4EB1-4F32-B64B-61471BC54F5C}"/>
            </a:ext>
          </a:extLst>
        </xdr:cNvPr>
        <xdr:cNvCxnSpPr/>
      </xdr:nvCxnSpPr>
      <xdr:spPr>
        <a:xfrm flipV="1">
          <a:off x="6972300" y="10579267"/>
          <a:ext cx="889000" cy="1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277DC84-4DA2-4F9D-AC05-A5A36B39E712}"/>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47CD450B-59A1-458A-AC93-A42B6140B5EF}"/>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F0754DB-3B8D-4709-9432-B9954CEF39EE}"/>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A35FAC78-7790-40AC-BE5B-A65F97E3E4DF}"/>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7490</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7BDD6288-9782-40DB-8D6B-254D1FE68DCC}"/>
            </a:ext>
          </a:extLst>
        </xdr:cNvPr>
        <xdr:cNvSpPr txBox="1"/>
      </xdr:nvSpPr>
      <xdr:spPr>
        <a:xfrm>
          <a:off x="9281505" y="10294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15273</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54CDB82-1914-41BF-9C69-FE9EA1CAC43B}"/>
            </a:ext>
          </a:extLst>
        </xdr:cNvPr>
        <xdr:cNvSpPr txBox="1"/>
      </xdr:nvSpPr>
      <xdr:spPr>
        <a:xfrm>
          <a:off x="8405205" y="103022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16694</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8A5A517-F398-49E4-AECD-3C4D6136DC87}"/>
            </a:ext>
          </a:extLst>
        </xdr:cNvPr>
        <xdr:cNvSpPr txBox="1"/>
      </xdr:nvSpPr>
      <xdr:spPr>
        <a:xfrm>
          <a:off x="7516205" y="103036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35562</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5333A6AE-B17E-4555-8CA7-3D7E7BEEE406}"/>
            </a:ext>
          </a:extLst>
        </xdr:cNvPr>
        <xdr:cNvSpPr txBox="1"/>
      </xdr:nvSpPr>
      <xdr:spPr>
        <a:xfrm>
          <a:off x="6627205" y="10322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CF27BAA-031C-4D27-9127-AF0858ADBF1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748581B-4335-4A3F-9EB7-5CD637A113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886B2E-6C87-4292-BBB0-417DFAD6237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EF1C319-2160-407E-B6DE-6266BCEFC6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CD8F9A5-29D9-454E-AF5A-66B1FCE9D79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79DDA78-60CC-4870-92C8-D2DF303F48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F028BAB-174A-4874-9DAC-D72B9606B0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81B505D-836E-4572-B99A-4AAEC8D2615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898A032D-037E-4679-B9F6-F5DD3454B3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A08F3A3-C54E-4966-8CEC-0F1B2C4D2D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0635A93-C910-48FD-A503-2B8C48298A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FE03CDA3-B73A-4310-A4A2-5CD7A7B7AF5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5869D227-BA40-4CFC-B043-D1A26522D71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87F955B4-B832-4AF7-AD8B-B905A71A09F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6F56F66-1D1F-46F8-90B6-4E5CD3CB654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EDE1172F-6DED-4ED6-98CF-BF73F75A0CE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65E99786-BA7C-4D19-9917-0F22105D16C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4021F04-141F-42F0-B37B-05AD85949B5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1A3E7076-857D-406D-8183-990D9C0A208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637532FF-2ECD-44B4-B6BC-6CB00D104BA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7A7FDF63-81AF-469F-915B-B92CA0EC36B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64F3D50C-18BD-4B25-97DB-ADA40522301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6BA36F0B-C2F6-4D1A-ADF7-588A834F4B3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264D647-40AD-419D-8D24-AAAD64F3B08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F26C40D-6184-465D-BB33-C8618E4DC15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5D3A5E02-1C1E-4314-8D72-E8D60C8055F4}"/>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56935936-74BE-4FD8-B671-CA9B179D113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5119ECD8-81E8-4C03-BBAC-216AA97B7A5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83DE11A-2E21-4094-8171-63A25E741A7D}"/>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6AF50A1-E54C-458C-8A50-91297FD93827}"/>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E858B6C-26EE-4C05-B919-D882C30C1047}"/>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F5D84220-6299-40DD-8B7D-3A3FAA2EFCF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4D9C08E-F146-42AF-B329-2D1684D5AA97}"/>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F0BA3A57-9094-4DF4-BD07-B28DA2ED91EB}"/>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4213A3CE-6B08-48E7-94CF-AB0020E433D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63CCB479-7C5A-41A2-9A18-58FE17D433D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D0ED335-84FA-4D30-8275-F6FC318A5E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EDC302F-F3E2-4F02-8CE5-BA85729B37A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0200526-5459-499A-83DC-F0D35C409B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87669CF-022C-4A41-B0D4-45036B5757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5EE7035-3DCB-4CCD-8BC6-6CC65B4FFD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13426</xdr:rowOff>
    </xdr:from>
    <xdr:to>
      <xdr:col>24</xdr:col>
      <xdr:colOff>114300</xdr:colOff>
      <xdr:row>85</xdr:row>
      <xdr:rowOff>115026</xdr:rowOff>
    </xdr:to>
    <xdr:sp macro="" textlink="">
      <xdr:nvSpPr>
        <xdr:cNvPr id="304" name="楕円 303">
          <a:extLst>
            <a:ext uri="{FF2B5EF4-FFF2-40B4-BE49-F238E27FC236}">
              <a16:creationId xmlns:a16="http://schemas.microsoft.com/office/drawing/2014/main" id="{86046304-7AE3-419E-AC31-F77C7BB02180}"/>
            </a:ext>
          </a:extLst>
        </xdr:cNvPr>
        <xdr:cNvSpPr/>
      </xdr:nvSpPr>
      <xdr:spPr>
        <a:xfrm>
          <a:off x="45847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163303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1232CA0-D919-4E7E-A665-D3737DE2C3C3}"/>
            </a:ext>
          </a:extLst>
        </xdr:cNvPr>
        <xdr:cNvSpPr txBox="1"/>
      </xdr:nvSpPr>
      <xdr:spPr>
        <a:xfrm>
          <a:off x="4673600"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152219</xdr:rowOff>
    </xdr:from>
    <xdr:to>
      <xdr:col>20</xdr:col>
      <xdr:colOff>38100</xdr:colOff>
      <xdr:row>85</xdr:row>
      <xdr:rowOff>82369</xdr:rowOff>
    </xdr:to>
    <xdr:sp macro="" textlink="">
      <xdr:nvSpPr>
        <xdr:cNvPr id="306" name="楕円 305">
          <a:extLst>
            <a:ext uri="{FF2B5EF4-FFF2-40B4-BE49-F238E27FC236}">
              <a16:creationId xmlns:a16="http://schemas.microsoft.com/office/drawing/2014/main" id="{20BD664D-BDC0-4593-95B2-14A940BB7CA9}"/>
            </a:ext>
          </a:extLst>
        </xdr:cNvPr>
        <xdr:cNvSpPr/>
      </xdr:nvSpPr>
      <xdr:spPr>
        <a:xfrm>
          <a:off x="3746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31569</xdr:rowOff>
    </xdr:from>
    <xdr:to>
      <xdr:col>24</xdr:col>
      <xdr:colOff>63500</xdr:colOff>
      <xdr:row>85</xdr:row>
      <xdr:rowOff>64226</xdr:rowOff>
    </xdr:to>
    <xdr:cxnSp macro="">
      <xdr:nvCxnSpPr>
        <xdr:cNvPr id="307" name="直線コネクタ 306">
          <a:extLst>
            <a:ext uri="{FF2B5EF4-FFF2-40B4-BE49-F238E27FC236}">
              <a16:creationId xmlns:a16="http://schemas.microsoft.com/office/drawing/2014/main" id="{C18FAA35-2166-48D3-AF83-42E9BC65333C}"/>
            </a:ext>
          </a:extLst>
        </xdr:cNvPr>
        <xdr:cNvCxnSpPr/>
      </xdr:nvCxnSpPr>
      <xdr:spPr>
        <a:xfrm>
          <a:off x="3797300" y="146048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111398</xdr:rowOff>
    </xdr:from>
    <xdr:to>
      <xdr:col>15</xdr:col>
      <xdr:colOff>101600</xdr:colOff>
      <xdr:row>85</xdr:row>
      <xdr:rowOff>41548</xdr:rowOff>
    </xdr:to>
    <xdr:sp macro="" textlink="">
      <xdr:nvSpPr>
        <xdr:cNvPr id="308" name="楕円 307">
          <a:extLst>
            <a:ext uri="{FF2B5EF4-FFF2-40B4-BE49-F238E27FC236}">
              <a16:creationId xmlns:a16="http://schemas.microsoft.com/office/drawing/2014/main" id="{5B462E12-C6AD-48FA-ADF4-A42E5DF49AAB}"/>
            </a:ext>
          </a:extLst>
        </xdr:cNvPr>
        <xdr:cNvSpPr/>
      </xdr:nvSpPr>
      <xdr:spPr>
        <a:xfrm>
          <a:off x="2857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162198</xdr:rowOff>
    </xdr:from>
    <xdr:to>
      <xdr:col>19</xdr:col>
      <xdr:colOff>177800</xdr:colOff>
      <xdr:row>85</xdr:row>
      <xdr:rowOff>31569</xdr:rowOff>
    </xdr:to>
    <xdr:cxnSp macro="">
      <xdr:nvCxnSpPr>
        <xdr:cNvPr id="309" name="直線コネクタ 308">
          <a:extLst>
            <a:ext uri="{FF2B5EF4-FFF2-40B4-BE49-F238E27FC236}">
              <a16:creationId xmlns:a16="http://schemas.microsoft.com/office/drawing/2014/main" id="{CF0F54F0-1B3B-4B3E-BBAC-9F25B4BD2FF7}"/>
            </a:ext>
          </a:extLst>
        </xdr:cNvPr>
        <xdr:cNvCxnSpPr/>
      </xdr:nvCxnSpPr>
      <xdr:spPr>
        <a:xfrm>
          <a:off x="2908300" y="1456399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21589</xdr:rowOff>
    </xdr:from>
    <xdr:to>
      <xdr:col>10</xdr:col>
      <xdr:colOff>165100</xdr:colOff>
      <xdr:row>84</xdr:row>
      <xdr:rowOff>123189</xdr:rowOff>
    </xdr:to>
    <xdr:sp macro="" textlink="">
      <xdr:nvSpPr>
        <xdr:cNvPr id="310" name="楕円 309">
          <a:extLst>
            <a:ext uri="{FF2B5EF4-FFF2-40B4-BE49-F238E27FC236}">
              <a16:creationId xmlns:a16="http://schemas.microsoft.com/office/drawing/2014/main" id="{FCC03551-FA6C-441A-AE61-748F9997AA69}"/>
            </a:ext>
          </a:extLst>
        </xdr:cNvPr>
        <xdr:cNvSpPr/>
      </xdr:nvSpPr>
      <xdr:spPr>
        <a:xfrm>
          <a:off x="196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72389</xdr:rowOff>
    </xdr:from>
    <xdr:to>
      <xdr:col>15</xdr:col>
      <xdr:colOff>50800</xdr:colOff>
      <xdr:row>84</xdr:row>
      <xdr:rowOff>162198</xdr:rowOff>
    </xdr:to>
    <xdr:cxnSp macro="">
      <xdr:nvCxnSpPr>
        <xdr:cNvPr id="311" name="直線コネクタ 310">
          <a:extLst>
            <a:ext uri="{FF2B5EF4-FFF2-40B4-BE49-F238E27FC236}">
              <a16:creationId xmlns:a16="http://schemas.microsoft.com/office/drawing/2014/main" id="{4DBD8AE2-8FF6-446C-8860-2ABD06E52E94}"/>
            </a:ext>
          </a:extLst>
        </xdr:cNvPr>
        <xdr:cNvCxnSpPr/>
      </xdr:nvCxnSpPr>
      <xdr:spPr>
        <a:xfrm>
          <a:off x="2019300" y="14474189"/>
          <a:ext cx="889000" cy="8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36286</xdr:rowOff>
    </xdr:from>
    <xdr:to>
      <xdr:col>6</xdr:col>
      <xdr:colOff>38100</xdr:colOff>
      <xdr:row>84</xdr:row>
      <xdr:rowOff>137886</xdr:rowOff>
    </xdr:to>
    <xdr:sp macro="" textlink="">
      <xdr:nvSpPr>
        <xdr:cNvPr id="312" name="楕円 311">
          <a:extLst>
            <a:ext uri="{FF2B5EF4-FFF2-40B4-BE49-F238E27FC236}">
              <a16:creationId xmlns:a16="http://schemas.microsoft.com/office/drawing/2014/main" id="{8C84A4D1-F43E-456C-B0E5-656B9D3D94AD}"/>
            </a:ext>
          </a:extLst>
        </xdr:cNvPr>
        <xdr:cNvSpPr/>
      </xdr:nvSpPr>
      <xdr:spPr>
        <a:xfrm>
          <a:off x="1079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72389</xdr:rowOff>
    </xdr:from>
    <xdr:to>
      <xdr:col>10</xdr:col>
      <xdr:colOff>114300</xdr:colOff>
      <xdr:row>84</xdr:row>
      <xdr:rowOff>87086</xdr:rowOff>
    </xdr:to>
    <xdr:cxnSp macro="">
      <xdr:nvCxnSpPr>
        <xdr:cNvPr id="313" name="直線コネクタ 312">
          <a:extLst>
            <a:ext uri="{FF2B5EF4-FFF2-40B4-BE49-F238E27FC236}">
              <a16:creationId xmlns:a16="http://schemas.microsoft.com/office/drawing/2014/main" id="{E001E35D-E6ED-4ADB-94E4-C3CDD25A326A}"/>
            </a:ext>
          </a:extLst>
        </xdr:cNvPr>
        <xdr:cNvCxnSpPr/>
      </xdr:nvCxnSpPr>
      <xdr:spPr>
        <a:xfrm flipV="1">
          <a:off x="1130300" y="1447418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34CD1C93-A616-42C8-9BFD-53922293EAE5}"/>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AC827857-E8DE-4AC9-A07F-4944E8360C56}"/>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5CA2706C-A6E1-4DBF-921F-0F5FD6546CC9}"/>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D2F6B8B1-DF58-488D-980D-ADED11EEF59A}"/>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73496</xdr:rowOff>
    </xdr:from>
    <xdr:ext cx="405111" cy="259045"/>
    <xdr:sp macro="" textlink="">
      <xdr:nvSpPr>
        <xdr:cNvPr id="318" name="n_1mainValue【公営住宅】&#10;有形固定資産減価償却率">
          <a:extLst>
            <a:ext uri="{FF2B5EF4-FFF2-40B4-BE49-F238E27FC236}">
              <a16:creationId xmlns:a16="http://schemas.microsoft.com/office/drawing/2014/main" id="{C252EA21-B53E-460D-AC8A-382D8F51778D}"/>
            </a:ext>
          </a:extLst>
        </xdr:cNvPr>
        <xdr:cNvSpPr txBox="1"/>
      </xdr:nvSpPr>
      <xdr:spPr>
        <a:xfrm>
          <a:off x="35820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32675</xdr:rowOff>
    </xdr:from>
    <xdr:ext cx="405111" cy="259045"/>
    <xdr:sp macro="" textlink="">
      <xdr:nvSpPr>
        <xdr:cNvPr id="319" name="n_2mainValue【公営住宅】&#10;有形固定資産減価償却率">
          <a:extLst>
            <a:ext uri="{FF2B5EF4-FFF2-40B4-BE49-F238E27FC236}">
              <a16:creationId xmlns:a16="http://schemas.microsoft.com/office/drawing/2014/main" id="{84D3BE36-5DD1-4B95-89F4-CE7117E010BD}"/>
            </a:ext>
          </a:extLst>
        </xdr:cNvPr>
        <xdr:cNvSpPr txBox="1"/>
      </xdr:nvSpPr>
      <xdr:spPr>
        <a:xfrm>
          <a:off x="2705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114316</xdr:rowOff>
    </xdr:from>
    <xdr:ext cx="405111" cy="259045"/>
    <xdr:sp macro="" textlink="">
      <xdr:nvSpPr>
        <xdr:cNvPr id="320" name="n_3mainValue【公営住宅】&#10;有形固定資産減価償却率">
          <a:extLst>
            <a:ext uri="{FF2B5EF4-FFF2-40B4-BE49-F238E27FC236}">
              <a16:creationId xmlns:a16="http://schemas.microsoft.com/office/drawing/2014/main" id="{C9ECD5F3-F1F8-477F-B10F-69AD888FDE66}"/>
            </a:ext>
          </a:extLst>
        </xdr:cNvPr>
        <xdr:cNvSpPr txBox="1"/>
      </xdr:nvSpPr>
      <xdr:spPr>
        <a:xfrm>
          <a:off x="1816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129013</xdr:rowOff>
    </xdr:from>
    <xdr:ext cx="405111" cy="259045"/>
    <xdr:sp macro="" textlink="">
      <xdr:nvSpPr>
        <xdr:cNvPr id="321" name="n_4mainValue【公営住宅】&#10;有形固定資産減価償却率">
          <a:extLst>
            <a:ext uri="{FF2B5EF4-FFF2-40B4-BE49-F238E27FC236}">
              <a16:creationId xmlns:a16="http://schemas.microsoft.com/office/drawing/2014/main" id="{F075FC3D-FF5C-4713-A14C-26EC44AC4F9C}"/>
            </a:ext>
          </a:extLst>
        </xdr:cNvPr>
        <xdr:cNvSpPr txBox="1"/>
      </xdr:nvSpPr>
      <xdr:spPr>
        <a:xfrm>
          <a:off x="927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18FE960-20C2-4EC0-A5A2-C257D28BA5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25BA0AF-3F8B-4818-85AD-9541B52C554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6C74395-9C0C-4CC9-8F71-D28D64BC72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412CB3DE-3BDA-4951-A496-9EDA6298CCA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CEE634A-3BC2-4F79-BBB0-A07E3BD2EF9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7A0CDF2-3899-4C48-BDC4-5D90951FF7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4C07048-4BA3-4661-9B2F-20431BBFDA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7DE26FB-468A-454A-8E72-49E28D0BDEF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B296DB8-1021-4A0F-B8B7-9E9130DA1C7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A5E33E7-FE2D-4977-81CC-6594DA27B2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417F378D-BA7A-4783-B7B3-291FEF8B482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6036F01E-7DFC-4D76-9323-6B4B698275E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77B4052F-0235-42BC-A649-DE4BED2473A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A760B38F-7846-43FF-A431-D52B8A816797}"/>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C7F66F43-5850-4FB6-9713-629FEF141E2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765F0E51-485B-416E-942C-6140A8CF48D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11853CF9-0B5C-4907-BBB0-2A62E01CCCA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FC6C115C-85AC-4846-8ED1-65F682C5A41E}"/>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3363FAC-5110-4324-A6A7-9405C70D7BC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49862C01-009F-43F5-8D54-0C9E59B40FB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E24D0FF-8A36-442F-BAB7-0992D815C2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409EC614-8F12-43C0-9FDB-93D66921916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F5679F9-13D1-4B5A-B845-C5A6F294474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F537F8F3-4A2F-48FC-A2F9-8C820245CAC3}"/>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4B325E8D-438A-4CCD-AEB6-CFA8801F620C}"/>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5F0E915A-83D2-4E30-B416-E117E31748FA}"/>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E3051624-964C-4D5C-814C-0849E55CB88C}"/>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744BE84C-94F1-4055-8023-50B4CF1E2542}"/>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0E8C83DD-63E1-418F-9FD2-A781E1E30D24}"/>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3133E525-8CD7-4FF5-8981-D9BA9EC87672}"/>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64E89B60-0D3B-44A4-897C-E1EC9F340A46}"/>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3D05C927-AFA5-4884-8893-71092035A52D}"/>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122EEA2B-7CA2-4749-9A9B-556AF2B971D8}"/>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5F7E6F4E-E01F-4AF9-B014-E6C8E3548181}"/>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9A33162-8D4E-4E45-840E-F7C0B5BA591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D602975-CF76-4753-BBD8-999A353513E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DF7E5BA-7DD5-487E-BDE4-7930AF64B9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F5314F3-A343-4F0E-8CA6-F9983F7907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CE63698-A5DB-499E-9D91-62093EBDB4F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27076</xdr:rowOff>
    </xdr:from>
    <xdr:to>
      <xdr:col>55</xdr:col>
      <xdr:colOff>50800</xdr:colOff>
      <xdr:row>84</xdr:row>
      <xdr:rowOff>128676</xdr:rowOff>
    </xdr:to>
    <xdr:sp macro="" textlink="">
      <xdr:nvSpPr>
        <xdr:cNvPr id="361" name="楕円 360">
          <a:extLst>
            <a:ext uri="{FF2B5EF4-FFF2-40B4-BE49-F238E27FC236}">
              <a16:creationId xmlns:a16="http://schemas.microsoft.com/office/drawing/2014/main" id="{088BE3AD-D453-4509-BD07-37749722A002}"/>
            </a:ext>
          </a:extLst>
        </xdr:cNvPr>
        <xdr:cNvSpPr/>
      </xdr:nvSpPr>
      <xdr:spPr>
        <a:xfrm>
          <a:off x="10426700" y="144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49953</xdr:rowOff>
    </xdr:from>
    <xdr:ext cx="469744" cy="259045"/>
    <xdr:sp macro="" textlink="">
      <xdr:nvSpPr>
        <xdr:cNvPr id="362" name="【公営住宅】&#10;一人当たり面積該当値テキスト">
          <a:extLst>
            <a:ext uri="{FF2B5EF4-FFF2-40B4-BE49-F238E27FC236}">
              <a16:creationId xmlns:a16="http://schemas.microsoft.com/office/drawing/2014/main" id="{70A953BD-2438-48DC-94C6-0686AF810A84}"/>
            </a:ext>
          </a:extLst>
        </xdr:cNvPr>
        <xdr:cNvSpPr txBox="1"/>
      </xdr:nvSpPr>
      <xdr:spPr>
        <a:xfrm>
          <a:off x="10515600" y="1428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45935</xdr:rowOff>
    </xdr:from>
    <xdr:to>
      <xdr:col>50</xdr:col>
      <xdr:colOff>165100</xdr:colOff>
      <xdr:row>84</xdr:row>
      <xdr:rowOff>147535</xdr:rowOff>
    </xdr:to>
    <xdr:sp macro="" textlink="">
      <xdr:nvSpPr>
        <xdr:cNvPr id="363" name="楕円 362">
          <a:extLst>
            <a:ext uri="{FF2B5EF4-FFF2-40B4-BE49-F238E27FC236}">
              <a16:creationId xmlns:a16="http://schemas.microsoft.com/office/drawing/2014/main" id="{697D279A-37CC-4E91-802F-45F0E05476D6}"/>
            </a:ext>
          </a:extLst>
        </xdr:cNvPr>
        <xdr:cNvSpPr/>
      </xdr:nvSpPr>
      <xdr:spPr>
        <a:xfrm>
          <a:off x="9588500" y="1444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77876</xdr:rowOff>
    </xdr:from>
    <xdr:to>
      <xdr:col>55</xdr:col>
      <xdr:colOff>0</xdr:colOff>
      <xdr:row>84</xdr:row>
      <xdr:rowOff>96735</xdr:rowOff>
    </xdr:to>
    <xdr:cxnSp macro="">
      <xdr:nvCxnSpPr>
        <xdr:cNvPr id="364" name="直線コネクタ 363">
          <a:extLst>
            <a:ext uri="{FF2B5EF4-FFF2-40B4-BE49-F238E27FC236}">
              <a16:creationId xmlns:a16="http://schemas.microsoft.com/office/drawing/2014/main" id="{401516E8-048E-4800-9091-AF5BDF62287D}"/>
            </a:ext>
          </a:extLst>
        </xdr:cNvPr>
        <xdr:cNvCxnSpPr/>
      </xdr:nvCxnSpPr>
      <xdr:spPr>
        <a:xfrm flipV="1">
          <a:off x="9639300" y="14479676"/>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52412</xdr:rowOff>
    </xdr:from>
    <xdr:to>
      <xdr:col>46</xdr:col>
      <xdr:colOff>38100</xdr:colOff>
      <xdr:row>84</xdr:row>
      <xdr:rowOff>154012</xdr:rowOff>
    </xdr:to>
    <xdr:sp macro="" textlink="">
      <xdr:nvSpPr>
        <xdr:cNvPr id="365" name="楕円 364">
          <a:extLst>
            <a:ext uri="{FF2B5EF4-FFF2-40B4-BE49-F238E27FC236}">
              <a16:creationId xmlns:a16="http://schemas.microsoft.com/office/drawing/2014/main" id="{370B9173-1A09-4C9E-ADD6-927CBE791AC6}"/>
            </a:ext>
          </a:extLst>
        </xdr:cNvPr>
        <xdr:cNvSpPr/>
      </xdr:nvSpPr>
      <xdr:spPr>
        <a:xfrm>
          <a:off x="8699500" y="144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96735</xdr:rowOff>
    </xdr:from>
    <xdr:to>
      <xdr:col>50</xdr:col>
      <xdr:colOff>114300</xdr:colOff>
      <xdr:row>84</xdr:row>
      <xdr:rowOff>103212</xdr:rowOff>
    </xdr:to>
    <xdr:cxnSp macro="">
      <xdr:nvCxnSpPr>
        <xdr:cNvPr id="366" name="直線コネクタ 365">
          <a:extLst>
            <a:ext uri="{FF2B5EF4-FFF2-40B4-BE49-F238E27FC236}">
              <a16:creationId xmlns:a16="http://schemas.microsoft.com/office/drawing/2014/main" id="{0019C563-2645-4D5B-9F34-23614FECC48D}"/>
            </a:ext>
          </a:extLst>
        </xdr:cNvPr>
        <xdr:cNvCxnSpPr/>
      </xdr:nvCxnSpPr>
      <xdr:spPr>
        <a:xfrm flipV="1">
          <a:off x="8750300" y="1449853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122289</xdr:rowOff>
    </xdr:from>
    <xdr:to>
      <xdr:col>41</xdr:col>
      <xdr:colOff>101600</xdr:colOff>
      <xdr:row>85</xdr:row>
      <xdr:rowOff>52439</xdr:rowOff>
    </xdr:to>
    <xdr:sp macro="" textlink="">
      <xdr:nvSpPr>
        <xdr:cNvPr id="367" name="楕円 366">
          <a:extLst>
            <a:ext uri="{FF2B5EF4-FFF2-40B4-BE49-F238E27FC236}">
              <a16:creationId xmlns:a16="http://schemas.microsoft.com/office/drawing/2014/main" id="{4C8DD95D-7222-450E-9E7A-77754119554F}"/>
            </a:ext>
          </a:extLst>
        </xdr:cNvPr>
        <xdr:cNvSpPr/>
      </xdr:nvSpPr>
      <xdr:spPr>
        <a:xfrm>
          <a:off x="7810500" y="145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103212</xdr:rowOff>
    </xdr:from>
    <xdr:to>
      <xdr:col>45</xdr:col>
      <xdr:colOff>177800</xdr:colOff>
      <xdr:row>85</xdr:row>
      <xdr:rowOff>1639</xdr:rowOff>
    </xdr:to>
    <xdr:cxnSp macro="">
      <xdr:nvCxnSpPr>
        <xdr:cNvPr id="368" name="直線コネクタ 367">
          <a:extLst>
            <a:ext uri="{FF2B5EF4-FFF2-40B4-BE49-F238E27FC236}">
              <a16:creationId xmlns:a16="http://schemas.microsoft.com/office/drawing/2014/main" id="{A9872BBA-6C7A-4210-A706-139DF48CDD01}"/>
            </a:ext>
          </a:extLst>
        </xdr:cNvPr>
        <xdr:cNvCxnSpPr/>
      </xdr:nvCxnSpPr>
      <xdr:spPr>
        <a:xfrm flipV="1">
          <a:off x="7861300" y="14505012"/>
          <a:ext cx="889000" cy="6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145492</xdr:rowOff>
    </xdr:from>
    <xdr:to>
      <xdr:col>36</xdr:col>
      <xdr:colOff>165100</xdr:colOff>
      <xdr:row>85</xdr:row>
      <xdr:rowOff>75642</xdr:rowOff>
    </xdr:to>
    <xdr:sp macro="" textlink="">
      <xdr:nvSpPr>
        <xdr:cNvPr id="369" name="楕円 368">
          <a:extLst>
            <a:ext uri="{FF2B5EF4-FFF2-40B4-BE49-F238E27FC236}">
              <a16:creationId xmlns:a16="http://schemas.microsoft.com/office/drawing/2014/main" id="{DE8855BB-66BF-459B-B264-B0F510A28274}"/>
            </a:ext>
          </a:extLst>
        </xdr:cNvPr>
        <xdr:cNvSpPr/>
      </xdr:nvSpPr>
      <xdr:spPr>
        <a:xfrm>
          <a:off x="69215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1639</xdr:rowOff>
    </xdr:from>
    <xdr:to>
      <xdr:col>41</xdr:col>
      <xdr:colOff>50800</xdr:colOff>
      <xdr:row>85</xdr:row>
      <xdr:rowOff>24842</xdr:rowOff>
    </xdr:to>
    <xdr:cxnSp macro="">
      <xdr:nvCxnSpPr>
        <xdr:cNvPr id="370" name="直線コネクタ 369">
          <a:extLst>
            <a:ext uri="{FF2B5EF4-FFF2-40B4-BE49-F238E27FC236}">
              <a16:creationId xmlns:a16="http://schemas.microsoft.com/office/drawing/2014/main" id="{7961FFC4-66DF-4AC0-B85D-1773E27A5E10}"/>
            </a:ext>
          </a:extLst>
        </xdr:cNvPr>
        <xdr:cNvCxnSpPr/>
      </xdr:nvCxnSpPr>
      <xdr:spPr>
        <a:xfrm flipV="1">
          <a:off x="6972300" y="1457488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266B5FCC-0F7E-4549-B8DB-B9F53FB338AB}"/>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2B9B4A9C-7DAF-442F-AF8A-09215920E09B}"/>
            </a:ext>
          </a:extLst>
        </xdr:cNvPr>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F556B73B-CDE9-4E35-ACA7-9DDE7EF7BCD9}"/>
            </a:ext>
          </a:extLst>
        </xdr:cNvPr>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A7362C09-FADA-4CDB-A6C6-68C3C4D4CC25}"/>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164062</xdr:rowOff>
    </xdr:from>
    <xdr:ext cx="469744" cy="259045"/>
    <xdr:sp macro="" textlink="">
      <xdr:nvSpPr>
        <xdr:cNvPr id="375" name="n_1mainValue【公営住宅】&#10;一人当たり面積">
          <a:extLst>
            <a:ext uri="{FF2B5EF4-FFF2-40B4-BE49-F238E27FC236}">
              <a16:creationId xmlns:a16="http://schemas.microsoft.com/office/drawing/2014/main" id="{6D33A961-165D-47C2-9259-649C8F11AF8A}"/>
            </a:ext>
          </a:extLst>
        </xdr:cNvPr>
        <xdr:cNvSpPr txBox="1"/>
      </xdr:nvSpPr>
      <xdr:spPr>
        <a:xfrm>
          <a:off x="9391727" y="1422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170539</xdr:rowOff>
    </xdr:from>
    <xdr:ext cx="469744" cy="259045"/>
    <xdr:sp macro="" textlink="">
      <xdr:nvSpPr>
        <xdr:cNvPr id="376" name="n_2mainValue【公営住宅】&#10;一人当たり面積">
          <a:extLst>
            <a:ext uri="{FF2B5EF4-FFF2-40B4-BE49-F238E27FC236}">
              <a16:creationId xmlns:a16="http://schemas.microsoft.com/office/drawing/2014/main" id="{AB7E4519-BC4A-44C8-BFBB-53424936F13E}"/>
            </a:ext>
          </a:extLst>
        </xdr:cNvPr>
        <xdr:cNvSpPr txBox="1"/>
      </xdr:nvSpPr>
      <xdr:spPr>
        <a:xfrm>
          <a:off x="8515427" y="142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68966</xdr:rowOff>
    </xdr:from>
    <xdr:ext cx="469744" cy="259045"/>
    <xdr:sp macro="" textlink="">
      <xdr:nvSpPr>
        <xdr:cNvPr id="377" name="n_3mainValue【公営住宅】&#10;一人当たり面積">
          <a:extLst>
            <a:ext uri="{FF2B5EF4-FFF2-40B4-BE49-F238E27FC236}">
              <a16:creationId xmlns:a16="http://schemas.microsoft.com/office/drawing/2014/main" id="{7BFFDB60-819F-442C-A82A-8C1FE263F820}"/>
            </a:ext>
          </a:extLst>
        </xdr:cNvPr>
        <xdr:cNvSpPr txBox="1"/>
      </xdr:nvSpPr>
      <xdr:spPr>
        <a:xfrm>
          <a:off x="7626427" y="1429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92169</xdr:rowOff>
    </xdr:from>
    <xdr:ext cx="469744" cy="259045"/>
    <xdr:sp macro="" textlink="">
      <xdr:nvSpPr>
        <xdr:cNvPr id="378" name="n_4mainValue【公営住宅】&#10;一人当たり面積">
          <a:extLst>
            <a:ext uri="{FF2B5EF4-FFF2-40B4-BE49-F238E27FC236}">
              <a16:creationId xmlns:a16="http://schemas.microsoft.com/office/drawing/2014/main" id="{B02D97CE-45F9-467E-86EB-5FAB01F703E0}"/>
            </a:ext>
          </a:extLst>
        </xdr:cNvPr>
        <xdr:cNvSpPr txBox="1"/>
      </xdr:nvSpPr>
      <xdr:spPr>
        <a:xfrm>
          <a:off x="6737427" y="143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6462BF6-3771-4CDA-B025-6B5B1CBA5B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5E5CE9B-BA1E-41A9-AA63-00EE85DB4D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CF2F098-B882-4CA8-930B-F9DDCB08CD2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A5165CC-BDF4-4BF0-B25B-37B27A8F172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E0ED6B8E-B355-424A-BD01-0913319D41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08B9EF5-2AAA-40E9-B6A4-8CA0446A46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1FE463A7-214C-4844-B120-0837855D75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BB6ED3D-8DA5-4604-AE3E-CD6BF687D11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A9168B2A-98EF-4BA3-9A34-80AC5469AD0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AC3FF5A7-32E4-47AD-AD5C-275445475F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9B6576A-A082-4DB6-8577-8F2C5A53C03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94EBD49-EC5B-4D5A-BC94-EC130EE582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93F9F19-F21C-4102-B1FE-54DCC0C74C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E969E69-6C4B-4AA7-8B45-F76853D03E1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451FE7A9-80C3-43FA-91C9-A9D4E44D7A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F073228F-98BB-48E8-9FD3-6E44ACE9570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8E13BF02-266B-46DB-9FA3-3C507635A3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88300E25-2D5C-4E24-AF35-2F88C4FB1A1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D966D76-B771-488A-AD47-0829F30394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F7F8FBC6-2276-47CA-8DD9-544CF05BAD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700563C6-893C-451E-9130-7B363A3F7EC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7C6EB9F-95C3-4A32-896E-8F1BE944D1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85D6261-E9BD-4267-ABBA-D562F023DD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DDE5E6E-24C7-46B5-82FE-1E8ECD066B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A9701E5-736A-490A-87E5-DF2D4E85921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E00F14B-032F-4BF2-B3B5-EDED33F810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E1217CD-F04E-45C2-9005-5CFC16E688A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61A99B52-1395-4ADD-BCEA-59A571B15D6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58C2F4E7-F8D5-41D5-9499-22C39ECCC0A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EC4AC016-747E-4C3C-A148-9BF3C196908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8B314DEE-916D-4C17-AD47-BE946E4C696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131EECA8-044C-4BF7-A168-833E7B7930D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559BD98D-B3B4-4D29-9546-1E9C583EB92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AEE8431-E70F-4936-B153-3F0D2339949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1F73F41A-D2F8-482D-AB08-6D6064B674D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7BB92F50-BA96-43D7-A0F1-9CC6294DCDE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E78A2585-9630-404E-B9AD-E8B550A2C6A4}"/>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43C9D169-849A-46A8-9E8E-043A0A75E00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F67AFE13-CC89-4054-9493-C57A910D994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4E8191F1-0316-4A24-B09C-70049667CC4B}"/>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12AC66B8-5B75-423C-8C20-E83BE2FB8E1B}"/>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FC9A7861-9B34-484C-9860-01F8A815DA68}"/>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F5325B46-70B3-4405-B4B5-07DFBA6CF1E1}"/>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18A6CE38-9DB6-4E22-89D4-6E9A952A808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BC2DBAD2-7FE9-46C6-A9D2-EED0056858C2}"/>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E4225BC9-7C0C-475C-914A-BB079568916C}"/>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48B57CF5-8A85-42A5-A4F6-DEB5153850A2}"/>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2F7E67C-F0CE-40D3-B084-02D2D3AF4275}"/>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ED7BA28F-2942-4102-9AFE-2107CC6384B6}"/>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6C9FD7-8261-4A68-8D49-7A729883E763}"/>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9264CA2-F5E3-4219-9723-DCE8048148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4017326-D5DA-4972-8AD0-E51B9AA6FCD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1284AC3-8AD5-4D99-A69C-BAB12D5F75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4C828F1-EB49-4A7F-A31A-F749425704D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A72888C-B851-4D3B-9670-4A9411EE355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76200</xdr:rowOff>
    </xdr:from>
    <xdr:to>
      <xdr:col>85</xdr:col>
      <xdr:colOff>177800</xdr:colOff>
      <xdr:row>41</xdr:row>
      <xdr:rowOff>6350</xdr:rowOff>
    </xdr:to>
    <xdr:sp macro="" textlink="">
      <xdr:nvSpPr>
        <xdr:cNvPr id="434" name="楕円 433">
          <a:extLst>
            <a:ext uri="{FF2B5EF4-FFF2-40B4-BE49-F238E27FC236}">
              <a16:creationId xmlns:a16="http://schemas.microsoft.com/office/drawing/2014/main" id="{760B5727-84CA-47DC-98A2-B9495DC314E0}"/>
            </a:ext>
          </a:extLst>
        </xdr:cNvPr>
        <xdr:cNvSpPr/>
      </xdr:nvSpPr>
      <xdr:spPr>
        <a:xfrm>
          <a:off x="16268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162577</xdr:rowOff>
    </xdr:from>
    <xdr:ext cx="469744" cy="259045"/>
    <xdr:sp macro="" textlink="">
      <xdr:nvSpPr>
        <xdr:cNvPr id="435" name="【認定こども園・幼稚園・保育所】&#10;有形固定資産減価償却率該当値テキスト">
          <a:extLst>
            <a:ext uri="{FF2B5EF4-FFF2-40B4-BE49-F238E27FC236}">
              <a16:creationId xmlns:a16="http://schemas.microsoft.com/office/drawing/2014/main" id="{14569FDB-2A17-4352-B03F-83BEF46E29CA}"/>
            </a:ext>
          </a:extLst>
        </xdr:cNvPr>
        <xdr:cNvSpPr txBox="1"/>
      </xdr:nvSpPr>
      <xdr:spPr>
        <a:xfrm>
          <a:off x="16357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36" name="楕円 435">
          <a:extLst>
            <a:ext uri="{FF2B5EF4-FFF2-40B4-BE49-F238E27FC236}">
              <a16:creationId xmlns:a16="http://schemas.microsoft.com/office/drawing/2014/main" id="{939C33FC-6911-4B33-B344-CB83CDA6E2EC}"/>
            </a:ext>
          </a:extLst>
        </xdr:cNvPr>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127000</xdr:rowOff>
    </xdr:from>
    <xdr:to>
      <xdr:col>85</xdr:col>
      <xdr:colOff>127000</xdr:colOff>
      <xdr:row>40</xdr:row>
      <xdr:rowOff>127000</xdr:rowOff>
    </xdr:to>
    <xdr:cxnSp macro="">
      <xdr:nvCxnSpPr>
        <xdr:cNvPr id="437" name="直線コネクタ 436">
          <a:extLst>
            <a:ext uri="{FF2B5EF4-FFF2-40B4-BE49-F238E27FC236}">
              <a16:creationId xmlns:a16="http://schemas.microsoft.com/office/drawing/2014/main" id="{8DEB0BB3-6A49-4E95-BF26-92D78927658F}"/>
            </a:ext>
          </a:extLst>
        </xdr:cNvPr>
        <xdr:cNvCxnSpPr/>
      </xdr:nvCxnSpPr>
      <xdr:spPr>
        <a:xfrm>
          <a:off x="15481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38" name="楕円 437">
          <a:extLst>
            <a:ext uri="{FF2B5EF4-FFF2-40B4-BE49-F238E27FC236}">
              <a16:creationId xmlns:a16="http://schemas.microsoft.com/office/drawing/2014/main" id="{CA1B86CE-DDEF-4CE3-97FE-99E799ACAD76}"/>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439" name="直線コネクタ 438">
          <a:extLst>
            <a:ext uri="{FF2B5EF4-FFF2-40B4-BE49-F238E27FC236}">
              <a16:creationId xmlns:a16="http://schemas.microsoft.com/office/drawing/2014/main" id="{1B11E38D-D812-4FF1-ADA0-C90CEE1A8A54}"/>
            </a:ext>
          </a:extLst>
        </xdr:cNvPr>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40" name="楕円 439">
          <a:extLst>
            <a:ext uri="{FF2B5EF4-FFF2-40B4-BE49-F238E27FC236}">
              <a16:creationId xmlns:a16="http://schemas.microsoft.com/office/drawing/2014/main" id="{9ADC6220-F137-490E-81B1-7DEB6309829D}"/>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41" name="直線コネクタ 440">
          <a:extLst>
            <a:ext uri="{FF2B5EF4-FFF2-40B4-BE49-F238E27FC236}">
              <a16:creationId xmlns:a16="http://schemas.microsoft.com/office/drawing/2014/main" id="{0C124091-6D4C-4025-8F42-EB918D0476F1}"/>
            </a:ext>
          </a:extLst>
        </xdr:cNvPr>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2" name="楕円 441">
          <a:extLst>
            <a:ext uri="{FF2B5EF4-FFF2-40B4-BE49-F238E27FC236}">
              <a16:creationId xmlns:a16="http://schemas.microsoft.com/office/drawing/2014/main" id="{0EB963BB-B9E8-4C38-AAC2-BC11FD581890}"/>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3" name="直線コネクタ 442">
          <a:extLst>
            <a:ext uri="{FF2B5EF4-FFF2-40B4-BE49-F238E27FC236}">
              <a16:creationId xmlns:a16="http://schemas.microsoft.com/office/drawing/2014/main" id="{816159C3-26C2-48A0-811F-1E8BFC036308}"/>
            </a:ext>
          </a:extLst>
        </xdr:cNvPr>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69F2CFF5-ED2E-43D0-82CB-98DE33435693}"/>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E200B5D-803B-4A83-B4EB-3CDC510A148A}"/>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A2DE10F6-C0ED-4598-9918-3F6E4E8590E9}"/>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17AB89A0-B504-4D3B-B8F7-1AC1773E953C}"/>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48" name="n_1mainValue【認定こども園・幼稚園・保育所】&#10;有形固定資産減価償却率">
          <a:extLst>
            <a:ext uri="{FF2B5EF4-FFF2-40B4-BE49-F238E27FC236}">
              <a16:creationId xmlns:a16="http://schemas.microsoft.com/office/drawing/2014/main" id="{22D62AAA-153F-4F19-8F17-5639E1FF88C7}"/>
            </a:ext>
          </a:extLst>
        </xdr:cNvPr>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9" name="n_2mainValue【認定こども園・幼稚園・保育所】&#10;有形固定資産減価償却率">
          <a:extLst>
            <a:ext uri="{FF2B5EF4-FFF2-40B4-BE49-F238E27FC236}">
              <a16:creationId xmlns:a16="http://schemas.microsoft.com/office/drawing/2014/main" id="{910EF716-1EB7-4AB1-AD58-162939DFE65B}"/>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50" name="n_3mainValue【認定こども園・幼稚園・保育所】&#10;有形固定資産減価償却率">
          <a:extLst>
            <a:ext uri="{FF2B5EF4-FFF2-40B4-BE49-F238E27FC236}">
              <a16:creationId xmlns:a16="http://schemas.microsoft.com/office/drawing/2014/main" id="{3235EE6E-AFE1-40F4-9505-77E002966B9A}"/>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51" name="n_4mainValue【認定こども園・幼稚園・保育所】&#10;有形固定資産減価償却率">
          <a:extLst>
            <a:ext uri="{FF2B5EF4-FFF2-40B4-BE49-F238E27FC236}">
              <a16:creationId xmlns:a16="http://schemas.microsoft.com/office/drawing/2014/main" id="{24FF4D49-C8A8-451A-AF4A-3BD07B273105}"/>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B742E53B-01E6-4A36-B1DC-8AD7132E0E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A11B9254-3840-4031-B48A-D2A279E78C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9243AEF0-AB8A-4885-8FC3-91A448C670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33EFD46B-B9ED-48A1-8FA0-0C697C8A5B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F07A517-0EF9-4E8D-A1CD-CA05FD11EBB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C184EB74-614D-4A66-8561-BDB94A363D0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E92B336D-D92D-47B7-8614-45D74E0A26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903A59FC-2644-4D45-A2A7-E14FE37374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89B0F03F-6888-4A4B-A8EC-ED1CC2ACE7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8A33F65E-AC70-4C6F-ACA4-7CD77FD0CC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2C4C8C79-2E33-43D3-AF24-2EBF668D905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83F19F9A-9147-4B0D-9170-8E87ED50EF6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BC5EB9F1-F45C-4A49-B0EF-6E241D6B1D4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9088A6A5-DF89-428C-A55E-F2528AB7CA3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58B201F6-EA54-4C66-9D54-B7755509A94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64D080F0-1BBE-40F4-9C80-6FBE6E7AF05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15CE84D9-82CC-4F1D-B555-936C85BE1C3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B9591CB9-BC25-49A6-A068-7FD45787A83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853793D6-3D76-4F8B-B053-27EF925CE79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77FBDF34-F959-4955-9DD6-38296ECDBDF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EBA1426D-957B-4BAE-8168-32DABFC124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E81DAFD8-A68F-4B79-9E51-E6BABE3CAE4E}"/>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839287A1-15B3-40B0-88E6-A0C45D08390B}"/>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5864CC5F-3CD9-43AD-BE8A-9CE5B753B49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4F7A8717-1E59-49B2-A4FD-B1B458B3C399}"/>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55DC98C2-3AAC-474D-886A-7578E43D22FC}"/>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1A42E9E-D151-4003-87E0-ACF81818D748}"/>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38BC3497-443D-4837-84FB-D94E75F3331D}"/>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8E105928-1B9E-46E7-992C-78CBB5ABA72B}"/>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647A0346-F619-43CB-A988-DB36D26FFEED}"/>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F99C9A92-8CC3-405C-8146-89DBE62F0A7A}"/>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630B4A5E-00AB-4ACA-8111-4B82666A468F}"/>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93D35BC-F752-48FA-869C-50B27B10EF7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B814944-FBDD-4B95-912F-D3DC4A97A21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26B2D26-8D75-40DB-A437-4C636AEB4D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AAEA32F-C4D0-4F64-B513-C77D552BA79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611EC4E-4D3B-4217-806B-63B422C2EF0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136499</xdr:rowOff>
    </xdr:from>
    <xdr:to>
      <xdr:col>116</xdr:col>
      <xdr:colOff>114300</xdr:colOff>
      <xdr:row>38</xdr:row>
      <xdr:rowOff>66649</xdr:rowOff>
    </xdr:to>
    <xdr:sp macro="" textlink="">
      <xdr:nvSpPr>
        <xdr:cNvPr id="489" name="楕円 488">
          <a:extLst>
            <a:ext uri="{FF2B5EF4-FFF2-40B4-BE49-F238E27FC236}">
              <a16:creationId xmlns:a16="http://schemas.microsoft.com/office/drawing/2014/main" id="{79B1E3AF-4747-421D-A56F-57B0078E8F30}"/>
            </a:ext>
          </a:extLst>
        </xdr:cNvPr>
        <xdr:cNvSpPr/>
      </xdr:nvSpPr>
      <xdr:spPr>
        <a:xfrm>
          <a:off x="22110700" y="64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159376</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9A0E17C1-98CF-40A2-B35F-2FA5E321C168}"/>
            </a:ext>
          </a:extLst>
        </xdr:cNvPr>
        <xdr:cNvSpPr txBox="1"/>
      </xdr:nvSpPr>
      <xdr:spPr>
        <a:xfrm>
          <a:off x="22199600" y="63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168504</xdr:rowOff>
    </xdr:from>
    <xdr:to>
      <xdr:col>112</xdr:col>
      <xdr:colOff>38100</xdr:colOff>
      <xdr:row>38</xdr:row>
      <xdr:rowOff>98654</xdr:rowOff>
    </xdr:to>
    <xdr:sp macro="" textlink="">
      <xdr:nvSpPr>
        <xdr:cNvPr id="491" name="楕円 490">
          <a:extLst>
            <a:ext uri="{FF2B5EF4-FFF2-40B4-BE49-F238E27FC236}">
              <a16:creationId xmlns:a16="http://schemas.microsoft.com/office/drawing/2014/main" id="{A144EB64-5889-4567-A5F3-C020A158D56C}"/>
            </a:ext>
          </a:extLst>
        </xdr:cNvPr>
        <xdr:cNvSpPr/>
      </xdr:nvSpPr>
      <xdr:spPr>
        <a:xfrm>
          <a:off x="21272500" y="65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15849</xdr:rowOff>
    </xdr:from>
    <xdr:to>
      <xdr:col>116</xdr:col>
      <xdr:colOff>63500</xdr:colOff>
      <xdr:row>38</xdr:row>
      <xdr:rowOff>47854</xdr:rowOff>
    </xdr:to>
    <xdr:cxnSp macro="">
      <xdr:nvCxnSpPr>
        <xdr:cNvPr id="492" name="直線コネクタ 491">
          <a:extLst>
            <a:ext uri="{FF2B5EF4-FFF2-40B4-BE49-F238E27FC236}">
              <a16:creationId xmlns:a16="http://schemas.microsoft.com/office/drawing/2014/main" id="{5D338E1E-1529-41D7-AE2C-E5B5E72C29F5}"/>
            </a:ext>
          </a:extLst>
        </xdr:cNvPr>
        <xdr:cNvCxnSpPr/>
      </xdr:nvCxnSpPr>
      <xdr:spPr>
        <a:xfrm flipV="1">
          <a:off x="21323300" y="653094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8027</xdr:rowOff>
    </xdr:from>
    <xdr:to>
      <xdr:col>107</xdr:col>
      <xdr:colOff>101600</xdr:colOff>
      <xdr:row>38</xdr:row>
      <xdr:rowOff>109627</xdr:rowOff>
    </xdr:to>
    <xdr:sp macro="" textlink="">
      <xdr:nvSpPr>
        <xdr:cNvPr id="493" name="楕円 492">
          <a:extLst>
            <a:ext uri="{FF2B5EF4-FFF2-40B4-BE49-F238E27FC236}">
              <a16:creationId xmlns:a16="http://schemas.microsoft.com/office/drawing/2014/main" id="{FF58DC44-DED5-4009-9F34-55C0D26B2AF5}"/>
            </a:ext>
          </a:extLst>
        </xdr:cNvPr>
        <xdr:cNvSpPr/>
      </xdr:nvSpPr>
      <xdr:spPr>
        <a:xfrm>
          <a:off x="20383500" y="65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47854</xdr:rowOff>
    </xdr:from>
    <xdr:to>
      <xdr:col>111</xdr:col>
      <xdr:colOff>177800</xdr:colOff>
      <xdr:row>38</xdr:row>
      <xdr:rowOff>58827</xdr:rowOff>
    </xdr:to>
    <xdr:cxnSp macro="">
      <xdr:nvCxnSpPr>
        <xdr:cNvPr id="494" name="直線コネクタ 493">
          <a:extLst>
            <a:ext uri="{FF2B5EF4-FFF2-40B4-BE49-F238E27FC236}">
              <a16:creationId xmlns:a16="http://schemas.microsoft.com/office/drawing/2014/main" id="{BC326A29-C378-467E-9CDE-D4A7DFE1ACFA}"/>
            </a:ext>
          </a:extLst>
        </xdr:cNvPr>
        <xdr:cNvCxnSpPr/>
      </xdr:nvCxnSpPr>
      <xdr:spPr>
        <a:xfrm flipV="1">
          <a:off x="20434300" y="656295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9855</xdr:rowOff>
    </xdr:from>
    <xdr:to>
      <xdr:col>102</xdr:col>
      <xdr:colOff>165100</xdr:colOff>
      <xdr:row>38</xdr:row>
      <xdr:rowOff>111455</xdr:rowOff>
    </xdr:to>
    <xdr:sp macro="" textlink="">
      <xdr:nvSpPr>
        <xdr:cNvPr id="495" name="楕円 494">
          <a:extLst>
            <a:ext uri="{FF2B5EF4-FFF2-40B4-BE49-F238E27FC236}">
              <a16:creationId xmlns:a16="http://schemas.microsoft.com/office/drawing/2014/main" id="{35B8BB92-5B30-4B7A-972F-C441F7AE917C}"/>
            </a:ext>
          </a:extLst>
        </xdr:cNvPr>
        <xdr:cNvSpPr/>
      </xdr:nvSpPr>
      <xdr:spPr>
        <a:xfrm>
          <a:off x="19494500" y="65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58827</xdr:rowOff>
    </xdr:from>
    <xdr:to>
      <xdr:col>107</xdr:col>
      <xdr:colOff>50800</xdr:colOff>
      <xdr:row>38</xdr:row>
      <xdr:rowOff>60655</xdr:rowOff>
    </xdr:to>
    <xdr:cxnSp macro="">
      <xdr:nvCxnSpPr>
        <xdr:cNvPr id="496" name="直線コネクタ 495">
          <a:extLst>
            <a:ext uri="{FF2B5EF4-FFF2-40B4-BE49-F238E27FC236}">
              <a16:creationId xmlns:a16="http://schemas.microsoft.com/office/drawing/2014/main" id="{19064CD4-245A-47B4-BEED-3FA2A0FDF183}"/>
            </a:ext>
          </a:extLst>
        </xdr:cNvPr>
        <xdr:cNvCxnSpPr/>
      </xdr:nvCxnSpPr>
      <xdr:spPr>
        <a:xfrm flipV="1">
          <a:off x="19545300" y="657392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38202</xdr:rowOff>
    </xdr:from>
    <xdr:to>
      <xdr:col>98</xdr:col>
      <xdr:colOff>38100</xdr:colOff>
      <xdr:row>38</xdr:row>
      <xdr:rowOff>139802</xdr:rowOff>
    </xdr:to>
    <xdr:sp macro="" textlink="">
      <xdr:nvSpPr>
        <xdr:cNvPr id="497" name="楕円 496">
          <a:extLst>
            <a:ext uri="{FF2B5EF4-FFF2-40B4-BE49-F238E27FC236}">
              <a16:creationId xmlns:a16="http://schemas.microsoft.com/office/drawing/2014/main" id="{11768DB9-5780-4381-B22D-4FC96D91CA27}"/>
            </a:ext>
          </a:extLst>
        </xdr:cNvPr>
        <xdr:cNvSpPr/>
      </xdr:nvSpPr>
      <xdr:spPr>
        <a:xfrm>
          <a:off x="18605500" y="65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60655</xdr:rowOff>
    </xdr:from>
    <xdr:to>
      <xdr:col>102</xdr:col>
      <xdr:colOff>114300</xdr:colOff>
      <xdr:row>38</xdr:row>
      <xdr:rowOff>89002</xdr:rowOff>
    </xdr:to>
    <xdr:cxnSp macro="">
      <xdr:nvCxnSpPr>
        <xdr:cNvPr id="498" name="直線コネクタ 497">
          <a:extLst>
            <a:ext uri="{FF2B5EF4-FFF2-40B4-BE49-F238E27FC236}">
              <a16:creationId xmlns:a16="http://schemas.microsoft.com/office/drawing/2014/main" id="{77EBA1F7-EB35-4D2C-A116-4CABB07A70FC}"/>
            </a:ext>
          </a:extLst>
        </xdr:cNvPr>
        <xdr:cNvCxnSpPr/>
      </xdr:nvCxnSpPr>
      <xdr:spPr>
        <a:xfrm flipV="1">
          <a:off x="18656300" y="6575755"/>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B8DC390B-A9F4-4273-8DC2-6FE10CD5D869}"/>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854D4268-A60E-4DDC-928A-4424BC28D51F}"/>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8C950FB9-003D-4E15-BB7D-40FF048232D8}"/>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137F75D0-30A5-420C-B303-68EA468528D7}"/>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115181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2FC6D077-F919-4358-A611-3655D9168BE9}"/>
            </a:ext>
          </a:extLst>
        </xdr:cNvPr>
        <xdr:cNvSpPr txBox="1"/>
      </xdr:nvSpPr>
      <xdr:spPr>
        <a:xfrm>
          <a:off x="21075727" y="62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126153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2755A347-C416-42A1-AAAC-9A9EA6985ACC}"/>
            </a:ext>
          </a:extLst>
        </xdr:cNvPr>
        <xdr:cNvSpPr txBox="1"/>
      </xdr:nvSpPr>
      <xdr:spPr>
        <a:xfrm>
          <a:off x="20199427" y="62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127982</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DAE497C8-80BD-4B05-B23B-5D094C064D8C}"/>
            </a:ext>
          </a:extLst>
        </xdr:cNvPr>
        <xdr:cNvSpPr txBox="1"/>
      </xdr:nvSpPr>
      <xdr:spPr>
        <a:xfrm>
          <a:off x="19310427" y="63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156329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5F1C9E0D-ABFF-43DA-ACBB-EB3F46ACD09B}"/>
            </a:ext>
          </a:extLst>
        </xdr:cNvPr>
        <xdr:cNvSpPr txBox="1"/>
      </xdr:nvSpPr>
      <xdr:spPr>
        <a:xfrm>
          <a:off x="18421427" y="632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291AAFE-E92F-46E7-A394-71EFDBE37EC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EE2008A4-02BF-4304-B50C-DFAE3A462F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B89D602-05D7-49B6-A647-CD435792417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CC56591B-C9EA-49EE-A6AB-9686558893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D65ADFA8-1C24-4CF3-98BB-68A3FEC812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A3C08415-5F6F-49A5-B14F-0EE4E7BA61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299229FB-778E-45E5-B816-6B9849F366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AC8D72E9-0DC7-44CA-8232-B25AE057696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B4EB979C-84A8-47EB-9B76-1427B65C916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5B4D1198-459A-4E5A-88DF-57E593462D7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C1B2A64C-E7F4-415C-8A7C-14BF94E806C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188210EB-A1B6-4BE9-B208-34F0FF5F911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F10F4E49-9276-4684-94F9-CFBEA8678B5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8C1B3407-0092-4B97-AFE2-306D903A393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DED73826-D108-44AF-8804-DA78ADE8EB1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8EA6292-A289-4505-85E0-F95480FDA8B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E98BBB41-CD13-45AC-8334-A020A63B7F2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2F4E3E93-C685-4D23-A340-ED50582628D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371FCD05-4656-4E62-8E86-FA13B17D42B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C61EF4D9-8750-494E-9B85-F8D1A572014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11968E06-FB52-4846-8B7E-1A871F01E53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784E1700-247A-4C0F-B50E-4DCEAF8D1BB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D7A3DFF0-C1AD-41E8-A6D6-85B2F6B7F4C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7FBEA17F-A95E-4D33-B27C-92054BDB40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F2972D3D-78D7-4799-A6DF-8BC133700D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5E6F8690-CB28-41F3-8A5D-72C5643D926E}"/>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CEA26D74-972F-4EF2-B04F-C939D39E4F1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1BA8EF24-6518-487E-9FA2-824DBDD54C5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AEDA1EEF-0CBC-40EC-8815-67F91B7B696B}"/>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DC1C785-D202-43BD-9044-8E2E838BCE9B}"/>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AF1D4CE9-FE19-4068-B431-CC574D7349D7}"/>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2FFD6C5D-EC66-4CE5-B9DB-2F19BEF2F0DA}"/>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F5454113-F8D6-4572-BD3C-EBEAD299535D}"/>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CA5B362D-925B-48B2-95CD-DEC809A75C12}"/>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BBD67D6D-E2D3-4555-88C7-33D61835F02B}"/>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EA1336B4-AE0E-4590-915F-F2E563A4A6D1}"/>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CA1E82F-B9E8-4780-9106-7663FA11B6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B4CF336-A2ED-45A0-8DF0-AB8A8E29340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36B4B54-1B38-43FC-A914-A8258F816A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679E872-1AFA-41B2-ADF6-288C6EF410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D9C6DB7-2D64-4FEF-8E1E-55A3744D90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548" name="楕円 547">
          <a:extLst>
            <a:ext uri="{FF2B5EF4-FFF2-40B4-BE49-F238E27FC236}">
              <a16:creationId xmlns:a16="http://schemas.microsoft.com/office/drawing/2014/main" id="{355B39EF-A97A-437A-B955-8BFD1C7FFD8B}"/>
            </a:ext>
          </a:extLst>
        </xdr:cNvPr>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139899</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40C03331-EC7F-4E3E-B835-DA943CBA1E33}"/>
            </a:ext>
          </a:extLst>
        </xdr:cNvPr>
        <xdr:cNvSpPr txBox="1"/>
      </xdr:nvSpPr>
      <xdr:spPr>
        <a:xfrm>
          <a:off x="16357600"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143510</xdr:rowOff>
    </xdr:from>
    <xdr:to>
      <xdr:col>81</xdr:col>
      <xdr:colOff>101600</xdr:colOff>
      <xdr:row>63</xdr:row>
      <xdr:rowOff>73660</xdr:rowOff>
    </xdr:to>
    <xdr:sp macro="" textlink="">
      <xdr:nvSpPr>
        <xdr:cNvPr id="550" name="楕円 549">
          <a:extLst>
            <a:ext uri="{FF2B5EF4-FFF2-40B4-BE49-F238E27FC236}">
              <a16:creationId xmlns:a16="http://schemas.microsoft.com/office/drawing/2014/main" id="{0E87DADD-1606-497E-96E2-EA0542A3D7FE}"/>
            </a:ext>
          </a:extLst>
        </xdr:cNvPr>
        <xdr:cNvSpPr/>
      </xdr:nvSpPr>
      <xdr:spPr>
        <a:xfrm>
          <a:off x="1543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22860</xdr:rowOff>
    </xdr:from>
    <xdr:to>
      <xdr:col>85</xdr:col>
      <xdr:colOff>127000</xdr:colOff>
      <xdr:row>63</xdr:row>
      <xdr:rowOff>40822</xdr:rowOff>
    </xdr:to>
    <xdr:cxnSp macro="">
      <xdr:nvCxnSpPr>
        <xdr:cNvPr id="551" name="直線コネクタ 550">
          <a:extLst>
            <a:ext uri="{FF2B5EF4-FFF2-40B4-BE49-F238E27FC236}">
              <a16:creationId xmlns:a16="http://schemas.microsoft.com/office/drawing/2014/main" id="{4A84AD5B-D00E-4FE9-B5A8-73547E7B95A1}"/>
            </a:ext>
          </a:extLst>
        </xdr:cNvPr>
        <xdr:cNvCxnSpPr/>
      </xdr:nvCxnSpPr>
      <xdr:spPr>
        <a:xfrm>
          <a:off x="15481300" y="1082421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122283</xdr:rowOff>
    </xdr:from>
    <xdr:to>
      <xdr:col>76</xdr:col>
      <xdr:colOff>165100</xdr:colOff>
      <xdr:row>63</xdr:row>
      <xdr:rowOff>52433</xdr:rowOff>
    </xdr:to>
    <xdr:sp macro="" textlink="">
      <xdr:nvSpPr>
        <xdr:cNvPr id="552" name="楕円 551">
          <a:extLst>
            <a:ext uri="{FF2B5EF4-FFF2-40B4-BE49-F238E27FC236}">
              <a16:creationId xmlns:a16="http://schemas.microsoft.com/office/drawing/2014/main" id="{6327B053-F3DF-4AB6-A7A7-DBB2776ABADF}"/>
            </a:ext>
          </a:extLst>
        </xdr:cNvPr>
        <xdr:cNvSpPr/>
      </xdr:nvSpPr>
      <xdr:spPr>
        <a:xfrm>
          <a:off x="1454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1633</xdr:rowOff>
    </xdr:from>
    <xdr:to>
      <xdr:col>81</xdr:col>
      <xdr:colOff>50800</xdr:colOff>
      <xdr:row>63</xdr:row>
      <xdr:rowOff>22860</xdr:rowOff>
    </xdr:to>
    <xdr:cxnSp macro="">
      <xdr:nvCxnSpPr>
        <xdr:cNvPr id="553" name="直線コネクタ 552">
          <a:extLst>
            <a:ext uri="{FF2B5EF4-FFF2-40B4-BE49-F238E27FC236}">
              <a16:creationId xmlns:a16="http://schemas.microsoft.com/office/drawing/2014/main" id="{BB16C2D6-A7BF-4ECA-83BE-12F3A94C12DA}"/>
            </a:ext>
          </a:extLst>
        </xdr:cNvPr>
        <xdr:cNvCxnSpPr/>
      </xdr:nvCxnSpPr>
      <xdr:spPr>
        <a:xfrm>
          <a:off x="14592300" y="108029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127181</xdr:rowOff>
    </xdr:from>
    <xdr:to>
      <xdr:col>72</xdr:col>
      <xdr:colOff>38100</xdr:colOff>
      <xdr:row>63</xdr:row>
      <xdr:rowOff>57331</xdr:rowOff>
    </xdr:to>
    <xdr:sp macro="" textlink="">
      <xdr:nvSpPr>
        <xdr:cNvPr id="554" name="楕円 553">
          <a:extLst>
            <a:ext uri="{FF2B5EF4-FFF2-40B4-BE49-F238E27FC236}">
              <a16:creationId xmlns:a16="http://schemas.microsoft.com/office/drawing/2014/main" id="{CDAC0516-C9EA-441C-9B25-B6764AEAB401}"/>
            </a:ext>
          </a:extLst>
        </xdr:cNvPr>
        <xdr:cNvSpPr/>
      </xdr:nvSpPr>
      <xdr:spPr>
        <a:xfrm>
          <a:off x="13652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1633</xdr:rowOff>
    </xdr:from>
    <xdr:to>
      <xdr:col>76</xdr:col>
      <xdr:colOff>114300</xdr:colOff>
      <xdr:row>63</xdr:row>
      <xdr:rowOff>6531</xdr:rowOff>
    </xdr:to>
    <xdr:cxnSp macro="">
      <xdr:nvCxnSpPr>
        <xdr:cNvPr id="555" name="直線コネクタ 554">
          <a:extLst>
            <a:ext uri="{FF2B5EF4-FFF2-40B4-BE49-F238E27FC236}">
              <a16:creationId xmlns:a16="http://schemas.microsoft.com/office/drawing/2014/main" id="{0D934D3B-4681-4E80-BAF3-EAE1573FF6B5}"/>
            </a:ext>
          </a:extLst>
        </xdr:cNvPr>
        <xdr:cNvCxnSpPr/>
      </xdr:nvCxnSpPr>
      <xdr:spPr>
        <a:xfrm flipV="1">
          <a:off x="13703300" y="1080298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169635</xdr:rowOff>
    </xdr:from>
    <xdr:to>
      <xdr:col>67</xdr:col>
      <xdr:colOff>101600</xdr:colOff>
      <xdr:row>64</xdr:row>
      <xdr:rowOff>99785</xdr:rowOff>
    </xdr:to>
    <xdr:sp macro="" textlink="">
      <xdr:nvSpPr>
        <xdr:cNvPr id="556" name="楕円 555">
          <a:extLst>
            <a:ext uri="{FF2B5EF4-FFF2-40B4-BE49-F238E27FC236}">
              <a16:creationId xmlns:a16="http://schemas.microsoft.com/office/drawing/2014/main" id="{4A1389FF-137A-40E0-B913-1965DB278F71}"/>
            </a:ext>
          </a:extLst>
        </xdr:cNvPr>
        <xdr:cNvSpPr/>
      </xdr:nvSpPr>
      <xdr:spPr>
        <a:xfrm>
          <a:off x="12763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6531</xdr:rowOff>
    </xdr:from>
    <xdr:to>
      <xdr:col>71</xdr:col>
      <xdr:colOff>177800</xdr:colOff>
      <xdr:row>64</xdr:row>
      <xdr:rowOff>48985</xdr:rowOff>
    </xdr:to>
    <xdr:cxnSp macro="">
      <xdr:nvCxnSpPr>
        <xdr:cNvPr id="557" name="直線コネクタ 556">
          <a:extLst>
            <a:ext uri="{FF2B5EF4-FFF2-40B4-BE49-F238E27FC236}">
              <a16:creationId xmlns:a16="http://schemas.microsoft.com/office/drawing/2014/main" id="{61DB56A3-391B-4A92-9BF9-5078302BAEE8}"/>
            </a:ext>
          </a:extLst>
        </xdr:cNvPr>
        <xdr:cNvCxnSpPr/>
      </xdr:nvCxnSpPr>
      <xdr:spPr>
        <a:xfrm flipV="1">
          <a:off x="12814300" y="10807881"/>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6458E856-F472-476B-A7E3-D22C693D7B62}"/>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6924CA7D-9679-435D-BC69-D8679A27A473}"/>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ADAB11CE-82B0-4589-BEA3-F84A237656FA}"/>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7E249AA1-7FBD-4385-B039-F9B6B0AA07B2}"/>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64787</xdr:rowOff>
    </xdr:from>
    <xdr:ext cx="405111" cy="259045"/>
    <xdr:sp macro="" textlink="">
      <xdr:nvSpPr>
        <xdr:cNvPr id="562" name="n_1mainValue【学校施設】&#10;有形固定資産減価償却率">
          <a:extLst>
            <a:ext uri="{FF2B5EF4-FFF2-40B4-BE49-F238E27FC236}">
              <a16:creationId xmlns:a16="http://schemas.microsoft.com/office/drawing/2014/main" id="{FC4625AE-22BE-4C10-9CAE-A6059BD509B3}"/>
            </a:ext>
          </a:extLst>
        </xdr:cNvPr>
        <xdr:cNvSpPr txBox="1"/>
      </xdr:nvSpPr>
      <xdr:spPr>
        <a:xfrm>
          <a:off x="152660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43560</xdr:rowOff>
    </xdr:from>
    <xdr:ext cx="405111" cy="259045"/>
    <xdr:sp macro="" textlink="">
      <xdr:nvSpPr>
        <xdr:cNvPr id="563" name="n_2mainValue【学校施設】&#10;有形固定資産減価償却率">
          <a:extLst>
            <a:ext uri="{FF2B5EF4-FFF2-40B4-BE49-F238E27FC236}">
              <a16:creationId xmlns:a16="http://schemas.microsoft.com/office/drawing/2014/main" id="{53AE19F3-C3FA-4445-9502-3E48FABBC369}"/>
            </a:ext>
          </a:extLst>
        </xdr:cNvPr>
        <xdr:cNvSpPr txBox="1"/>
      </xdr:nvSpPr>
      <xdr:spPr>
        <a:xfrm>
          <a:off x="14389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48458</xdr:rowOff>
    </xdr:from>
    <xdr:ext cx="405111" cy="259045"/>
    <xdr:sp macro="" textlink="">
      <xdr:nvSpPr>
        <xdr:cNvPr id="564" name="n_3mainValue【学校施設】&#10;有形固定資産減価償却率">
          <a:extLst>
            <a:ext uri="{FF2B5EF4-FFF2-40B4-BE49-F238E27FC236}">
              <a16:creationId xmlns:a16="http://schemas.microsoft.com/office/drawing/2014/main" id="{0863302D-067D-4570-AEA3-F9701C909A6A}"/>
            </a:ext>
          </a:extLst>
        </xdr:cNvPr>
        <xdr:cNvSpPr txBox="1"/>
      </xdr:nvSpPr>
      <xdr:spPr>
        <a:xfrm>
          <a:off x="13500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90912</xdr:rowOff>
    </xdr:from>
    <xdr:ext cx="405111" cy="259045"/>
    <xdr:sp macro="" textlink="">
      <xdr:nvSpPr>
        <xdr:cNvPr id="565" name="n_4mainValue【学校施設】&#10;有形固定資産減価償却率">
          <a:extLst>
            <a:ext uri="{FF2B5EF4-FFF2-40B4-BE49-F238E27FC236}">
              <a16:creationId xmlns:a16="http://schemas.microsoft.com/office/drawing/2014/main" id="{BE3B7F1D-FEAD-45EF-8283-5879133697D9}"/>
            </a:ext>
          </a:extLst>
        </xdr:cNvPr>
        <xdr:cNvSpPr txBox="1"/>
      </xdr:nvSpPr>
      <xdr:spPr>
        <a:xfrm>
          <a:off x="12611744" y="110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704C0D4-D1F4-4ACF-8B0D-93CB8E788C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23674AA3-3A89-4D79-BF0E-87879C960F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EA362E75-8EE7-450D-B31C-2E16C924DC4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5CD8E0F7-DF75-460D-9B42-455AED605B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8B204285-2C8F-4CEC-BE8A-2A7E40DE0A0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CE9F13F0-BAA2-4256-A76F-C3A978EA37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D270EA0-BE71-4C3C-BBC7-68FEAC97D3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A1AD4948-2F5B-485F-87DA-67FCBD8C6E2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39B0E76-B454-4B6E-A491-677AFF5613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1A02016-1A56-426E-BE54-1D59B8B8744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4E111E80-7782-4B3A-9D70-B247EEC8BD1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E6C37661-D4A7-427C-A2F3-AD53F8FC0E3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D810910F-6A2D-4E4C-A7B0-4B575F7CFCB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21C7CD1A-8B8F-41C4-95E1-4D04382C6BC5}"/>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DB90090D-AA36-4450-94B3-46845EDE4D7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D2890F2B-E189-4CC6-8D6C-0BEFC5E1C202}"/>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97C8D0E5-825E-4633-9EDA-77D81BF3B32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8F433C5D-84F2-4A80-801D-F7E85F66E06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2336AD6C-4EA9-47AC-BA4E-7E80DD1D26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EA0216D2-D155-47D2-9F35-13A6C179465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6BAC46B7-F79B-4535-9735-43AABC6FDC9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7A81A79C-A465-47CB-95B1-9452DF67D302}"/>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BF030DB0-515E-4188-AEC0-600F4B74CC5B}"/>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F5E4AC09-DA32-4525-BEB8-371659C6DC79}"/>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42C73674-D1F7-43C2-8CE7-A61377DC913F}"/>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F6FCCE18-614E-48DC-A4A3-AB7AFDFB6CE4}"/>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5A44C99D-0635-4A69-B7CA-CB86643EEE7F}"/>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83915B3E-A769-48DE-ADFC-C4066F449BCF}"/>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1DB581AE-AF80-4B83-B93E-2EFBCE6C3953}"/>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A131758-F8F5-444D-9F1D-DC2C416523A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32CC1F7-7880-486F-A09F-7CC4CCC15B9E}"/>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95F78AFF-0B74-4E09-B621-5CFA6D2CBCED}"/>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5D57AB8-7A92-42BB-BCCA-6C66DF8FAE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FB472BE-4360-4815-99E7-07ADA3E690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C909A54-691C-4C68-958D-C5905FAA37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63A36FC-C8FA-41C7-8FE0-C78F8446F1D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454B3F1-5612-4C69-AF69-619B11F4F45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8544</xdr:rowOff>
    </xdr:from>
    <xdr:to>
      <xdr:col>116</xdr:col>
      <xdr:colOff>114300</xdr:colOff>
      <xdr:row>61</xdr:row>
      <xdr:rowOff>110144</xdr:rowOff>
    </xdr:to>
    <xdr:sp macro="" textlink="">
      <xdr:nvSpPr>
        <xdr:cNvPr id="603" name="楕円 602">
          <a:extLst>
            <a:ext uri="{FF2B5EF4-FFF2-40B4-BE49-F238E27FC236}">
              <a16:creationId xmlns:a16="http://schemas.microsoft.com/office/drawing/2014/main" id="{19BF9D87-8FEF-4B19-ABF1-DBD99F70DAB7}"/>
            </a:ext>
          </a:extLst>
        </xdr:cNvPr>
        <xdr:cNvSpPr/>
      </xdr:nvSpPr>
      <xdr:spPr>
        <a:xfrm>
          <a:off x="22110700" y="1046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31421</xdr:rowOff>
    </xdr:from>
    <xdr:ext cx="469744" cy="259045"/>
    <xdr:sp macro="" textlink="">
      <xdr:nvSpPr>
        <xdr:cNvPr id="604" name="【学校施設】&#10;一人当たり面積該当値テキスト">
          <a:extLst>
            <a:ext uri="{FF2B5EF4-FFF2-40B4-BE49-F238E27FC236}">
              <a16:creationId xmlns:a16="http://schemas.microsoft.com/office/drawing/2014/main" id="{7B4FF243-41FF-41B4-ACAA-B4AA148A3CBC}"/>
            </a:ext>
          </a:extLst>
        </xdr:cNvPr>
        <xdr:cNvSpPr txBox="1"/>
      </xdr:nvSpPr>
      <xdr:spPr>
        <a:xfrm>
          <a:off x="22199600" y="103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31130</xdr:rowOff>
    </xdr:from>
    <xdr:to>
      <xdr:col>112</xdr:col>
      <xdr:colOff>38100</xdr:colOff>
      <xdr:row>61</xdr:row>
      <xdr:rowOff>132730</xdr:rowOff>
    </xdr:to>
    <xdr:sp macro="" textlink="">
      <xdr:nvSpPr>
        <xdr:cNvPr id="605" name="楕円 604">
          <a:extLst>
            <a:ext uri="{FF2B5EF4-FFF2-40B4-BE49-F238E27FC236}">
              <a16:creationId xmlns:a16="http://schemas.microsoft.com/office/drawing/2014/main" id="{DF3FD289-F1C1-4A92-B92D-D8C84B782BAD}"/>
            </a:ext>
          </a:extLst>
        </xdr:cNvPr>
        <xdr:cNvSpPr/>
      </xdr:nvSpPr>
      <xdr:spPr>
        <a:xfrm>
          <a:off x="21272500" y="104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59344</xdr:rowOff>
    </xdr:from>
    <xdr:to>
      <xdr:col>116</xdr:col>
      <xdr:colOff>63500</xdr:colOff>
      <xdr:row>61</xdr:row>
      <xdr:rowOff>81930</xdr:rowOff>
    </xdr:to>
    <xdr:cxnSp macro="">
      <xdr:nvCxnSpPr>
        <xdr:cNvPr id="606" name="直線コネクタ 605">
          <a:extLst>
            <a:ext uri="{FF2B5EF4-FFF2-40B4-BE49-F238E27FC236}">
              <a16:creationId xmlns:a16="http://schemas.microsoft.com/office/drawing/2014/main" id="{038C0BDF-EA1B-46ED-A0B0-B118F8C31159}"/>
            </a:ext>
          </a:extLst>
        </xdr:cNvPr>
        <xdr:cNvCxnSpPr/>
      </xdr:nvCxnSpPr>
      <xdr:spPr>
        <a:xfrm flipV="1">
          <a:off x="21323300" y="10517794"/>
          <a:ext cx="8382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38948</xdr:rowOff>
    </xdr:from>
    <xdr:to>
      <xdr:col>107</xdr:col>
      <xdr:colOff>101600</xdr:colOff>
      <xdr:row>61</xdr:row>
      <xdr:rowOff>140548</xdr:rowOff>
    </xdr:to>
    <xdr:sp macro="" textlink="">
      <xdr:nvSpPr>
        <xdr:cNvPr id="607" name="楕円 606">
          <a:extLst>
            <a:ext uri="{FF2B5EF4-FFF2-40B4-BE49-F238E27FC236}">
              <a16:creationId xmlns:a16="http://schemas.microsoft.com/office/drawing/2014/main" id="{503077CF-ABAE-4969-910E-C9FAFD895A9D}"/>
            </a:ext>
          </a:extLst>
        </xdr:cNvPr>
        <xdr:cNvSpPr/>
      </xdr:nvSpPr>
      <xdr:spPr>
        <a:xfrm>
          <a:off x="20383500" y="104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81930</xdr:rowOff>
    </xdr:from>
    <xdr:to>
      <xdr:col>111</xdr:col>
      <xdr:colOff>177800</xdr:colOff>
      <xdr:row>61</xdr:row>
      <xdr:rowOff>89748</xdr:rowOff>
    </xdr:to>
    <xdr:cxnSp macro="">
      <xdr:nvCxnSpPr>
        <xdr:cNvPr id="608" name="直線コネクタ 607">
          <a:extLst>
            <a:ext uri="{FF2B5EF4-FFF2-40B4-BE49-F238E27FC236}">
              <a16:creationId xmlns:a16="http://schemas.microsoft.com/office/drawing/2014/main" id="{3E4A7A77-0CB8-49F6-83E5-6D7E36338883}"/>
            </a:ext>
          </a:extLst>
        </xdr:cNvPr>
        <xdr:cNvCxnSpPr/>
      </xdr:nvCxnSpPr>
      <xdr:spPr>
        <a:xfrm flipV="1">
          <a:off x="20434300" y="10540380"/>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40457</xdr:rowOff>
    </xdr:from>
    <xdr:to>
      <xdr:col>102</xdr:col>
      <xdr:colOff>165100</xdr:colOff>
      <xdr:row>61</xdr:row>
      <xdr:rowOff>142057</xdr:rowOff>
    </xdr:to>
    <xdr:sp macro="" textlink="">
      <xdr:nvSpPr>
        <xdr:cNvPr id="609" name="楕円 608">
          <a:extLst>
            <a:ext uri="{FF2B5EF4-FFF2-40B4-BE49-F238E27FC236}">
              <a16:creationId xmlns:a16="http://schemas.microsoft.com/office/drawing/2014/main" id="{0CA4BCD9-7CC2-4660-B5D3-3570967539B1}"/>
            </a:ext>
          </a:extLst>
        </xdr:cNvPr>
        <xdr:cNvSpPr/>
      </xdr:nvSpPr>
      <xdr:spPr>
        <a:xfrm>
          <a:off x="19494500" y="104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89748</xdr:rowOff>
    </xdr:from>
    <xdr:to>
      <xdr:col>107</xdr:col>
      <xdr:colOff>50800</xdr:colOff>
      <xdr:row>61</xdr:row>
      <xdr:rowOff>91257</xdr:rowOff>
    </xdr:to>
    <xdr:cxnSp macro="">
      <xdr:nvCxnSpPr>
        <xdr:cNvPr id="610" name="直線コネクタ 609">
          <a:extLst>
            <a:ext uri="{FF2B5EF4-FFF2-40B4-BE49-F238E27FC236}">
              <a16:creationId xmlns:a16="http://schemas.microsoft.com/office/drawing/2014/main" id="{96EB9401-5ABD-4AFD-8743-D8B46842084C}"/>
            </a:ext>
          </a:extLst>
        </xdr:cNvPr>
        <xdr:cNvCxnSpPr/>
      </xdr:nvCxnSpPr>
      <xdr:spPr>
        <a:xfrm flipV="1">
          <a:off x="19545300" y="1054819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44069</xdr:rowOff>
    </xdr:from>
    <xdr:to>
      <xdr:col>98</xdr:col>
      <xdr:colOff>38100</xdr:colOff>
      <xdr:row>62</xdr:row>
      <xdr:rowOff>145669</xdr:rowOff>
    </xdr:to>
    <xdr:sp macro="" textlink="">
      <xdr:nvSpPr>
        <xdr:cNvPr id="611" name="楕円 610">
          <a:extLst>
            <a:ext uri="{FF2B5EF4-FFF2-40B4-BE49-F238E27FC236}">
              <a16:creationId xmlns:a16="http://schemas.microsoft.com/office/drawing/2014/main" id="{0913D925-C31E-42C6-BBE8-EC0C124D3FD8}"/>
            </a:ext>
          </a:extLst>
        </xdr:cNvPr>
        <xdr:cNvSpPr/>
      </xdr:nvSpPr>
      <xdr:spPr>
        <a:xfrm>
          <a:off x="18605500" y="1067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91257</xdr:rowOff>
    </xdr:from>
    <xdr:to>
      <xdr:col>102</xdr:col>
      <xdr:colOff>114300</xdr:colOff>
      <xdr:row>62</xdr:row>
      <xdr:rowOff>94869</xdr:rowOff>
    </xdr:to>
    <xdr:cxnSp macro="">
      <xdr:nvCxnSpPr>
        <xdr:cNvPr id="612" name="直線コネクタ 611">
          <a:extLst>
            <a:ext uri="{FF2B5EF4-FFF2-40B4-BE49-F238E27FC236}">
              <a16:creationId xmlns:a16="http://schemas.microsoft.com/office/drawing/2014/main" id="{4C9DBBEC-E111-426E-A64E-28A0E4B15710}"/>
            </a:ext>
          </a:extLst>
        </xdr:cNvPr>
        <xdr:cNvCxnSpPr/>
      </xdr:nvCxnSpPr>
      <xdr:spPr>
        <a:xfrm flipV="1">
          <a:off x="18656300" y="10549707"/>
          <a:ext cx="889000" cy="17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7EEFBCFB-0E99-44E7-812A-11A369E48AE0}"/>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E8DDD0F6-202B-4580-BAE2-563D8D8AEDAA}"/>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a:extLst>
            <a:ext uri="{FF2B5EF4-FFF2-40B4-BE49-F238E27FC236}">
              <a16:creationId xmlns:a16="http://schemas.microsoft.com/office/drawing/2014/main" id="{4F9A8E2C-88A2-45AE-A42F-978CE9724976}"/>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a:extLst>
            <a:ext uri="{FF2B5EF4-FFF2-40B4-BE49-F238E27FC236}">
              <a16:creationId xmlns:a16="http://schemas.microsoft.com/office/drawing/2014/main" id="{5C6BE695-70A2-4630-ADAC-9FB765D61732}"/>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149257</xdr:rowOff>
    </xdr:from>
    <xdr:ext cx="469744" cy="259045"/>
    <xdr:sp macro="" textlink="">
      <xdr:nvSpPr>
        <xdr:cNvPr id="617" name="n_1mainValue【学校施設】&#10;一人当たり面積">
          <a:extLst>
            <a:ext uri="{FF2B5EF4-FFF2-40B4-BE49-F238E27FC236}">
              <a16:creationId xmlns:a16="http://schemas.microsoft.com/office/drawing/2014/main" id="{8E02CEC7-B1D2-4671-A78A-6CC444203DE3}"/>
            </a:ext>
          </a:extLst>
        </xdr:cNvPr>
        <xdr:cNvSpPr txBox="1"/>
      </xdr:nvSpPr>
      <xdr:spPr>
        <a:xfrm>
          <a:off x="21075727" y="1026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157075</xdr:rowOff>
    </xdr:from>
    <xdr:ext cx="469744" cy="259045"/>
    <xdr:sp macro="" textlink="">
      <xdr:nvSpPr>
        <xdr:cNvPr id="618" name="n_2mainValue【学校施設】&#10;一人当たり面積">
          <a:extLst>
            <a:ext uri="{FF2B5EF4-FFF2-40B4-BE49-F238E27FC236}">
              <a16:creationId xmlns:a16="http://schemas.microsoft.com/office/drawing/2014/main" id="{E0161E80-558D-4E30-B46F-631EC3079F8C}"/>
            </a:ext>
          </a:extLst>
        </xdr:cNvPr>
        <xdr:cNvSpPr txBox="1"/>
      </xdr:nvSpPr>
      <xdr:spPr>
        <a:xfrm>
          <a:off x="20199427" y="102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158584</xdr:rowOff>
    </xdr:from>
    <xdr:ext cx="469744" cy="259045"/>
    <xdr:sp macro="" textlink="">
      <xdr:nvSpPr>
        <xdr:cNvPr id="619" name="n_3mainValue【学校施設】&#10;一人当たり面積">
          <a:extLst>
            <a:ext uri="{FF2B5EF4-FFF2-40B4-BE49-F238E27FC236}">
              <a16:creationId xmlns:a16="http://schemas.microsoft.com/office/drawing/2014/main" id="{3B158FDA-427E-437A-AF00-2E0337D02972}"/>
            </a:ext>
          </a:extLst>
        </xdr:cNvPr>
        <xdr:cNvSpPr txBox="1"/>
      </xdr:nvSpPr>
      <xdr:spPr>
        <a:xfrm>
          <a:off x="19310427" y="1027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162196</xdr:rowOff>
    </xdr:from>
    <xdr:ext cx="469744" cy="259045"/>
    <xdr:sp macro="" textlink="">
      <xdr:nvSpPr>
        <xdr:cNvPr id="620" name="n_4mainValue【学校施設】&#10;一人当たり面積">
          <a:extLst>
            <a:ext uri="{FF2B5EF4-FFF2-40B4-BE49-F238E27FC236}">
              <a16:creationId xmlns:a16="http://schemas.microsoft.com/office/drawing/2014/main" id="{524F9366-ACA2-4A28-B613-BC4E5ECE7CB2}"/>
            </a:ext>
          </a:extLst>
        </xdr:cNvPr>
        <xdr:cNvSpPr txBox="1"/>
      </xdr:nvSpPr>
      <xdr:spPr>
        <a:xfrm>
          <a:off x="18421427" y="1044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B8501A4C-8FDF-4E2D-888C-467B9F935D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FE66DEFB-B847-4474-8466-312E6348BC9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485FFD84-7B73-4288-8416-253058746AF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99D6DB67-7F80-47E0-B56C-0776010AE2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C1576A38-6ABB-47A4-BFEE-1708D5255AD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BCA0DFE9-19B9-47EC-B8E8-F66A614155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28B219BF-7649-4D54-9EF6-43BDD0E333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519C1361-1B80-47AE-87D0-E665CC8B3C9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DA9054EF-3AC9-45D6-BA7A-92BFE129E1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446C119E-D99D-4F35-BB9D-E63550F38D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ADD2952E-1EE5-4D2A-9307-206B1CED47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2F94BCA7-B879-4BDD-9F37-1D89FFC0AB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C713A632-5103-469B-AF90-8B036D6E3FA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4677E8D2-854A-4379-BCDE-3F428E9C790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9E87963A-5E5D-4E26-96CE-1EA3B37D57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DFD8DCE4-B68B-47F1-BA2E-4D4FDD6B21D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D0DAD8E9-E2F6-4F27-9F38-E76FCE5300C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F0EF059F-41CD-487A-B11E-24529A0F54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980C7E0-2EB9-4C69-8ABC-0CBEB51D67D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ECE42C64-238F-48DB-AE9E-97924AA12D1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8FA4D6D3-C6DA-4CF9-A4E1-2A4E5773EE1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F8A9E0E3-69F7-499E-B63A-319C638B079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E078983A-F119-47EB-9BAF-218255C29E1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58692136-91F1-48E0-ADE9-570EE77A27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BFD27A5E-9B09-4750-AC22-59D438A4F4F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A0A031F7-E9E1-4BD3-B2BD-6D77ECA86B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92AA9A98-E958-48AE-BB58-50128CF7E95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6A0667F5-DFEB-405A-84CB-85A15BFD91C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91F8FB15-BF4E-451B-87F5-ADD618A5864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284CD5F9-3452-4E82-ABE6-ADD36696F9C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22A8A534-EE73-4139-95E7-BF8C2EAA244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CE22F42B-797B-4623-B07B-F1CDFA8106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10C99E1A-3549-45E5-B737-B9B3C1B2888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986F0AA9-F463-4A25-935D-A317EC9BA16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ECD4853E-280D-4B77-ACA5-B4995C6E9B9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B9CA5BFD-6AFA-437D-90D8-1B8000E1AB3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04A49560-4FAF-4F87-A760-C1F30D5BA27D}"/>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E730838D-7231-4634-9B94-0C67A09A85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D86E1C66-6E3A-407F-B879-3DD20FCF27A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B8F15B73-2FFE-4B5B-B8C8-0DAD47740AA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16E0FBDA-0F00-4328-AE9B-30D5CC13529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90A8ABD4-1CA3-490A-A06F-45B7AA4D3A2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86300B0D-C05D-4C0D-8D7B-E6BF5C4BCD4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1B0B2B63-7D21-4105-99C4-41E41C3FFEE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5B675FDA-F887-4935-80B9-784B1CC42AF8}"/>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A48E1D07-42C1-48BE-BBCF-3AE2C9B41535}"/>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5E23C839-1749-4CBD-9F05-4FDD81B90C19}"/>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6CE0C2C6-FBD5-4075-B18E-A9F6F3966B18}"/>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8BF88BDD-7609-41D8-B146-ED8E532764DE}"/>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51D2BDC9-F9F7-4FE0-924A-3465A57EAF54}"/>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BCFAD8A2-5608-4F35-BD20-430BE20463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9AF0B0D2-1F5A-4182-80C2-10B1796C964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16BFE5F7-AF04-44C7-B0CC-B8A6ACBB1E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44B8977-B860-4B83-A3E2-88496FD753C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3AE6A326-330F-413A-A5A5-B7B9DC6F3E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53339</xdr:rowOff>
    </xdr:from>
    <xdr:to>
      <xdr:col>85</xdr:col>
      <xdr:colOff>177800</xdr:colOff>
      <xdr:row>104</xdr:row>
      <xdr:rowOff>154939</xdr:rowOff>
    </xdr:to>
    <xdr:sp macro="" textlink="">
      <xdr:nvSpPr>
        <xdr:cNvPr id="676" name="楕円 675">
          <a:extLst>
            <a:ext uri="{FF2B5EF4-FFF2-40B4-BE49-F238E27FC236}">
              <a16:creationId xmlns:a16="http://schemas.microsoft.com/office/drawing/2014/main" id="{766071F2-533A-4B41-B6E0-E0EB2EACB7F0}"/>
            </a:ext>
          </a:extLst>
        </xdr:cNvPr>
        <xdr:cNvSpPr/>
      </xdr:nvSpPr>
      <xdr:spPr>
        <a:xfrm>
          <a:off x="16268700" y="178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76216</xdr:rowOff>
    </xdr:from>
    <xdr:ext cx="405111" cy="259045"/>
    <xdr:sp macro="" textlink="">
      <xdr:nvSpPr>
        <xdr:cNvPr id="677" name="【公民館】&#10;有形固定資産減価償却率該当値テキスト">
          <a:extLst>
            <a:ext uri="{FF2B5EF4-FFF2-40B4-BE49-F238E27FC236}">
              <a16:creationId xmlns:a16="http://schemas.microsoft.com/office/drawing/2014/main" id="{A354BA25-1239-49BC-BD18-57332306C0EA}"/>
            </a:ext>
          </a:extLst>
        </xdr:cNvPr>
        <xdr:cNvSpPr txBox="1"/>
      </xdr:nvSpPr>
      <xdr:spPr>
        <a:xfrm>
          <a:off x="16357600"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20320</xdr:rowOff>
    </xdr:from>
    <xdr:to>
      <xdr:col>81</xdr:col>
      <xdr:colOff>101600</xdr:colOff>
      <xdr:row>104</xdr:row>
      <xdr:rowOff>121920</xdr:rowOff>
    </xdr:to>
    <xdr:sp macro="" textlink="">
      <xdr:nvSpPr>
        <xdr:cNvPr id="678" name="楕円 677">
          <a:extLst>
            <a:ext uri="{FF2B5EF4-FFF2-40B4-BE49-F238E27FC236}">
              <a16:creationId xmlns:a16="http://schemas.microsoft.com/office/drawing/2014/main" id="{0E285820-62C8-4557-98E4-82D08641BCDA}"/>
            </a:ext>
          </a:extLst>
        </xdr:cNvPr>
        <xdr:cNvSpPr/>
      </xdr:nvSpPr>
      <xdr:spPr>
        <a:xfrm>
          <a:off x="154305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71120</xdr:rowOff>
    </xdr:from>
    <xdr:to>
      <xdr:col>85</xdr:col>
      <xdr:colOff>127000</xdr:colOff>
      <xdr:row>104</xdr:row>
      <xdr:rowOff>104139</xdr:rowOff>
    </xdr:to>
    <xdr:cxnSp macro="">
      <xdr:nvCxnSpPr>
        <xdr:cNvPr id="679" name="直線コネクタ 678">
          <a:extLst>
            <a:ext uri="{FF2B5EF4-FFF2-40B4-BE49-F238E27FC236}">
              <a16:creationId xmlns:a16="http://schemas.microsoft.com/office/drawing/2014/main" id="{484C2D24-AD2C-43CC-8D59-3968472F0C6A}"/>
            </a:ext>
          </a:extLst>
        </xdr:cNvPr>
        <xdr:cNvCxnSpPr/>
      </xdr:nvCxnSpPr>
      <xdr:spPr>
        <a:xfrm>
          <a:off x="15481300" y="17901920"/>
          <a:ext cx="8382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157480</xdr:rowOff>
    </xdr:from>
    <xdr:to>
      <xdr:col>76</xdr:col>
      <xdr:colOff>165100</xdr:colOff>
      <xdr:row>104</xdr:row>
      <xdr:rowOff>87630</xdr:rowOff>
    </xdr:to>
    <xdr:sp macro="" textlink="">
      <xdr:nvSpPr>
        <xdr:cNvPr id="680" name="楕円 679">
          <a:extLst>
            <a:ext uri="{FF2B5EF4-FFF2-40B4-BE49-F238E27FC236}">
              <a16:creationId xmlns:a16="http://schemas.microsoft.com/office/drawing/2014/main" id="{5AB1B4FC-C4EF-4747-AB7C-FC71753625F7}"/>
            </a:ext>
          </a:extLst>
        </xdr:cNvPr>
        <xdr:cNvSpPr/>
      </xdr:nvSpPr>
      <xdr:spPr>
        <a:xfrm>
          <a:off x="14541500"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36830</xdr:rowOff>
    </xdr:from>
    <xdr:to>
      <xdr:col>81</xdr:col>
      <xdr:colOff>50800</xdr:colOff>
      <xdr:row>104</xdr:row>
      <xdr:rowOff>71120</xdr:rowOff>
    </xdr:to>
    <xdr:cxnSp macro="">
      <xdr:nvCxnSpPr>
        <xdr:cNvPr id="681" name="直線コネクタ 680">
          <a:extLst>
            <a:ext uri="{FF2B5EF4-FFF2-40B4-BE49-F238E27FC236}">
              <a16:creationId xmlns:a16="http://schemas.microsoft.com/office/drawing/2014/main" id="{BE4750D3-6C57-4152-8BCB-A2D690832C5F}"/>
            </a:ext>
          </a:extLst>
        </xdr:cNvPr>
        <xdr:cNvCxnSpPr/>
      </xdr:nvCxnSpPr>
      <xdr:spPr>
        <a:xfrm>
          <a:off x="14592300" y="17867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2" name="n_1aveValue【公民館】&#10;有形固定資産減価償却率">
          <a:extLst>
            <a:ext uri="{FF2B5EF4-FFF2-40B4-BE49-F238E27FC236}">
              <a16:creationId xmlns:a16="http://schemas.microsoft.com/office/drawing/2014/main" id="{DD2771B7-7FDB-4DBD-A568-FB77272687BD}"/>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3" name="n_2aveValue【公民館】&#10;有形固定資産減価償却率">
          <a:extLst>
            <a:ext uri="{FF2B5EF4-FFF2-40B4-BE49-F238E27FC236}">
              <a16:creationId xmlns:a16="http://schemas.microsoft.com/office/drawing/2014/main" id="{AA46AF7B-3124-4ABC-8375-F9D13F1AED08}"/>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4" name="n_3aveValue【公民館】&#10;有形固定資産減価償却率">
          <a:extLst>
            <a:ext uri="{FF2B5EF4-FFF2-40B4-BE49-F238E27FC236}">
              <a16:creationId xmlns:a16="http://schemas.microsoft.com/office/drawing/2014/main" id="{0040BC91-2365-4CB2-8974-D0ACE48399BB}"/>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5" name="n_4aveValue【公民館】&#10;有形固定資産減価償却率">
          <a:extLst>
            <a:ext uri="{FF2B5EF4-FFF2-40B4-BE49-F238E27FC236}">
              <a16:creationId xmlns:a16="http://schemas.microsoft.com/office/drawing/2014/main" id="{2863718F-467B-41F8-9AD6-31757D0C0EC6}"/>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138447</xdr:rowOff>
    </xdr:from>
    <xdr:ext cx="405111" cy="259045"/>
    <xdr:sp macro="" textlink="">
      <xdr:nvSpPr>
        <xdr:cNvPr id="686" name="n_1mainValue【公民館】&#10;有形固定資産減価償却率">
          <a:extLst>
            <a:ext uri="{FF2B5EF4-FFF2-40B4-BE49-F238E27FC236}">
              <a16:creationId xmlns:a16="http://schemas.microsoft.com/office/drawing/2014/main" id="{47870F38-AC3F-4941-8997-D0BF74EF514A}"/>
            </a:ext>
          </a:extLst>
        </xdr:cNvPr>
        <xdr:cNvSpPr txBox="1"/>
      </xdr:nvSpPr>
      <xdr:spPr>
        <a:xfrm>
          <a:off x="15266044" y="1762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104157</xdr:rowOff>
    </xdr:from>
    <xdr:ext cx="405111" cy="259045"/>
    <xdr:sp macro="" textlink="">
      <xdr:nvSpPr>
        <xdr:cNvPr id="687" name="n_2mainValue【公民館】&#10;有形固定資産減価償却率">
          <a:extLst>
            <a:ext uri="{FF2B5EF4-FFF2-40B4-BE49-F238E27FC236}">
              <a16:creationId xmlns:a16="http://schemas.microsoft.com/office/drawing/2014/main" id="{8AA9F64F-3143-4246-A5BF-510B4B65E68B}"/>
            </a:ext>
          </a:extLst>
        </xdr:cNvPr>
        <xdr:cNvSpPr txBox="1"/>
      </xdr:nvSpPr>
      <xdr:spPr>
        <a:xfrm>
          <a:off x="14389744"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A72E4587-3FD9-4B1D-B174-0270B0BF0E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75CC0296-D892-4158-A297-B1C926CEA4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EAE074E8-691D-4A4D-B2DE-5383DEC9CC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5506401F-35D0-4AA5-9A5A-F3CA0407610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93F58044-E1FD-444F-907B-46366F43E83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D57AC08F-FB63-45CF-9351-E706DFE8FE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B3BF60BE-E2F9-44E5-86E2-2D3C43F945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B3BF5085-E2F4-478B-A178-E820258616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7205AB47-3690-4D60-951D-1AECE419731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E0594DC5-1DD3-4997-AC46-C7C67E5642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a:extLst>
            <a:ext uri="{FF2B5EF4-FFF2-40B4-BE49-F238E27FC236}">
              <a16:creationId xmlns:a16="http://schemas.microsoft.com/office/drawing/2014/main" id="{BB8A8028-FDB4-42BD-8826-CFBF4B18E73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9" name="テキスト ボックス 698">
          <a:extLst>
            <a:ext uri="{FF2B5EF4-FFF2-40B4-BE49-F238E27FC236}">
              <a16:creationId xmlns:a16="http://schemas.microsoft.com/office/drawing/2014/main" id="{BB47DDF4-8690-4931-B7FF-36534E909E3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a:extLst>
            <a:ext uri="{FF2B5EF4-FFF2-40B4-BE49-F238E27FC236}">
              <a16:creationId xmlns:a16="http://schemas.microsoft.com/office/drawing/2014/main" id="{C21342EA-3B32-4B84-9AD7-AF98BAA7A2D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1" name="テキスト ボックス 700">
          <a:extLst>
            <a:ext uri="{FF2B5EF4-FFF2-40B4-BE49-F238E27FC236}">
              <a16:creationId xmlns:a16="http://schemas.microsoft.com/office/drawing/2014/main" id="{05016CE4-83D7-4B95-93F1-BEF65CFAE48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a:extLst>
            <a:ext uri="{FF2B5EF4-FFF2-40B4-BE49-F238E27FC236}">
              <a16:creationId xmlns:a16="http://schemas.microsoft.com/office/drawing/2014/main" id="{AA324399-9FCA-4292-A99A-0DFE69CABFE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3" name="テキスト ボックス 702">
          <a:extLst>
            <a:ext uri="{FF2B5EF4-FFF2-40B4-BE49-F238E27FC236}">
              <a16:creationId xmlns:a16="http://schemas.microsoft.com/office/drawing/2014/main" id="{DDED33F4-5109-4E74-8DE1-C60122BEDA68}"/>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a:extLst>
            <a:ext uri="{FF2B5EF4-FFF2-40B4-BE49-F238E27FC236}">
              <a16:creationId xmlns:a16="http://schemas.microsoft.com/office/drawing/2014/main" id="{D5A13808-8B9A-410E-A3EB-558F97C417C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05" name="テキスト ボックス 704">
          <a:extLst>
            <a:ext uri="{FF2B5EF4-FFF2-40B4-BE49-F238E27FC236}">
              <a16:creationId xmlns:a16="http://schemas.microsoft.com/office/drawing/2014/main" id="{321FC420-3C92-418F-AB0E-0EF6C1293161}"/>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a:extLst>
            <a:ext uri="{FF2B5EF4-FFF2-40B4-BE49-F238E27FC236}">
              <a16:creationId xmlns:a16="http://schemas.microsoft.com/office/drawing/2014/main" id="{A48A0651-F656-490F-968C-D70E426D055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7" name="テキスト ボックス 706">
          <a:extLst>
            <a:ext uri="{FF2B5EF4-FFF2-40B4-BE49-F238E27FC236}">
              <a16:creationId xmlns:a16="http://schemas.microsoft.com/office/drawing/2014/main" id="{77ECE617-8942-40C1-81A4-3C7846C3C20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8C50F888-BAA0-4BC8-B9A8-309FB59B72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9" name="テキスト ボックス 708">
          <a:extLst>
            <a:ext uri="{FF2B5EF4-FFF2-40B4-BE49-F238E27FC236}">
              <a16:creationId xmlns:a16="http://schemas.microsoft.com/office/drawing/2014/main" id="{81D10377-3573-49A9-83E0-44D1216D66D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a:extLst>
            <a:ext uri="{FF2B5EF4-FFF2-40B4-BE49-F238E27FC236}">
              <a16:creationId xmlns:a16="http://schemas.microsoft.com/office/drawing/2014/main" id="{91188138-AD35-4982-BE7E-0CC0A62F4C5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1" name="直線コネクタ 710">
          <a:extLst>
            <a:ext uri="{FF2B5EF4-FFF2-40B4-BE49-F238E27FC236}">
              <a16:creationId xmlns:a16="http://schemas.microsoft.com/office/drawing/2014/main" id="{4D83110C-7857-43B2-9BAD-0CBB39C40A2D}"/>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2" name="【公民館】&#10;一人当たり面積最小値テキスト">
          <a:extLst>
            <a:ext uri="{FF2B5EF4-FFF2-40B4-BE49-F238E27FC236}">
              <a16:creationId xmlns:a16="http://schemas.microsoft.com/office/drawing/2014/main" id="{28ACAD72-17E2-4A95-A63D-BDADC6C23D8E}"/>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3" name="直線コネクタ 712">
          <a:extLst>
            <a:ext uri="{FF2B5EF4-FFF2-40B4-BE49-F238E27FC236}">
              <a16:creationId xmlns:a16="http://schemas.microsoft.com/office/drawing/2014/main" id="{38A2B392-2BD5-47A2-ABA1-EAB8A8C5B074}"/>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14" name="【公民館】&#10;一人当たり面積最大値テキスト">
          <a:extLst>
            <a:ext uri="{FF2B5EF4-FFF2-40B4-BE49-F238E27FC236}">
              <a16:creationId xmlns:a16="http://schemas.microsoft.com/office/drawing/2014/main" id="{F66C1277-1434-4844-810E-F0B23A45E26E}"/>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15" name="直線コネクタ 714">
          <a:extLst>
            <a:ext uri="{FF2B5EF4-FFF2-40B4-BE49-F238E27FC236}">
              <a16:creationId xmlns:a16="http://schemas.microsoft.com/office/drawing/2014/main" id="{BDFC9BF6-06F2-4145-84FA-422E9C9664A6}"/>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16" name="【公民館】&#10;一人当たり面積平均値テキスト">
          <a:extLst>
            <a:ext uri="{FF2B5EF4-FFF2-40B4-BE49-F238E27FC236}">
              <a16:creationId xmlns:a16="http://schemas.microsoft.com/office/drawing/2014/main" id="{F0857AF7-979B-4973-8F02-D03E7D1521B8}"/>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17" name="フローチャート: 判断 716">
          <a:extLst>
            <a:ext uri="{FF2B5EF4-FFF2-40B4-BE49-F238E27FC236}">
              <a16:creationId xmlns:a16="http://schemas.microsoft.com/office/drawing/2014/main" id="{EBC62376-044D-46BE-9C20-1AE5064969E6}"/>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18" name="フローチャート: 判断 717">
          <a:extLst>
            <a:ext uri="{FF2B5EF4-FFF2-40B4-BE49-F238E27FC236}">
              <a16:creationId xmlns:a16="http://schemas.microsoft.com/office/drawing/2014/main" id="{6DE9BC83-A7A7-4970-B873-CCEA0E7A9003}"/>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19" name="フローチャート: 判断 718">
          <a:extLst>
            <a:ext uri="{FF2B5EF4-FFF2-40B4-BE49-F238E27FC236}">
              <a16:creationId xmlns:a16="http://schemas.microsoft.com/office/drawing/2014/main" id="{AEA28F8E-4724-41AD-A635-A20D7D01B8A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0" name="フローチャート: 判断 719">
          <a:extLst>
            <a:ext uri="{FF2B5EF4-FFF2-40B4-BE49-F238E27FC236}">
              <a16:creationId xmlns:a16="http://schemas.microsoft.com/office/drawing/2014/main" id="{487C2451-5E16-483C-BA43-D528AD901DCB}"/>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1" name="フローチャート: 判断 720">
          <a:extLst>
            <a:ext uri="{FF2B5EF4-FFF2-40B4-BE49-F238E27FC236}">
              <a16:creationId xmlns:a16="http://schemas.microsoft.com/office/drawing/2014/main" id="{C9409030-E780-4ACC-A71F-D0B2491FA0A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86770EA7-9ED5-4565-BA9B-B985A9499BB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57B4D1B8-4489-4C02-BF8A-C3D98DC21C2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8B40AA2-A971-4D43-A8F3-FF19DC5E25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526D2BDC-BDC6-4E7C-90A2-464C910F331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6E3FB99D-5410-402D-AD21-BA11B30A93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147777</xdr:rowOff>
    </xdr:from>
    <xdr:to>
      <xdr:col>116</xdr:col>
      <xdr:colOff>114300</xdr:colOff>
      <xdr:row>107</xdr:row>
      <xdr:rowOff>77927</xdr:rowOff>
    </xdr:to>
    <xdr:sp macro="" textlink="">
      <xdr:nvSpPr>
        <xdr:cNvPr id="727" name="楕円 726">
          <a:extLst>
            <a:ext uri="{FF2B5EF4-FFF2-40B4-BE49-F238E27FC236}">
              <a16:creationId xmlns:a16="http://schemas.microsoft.com/office/drawing/2014/main" id="{8DEFA9CF-B4E3-4319-BE91-26950F3F1584}"/>
            </a:ext>
          </a:extLst>
        </xdr:cNvPr>
        <xdr:cNvSpPr/>
      </xdr:nvSpPr>
      <xdr:spPr>
        <a:xfrm>
          <a:off x="22110700" y="183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170654</xdr:rowOff>
    </xdr:from>
    <xdr:ext cx="469744" cy="259045"/>
    <xdr:sp macro="" textlink="">
      <xdr:nvSpPr>
        <xdr:cNvPr id="728" name="【公民館】&#10;一人当たり面積該当値テキスト">
          <a:extLst>
            <a:ext uri="{FF2B5EF4-FFF2-40B4-BE49-F238E27FC236}">
              <a16:creationId xmlns:a16="http://schemas.microsoft.com/office/drawing/2014/main" id="{1D3DF8EC-A127-41F9-8A73-FA4DCAA18A9A}"/>
            </a:ext>
          </a:extLst>
        </xdr:cNvPr>
        <xdr:cNvSpPr txBox="1"/>
      </xdr:nvSpPr>
      <xdr:spPr>
        <a:xfrm>
          <a:off x="22199600" y="1817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1321</xdr:rowOff>
    </xdr:from>
    <xdr:to>
      <xdr:col>112</xdr:col>
      <xdr:colOff>38100</xdr:colOff>
      <xdr:row>107</xdr:row>
      <xdr:rowOff>102921</xdr:rowOff>
    </xdr:to>
    <xdr:sp macro="" textlink="">
      <xdr:nvSpPr>
        <xdr:cNvPr id="729" name="楕円 728">
          <a:extLst>
            <a:ext uri="{FF2B5EF4-FFF2-40B4-BE49-F238E27FC236}">
              <a16:creationId xmlns:a16="http://schemas.microsoft.com/office/drawing/2014/main" id="{7E2CF9AD-7257-4A16-96BB-DCF145948FD1}"/>
            </a:ext>
          </a:extLst>
        </xdr:cNvPr>
        <xdr:cNvSpPr/>
      </xdr:nvSpPr>
      <xdr:spPr>
        <a:xfrm>
          <a:off x="21272500" y="183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27127</xdr:rowOff>
    </xdr:from>
    <xdr:to>
      <xdr:col>116</xdr:col>
      <xdr:colOff>63500</xdr:colOff>
      <xdr:row>107</xdr:row>
      <xdr:rowOff>52121</xdr:rowOff>
    </xdr:to>
    <xdr:cxnSp macro="">
      <xdr:nvCxnSpPr>
        <xdr:cNvPr id="730" name="直線コネクタ 729">
          <a:extLst>
            <a:ext uri="{FF2B5EF4-FFF2-40B4-BE49-F238E27FC236}">
              <a16:creationId xmlns:a16="http://schemas.microsoft.com/office/drawing/2014/main" id="{452425CF-A48C-4EE0-8C20-D91E7A189A06}"/>
            </a:ext>
          </a:extLst>
        </xdr:cNvPr>
        <xdr:cNvCxnSpPr/>
      </xdr:nvCxnSpPr>
      <xdr:spPr>
        <a:xfrm flipV="1">
          <a:off x="21323300" y="18372277"/>
          <a:ext cx="8382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6198</xdr:rowOff>
    </xdr:from>
    <xdr:to>
      <xdr:col>107</xdr:col>
      <xdr:colOff>101600</xdr:colOff>
      <xdr:row>107</xdr:row>
      <xdr:rowOff>107798</xdr:rowOff>
    </xdr:to>
    <xdr:sp macro="" textlink="">
      <xdr:nvSpPr>
        <xdr:cNvPr id="731" name="楕円 730">
          <a:extLst>
            <a:ext uri="{FF2B5EF4-FFF2-40B4-BE49-F238E27FC236}">
              <a16:creationId xmlns:a16="http://schemas.microsoft.com/office/drawing/2014/main" id="{070F2F99-8419-4D54-A4E2-C7591C4F6096}"/>
            </a:ext>
          </a:extLst>
        </xdr:cNvPr>
        <xdr:cNvSpPr/>
      </xdr:nvSpPr>
      <xdr:spPr>
        <a:xfrm>
          <a:off x="20383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52121</xdr:rowOff>
    </xdr:from>
    <xdr:to>
      <xdr:col>111</xdr:col>
      <xdr:colOff>177800</xdr:colOff>
      <xdr:row>107</xdr:row>
      <xdr:rowOff>56998</xdr:rowOff>
    </xdr:to>
    <xdr:cxnSp macro="">
      <xdr:nvCxnSpPr>
        <xdr:cNvPr id="732" name="直線コネクタ 731">
          <a:extLst>
            <a:ext uri="{FF2B5EF4-FFF2-40B4-BE49-F238E27FC236}">
              <a16:creationId xmlns:a16="http://schemas.microsoft.com/office/drawing/2014/main" id="{4A68574B-BADC-4E94-9852-45BBA6FF4542}"/>
            </a:ext>
          </a:extLst>
        </xdr:cNvPr>
        <xdr:cNvCxnSpPr/>
      </xdr:nvCxnSpPr>
      <xdr:spPr>
        <a:xfrm flipV="1">
          <a:off x="20434300" y="18397271"/>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33" name="n_1aveValue【公民館】&#10;一人当たり面積">
          <a:extLst>
            <a:ext uri="{FF2B5EF4-FFF2-40B4-BE49-F238E27FC236}">
              <a16:creationId xmlns:a16="http://schemas.microsoft.com/office/drawing/2014/main" id="{4EAB14AE-CDA9-406E-9FFE-6A24FC2EDB62}"/>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34" name="n_2aveValue【公民館】&#10;一人当たり面積">
          <a:extLst>
            <a:ext uri="{FF2B5EF4-FFF2-40B4-BE49-F238E27FC236}">
              <a16:creationId xmlns:a16="http://schemas.microsoft.com/office/drawing/2014/main" id="{B2CDF551-54F5-4BCC-8718-FC1D5B4660EA}"/>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35" name="n_3aveValue【公民館】&#10;一人当たり面積">
          <a:extLst>
            <a:ext uri="{FF2B5EF4-FFF2-40B4-BE49-F238E27FC236}">
              <a16:creationId xmlns:a16="http://schemas.microsoft.com/office/drawing/2014/main" id="{64881E96-8E55-4AE0-8351-9C629B034BD2}"/>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36" name="n_4aveValue【公民館】&#10;一人当たり面積">
          <a:extLst>
            <a:ext uri="{FF2B5EF4-FFF2-40B4-BE49-F238E27FC236}">
              <a16:creationId xmlns:a16="http://schemas.microsoft.com/office/drawing/2014/main" id="{0DA96CA2-49E1-43F6-82D3-E0FB930D2AF5}"/>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119448</xdr:rowOff>
    </xdr:from>
    <xdr:ext cx="469744" cy="259045"/>
    <xdr:sp macro="" textlink="">
      <xdr:nvSpPr>
        <xdr:cNvPr id="737" name="n_1mainValue【公民館】&#10;一人当たり面積">
          <a:extLst>
            <a:ext uri="{FF2B5EF4-FFF2-40B4-BE49-F238E27FC236}">
              <a16:creationId xmlns:a16="http://schemas.microsoft.com/office/drawing/2014/main" id="{85C75F86-9D6E-4887-B220-616C863566B8}"/>
            </a:ext>
          </a:extLst>
        </xdr:cNvPr>
        <xdr:cNvSpPr txBox="1"/>
      </xdr:nvSpPr>
      <xdr:spPr>
        <a:xfrm>
          <a:off x="21075727" y="1812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124325</xdr:rowOff>
    </xdr:from>
    <xdr:ext cx="469744" cy="259045"/>
    <xdr:sp macro="" textlink="">
      <xdr:nvSpPr>
        <xdr:cNvPr id="738" name="n_2mainValue【公民館】&#10;一人当たり面積">
          <a:extLst>
            <a:ext uri="{FF2B5EF4-FFF2-40B4-BE49-F238E27FC236}">
              <a16:creationId xmlns:a16="http://schemas.microsoft.com/office/drawing/2014/main" id="{DC807930-3852-429A-BB26-EAEA94C50A96}"/>
            </a:ext>
          </a:extLst>
        </xdr:cNvPr>
        <xdr:cNvSpPr txBox="1"/>
      </xdr:nvSpPr>
      <xdr:spPr>
        <a:xfrm>
          <a:off x="20199427" y="1812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a:extLst>
            <a:ext uri="{FF2B5EF4-FFF2-40B4-BE49-F238E27FC236}">
              <a16:creationId xmlns:a16="http://schemas.microsoft.com/office/drawing/2014/main" id="{637F170E-844C-48F3-817E-BF4758938F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a:extLst>
            <a:ext uri="{FF2B5EF4-FFF2-40B4-BE49-F238E27FC236}">
              <a16:creationId xmlns:a16="http://schemas.microsoft.com/office/drawing/2014/main" id="{E6EE1C33-3D39-41FB-86E5-7A845A6143C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a:extLst>
            <a:ext uri="{FF2B5EF4-FFF2-40B4-BE49-F238E27FC236}">
              <a16:creationId xmlns:a16="http://schemas.microsoft.com/office/drawing/2014/main" id="{E7BBDDBB-14B2-4AAD-8C1B-3D249B3ACF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多くの施設において類似団体と比較して有形固定資産減価償却率が高い水準となっている。　</a:t>
          </a:r>
        </a:p>
        <a:p>
          <a:r>
            <a:rPr kumimoji="1" lang="ja-JP" altLang="en-US" sz="1300">
              <a:latin typeface="ＭＳ Ｐゴシック" panose="020B0600070205080204" pitchFamily="50" charset="-128"/>
              <a:ea typeface="ＭＳ Ｐゴシック" panose="020B0600070205080204" pitchFamily="50" charset="-128"/>
            </a:rPr>
            <a:t>　類似団体と比較して特に高くなっている施設は保育所で、有形固定資産減価償却率は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と高い。</a:t>
          </a:r>
        </a:p>
        <a:p>
          <a:r>
            <a:rPr kumimoji="1" lang="ja-JP" altLang="en-US" sz="1300">
              <a:latin typeface="ＭＳ Ｐゴシック" panose="020B0600070205080204" pitchFamily="50" charset="-128"/>
              <a:ea typeface="ＭＳ Ｐゴシック" panose="020B0600070205080204" pitchFamily="50" charset="-128"/>
            </a:rPr>
            <a:t>　令和元年度に個別施設計画を策定したが、同計画に基づき令和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年度には屋根の部位修繕を行い延命化を図るなど、保育所を中心に老朽化対策に取り組んでいくこととしている。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6ADAA8-BCA6-472C-805F-4D748669E4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F40B27-B5F2-42DA-8F2E-B8406666EF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F64DF2-8E52-47B2-9543-3FF2332CB5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6C6B25-BA3C-461D-9F89-51BCD93DBB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FEDE2EE-6652-42D9-9BBD-2CBA14F4A6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AB12EC-C719-45BB-8A48-288BD4E8798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83012C-476C-46C8-B248-4FA64AB1B2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DB4C74-7243-471A-8D3B-8A3A59DE8C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FF4FDF-1FD7-46C1-9DD0-E7C157D1A53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E6510A-2EF8-4F7E-BE53-09F6A0E88E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
511
43.43
1,269,747
1,238,107
26,525
644,326
835,585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C375CC-36A8-4A74-9BE7-987E5F2FFF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FC468A-072B-4DB5-982B-5DADD1898D9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14930D-D859-4037-9999-0289152B1A8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394155-2A96-4432-89A2-66C9ACC78E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94FCCC-154A-40B7-BE58-9FFB2B72BB7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1269D43-B3EC-48C0-8527-836025F7D78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72BBA8-9C0F-4753-B11B-A0B01816CF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8CBAE4-6780-49AD-908C-25B9AD16E5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C3C31E-C252-499D-BDDE-949732C3F3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DACACF-F229-4E7F-9CA2-FCB7FDD32E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CD0461-6151-494B-973D-A164438FF7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19E633-51D2-4394-9F31-E37474D324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A245C9-87C6-4664-B80A-6EE982A3DAF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07410A-C601-45A3-836B-5D4CF0805A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EEC3EDA-CEC0-4C3B-9A73-407E942DFF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7A72ACD-054B-45AB-8982-481631FA4D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60C3EF-1667-4146-A160-0F0106F855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84062C-71A0-46C0-9927-69CD32AA16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F29B3D-A10E-470A-B06F-B68C70BA2E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826192A-8336-47EE-A30C-6EB7F7E10AD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AC65D56-4ADA-46C3-AE37-B9D7EE3C506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E3478D-29BB-43DA-8A23-B2D9D07BC58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3D5BF5-8F3D-4AC2-8559-26FD77BA058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7A37C0-8474-4C14-95A4-21366305EF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16BEC7-9E16-4348-BA6D-AF4A55A6CD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EA9D01-686D-47BD-B820-0C36DF9E220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0400305-72E7-4E0C-A11F-07CC524CC90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FE22DE-4661-4816-BA96-5A5D256D1B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7EF8B94-6035-4B49-B75A-216F6B47C53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E58046C-CC6A-42C6-A8BF-D968B5CBBE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BC68714-98E7-48B9-81F5-599D14F0994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6FB91CA-2991-4B58-82BC-3550D69B9D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5B67BD1-6ED7-4793-B951-0E37EC1916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794DC6D-EC93-4FD4-A512-1894C4EEA91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84E91C0-E8AC-4A49-824E-DD8CA2BD64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48B5277-67DF-492E-9337-DCEE622655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8E31CC7-2DFD-4E63-A615-C35B17E50BB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5C10233-CCF3-4A49-9051-A812C10759F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8A93802-3558-4BDC-991E-BFA1925E55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60D659B-9E85-44F3-A4F0-1B24201C5A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9F091D6-F68D-425B-9DA2-EF42A622497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6F3455C-2CA8-4C90-9D1E-0D459DBA13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A2B07BB-26DD-4ACD-8A4B-366FF162A6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49FD4AA-4853-4BD7-A092-71F52BCCC8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7E8D316-13BF-4122-B49C-9A9F72CE39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D2816E6-BAAF-4F54-A2ED-9A7FCFD64D5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BE1EB95-1EFC-4784-B2C1-2F23957F1A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83BB1C7-DF56-43E7-B8AF-B04D30C9124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ECBB083-F0A6-4313-A0B4-4AF26E216F3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F4EA5E1-3950-4729-9727-8B39AC94DF8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CE6FF48-E02C-4F95-B369-2C7B1F100A3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0E3F573-A16E-4793-AC49-88E5C35092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427C26E-E3DE-4E19-8638-7D4F76322A8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B3B2347-101F-4173-8F72-DE4E18A5A27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73A551E-7809-4D1F-8FEB-3C67306C44F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0A6D87A-F450-4299-A73F-65FCA186CC1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68FDFC1-F46F-4DC7-B7C5-8896EC02562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82B60F5-7732-4DBF-8721-451A031C583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5B2DB8B-B9A1-45BF-A681-AA057290BB6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B13DAE10-3ED1-4D51-8374-99A7FBBB333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4BB7143-89B3-471B-B35F-F65EDA49906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B90270C-5E88-45CC-B8F1-39872FE233E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C4EDA7C-AF9F-4EFA-899F-74C12FB61DE5}"/>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D45E052-B571-4621-AAE9-FF831CE9EB3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99F0961-4D07-404D-8906-772E41BD2C9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4A53ADBA-F4B4-46EF-A4DE-114FF8732177}"/>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37C124AD-1AE5-4C0A-BEA5-559D7D5A616B}"/>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F105A5C-2422-4CBD-BD1E-D9EC2BBE25DD}"/>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A8947690-E45B-4F43-B7A5-E827FBD30823}"/>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3A31AECE-5722-4859-8559-F718F47D99C1}"/>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32FEB02C-B33F-4766-A062-0C49611179A2}"/>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0CB04CFB-9EDA-419C-B877-7125C19F3B83}"/>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D5057AB6-DE19-4BB5-AA45-5392D3415FCB}"/>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594C2D6-DC6C-400A-AED8-A672880549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C4C8A0A-EC8B-411C-9245-1D38552FF6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A0ED2F9-9C04-4B36-8042-DB03E6D6AB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47CF3DF-181A-4247-AA76-06B7CD3AB4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517FA0E-1C68-41FF-B350-D47CE87AD9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101056</xdr:rowOff>
    </xdr:from>
    <xdr:to>
      <xdr:col>6</xdr:col>
      <xdr:colOff>38100</xdr:colOff>
      <xdr:row>61</xdr:row>
      <xdr:rowOff>31206</xdr:rowOff>
    </xdr:to>
    <xdr:sp macro="" textlink="">
      <xdr:nvSpPr>
        <xdr:cNvPr id="90" name="楕円 89">
          <a:extLst>
            <a:ext uri="{FF2B5EF4-FFF2-40B4-BE49-F238E27FC236}">
              <a16:creationId xmlns:a16="http://schemas.microsoft.com/office/drawing/2014/main" id="{ACBE35CD-E612-44F6-88E0-472740F3603C}"/>
            </a:ext>
          </a:extLst>
        </xdr:cNvPr>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72226</xdr:rowOff>
    </xdr:from>
    <xdr:ext cx="405111" cy="259045"/>
    <xdr:sp macro="" textlink="">
      <xdr:nvSpPr>
        <xdr:cNvPr id="91" name="n_1aveValue【体育館・プール】&#10;有形固定資産減価償却率">
          <a:extLst>
            <a:ext uri="{FF2B5EF4-FFF2-40B4-BE49-F238E27FC236}">
              <a16:creationId xmlns:a16="http://schemas.microsoft.com/office/drawing/2014/main" id="{D5FBDB06-E372-47B8-A3EE-59AEE56CF259}"/>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92" name="n_2aveValue【体育館・プール】&#10;有形固定資産減価償却率">
          <a:extLst>
            <a:ext uri="{FF2B5EF4-FFF2-40B4-BE49-F238E27FC236}">
              <a16:creationId xmlns:a16="http://schemas.microsoft.com/office/drawing/2014/main" id="{61E41039-8502-42F6-8CDD-61B721E479E5}"/>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93" name="n_3aveValue【体育館・プール】&#10;有形固定資産減価償却率">
          <a:extLst>
            <a:ext uri="{FF2B5EF4-FFF2-40B4-BE49-F238E27FC236}">
              <a16:creationId xmlns:a16="http://schemas.microsoft.com/office/drawing/2014/main" id="{D841AC09-0433-4B13-9C66-15E201B770E9}"/>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94" name="n_4aveValue【体育館・プール】&#10;有形固定資産減価償却率">
          <a:extLst>
            <a:ext uri="{FF2B5EF4-FFF2-40B4-BE49-F238E27FC236}">
              <a16:creationId xmlns:a16="http://schemas.microsoft.com/office/drawing/2014/main" id="{09B9B41F-1586-40A9-8B33-150603FC234C}"/>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95" name="n_4mainValue【体育館・プール】&#10;有形固定資産減価償却率">
          <a:extLst>
            <a:ext uri="{FF2B5EF4-FFF2-40B4-BE49-F238E27FC236}">
              <a16:creationId xmlns:a16="http://schemas.microsoft.com/office/drawing/2014/main" id="{134B1E0E-8CEE-4D2B-96C2-31F64B8A4F2F}"/>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981E7AA-8FBC-4F1D-8DFE-CD113BE032E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CE52F37A-94DD-4D1F-A0F4-3D136F37E4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20EC96B5-9DBF-419D-A702-AD805F8D09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8D2469BD-F84E-4D18-876B-95584ADF36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123E2CA0-8536-4541-805D-690CB4CA413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5209A2BB-7D4B-4877-89A1-A2EC5F263A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CB1C7FFF-1D7C-44EF-A3C8-EFAF678770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86E7BCD2-9E80-4AD1-A310-5C4E36A63E3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73E6C33F-A265-40AA-BA03-274C22A75C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DE426B5C-E88E-4C77-9AB7-F07A317818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a:extLst>
            <a:ext uri="{FF2B5EF4-FFF2-40B4-BE49-F238E27FC236}">
              <a16:creationId xmlns:a16="http://schemas.microsoft.com/office/drawing/2014/main" id="{21EF0E85-8ACC-4F92-B81E-4AD452936B5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a:extLst>
            <a:ext uri="{FF2B5EF4-FFF2-40B4-BE49-F238E27FC236}">
              <a16:creationId xmlns:a16="http://schemas.microsoft.com/office/drawing/2014/main" id="{FB5BA2FB-EAF6-4DB7-9C45-E7148AE8314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a:extLst>
            <a:ext uri="{FF2B5EF4-FFF2-40B4-BE49-F238E27FC236}">
              <a16:creationId xmlns:a16="http://schemas.microsoft.com/office/drawing/2014/main" id="{8D9906AF-299D-454A-B4B3-60ACCE77972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a:extLst>
            <a:ext uri="{FF2B5EF4-FFF2-40B4-BE49-F238E27FC236}">
              <a16:creationId xmlns:a16="http://schemas.microsoft.com/office/drawing/2014/main" id="{903FB347-5B1F-4154-B761-C7EEE2133A0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a:extLst>
            <a:ext uri="{FF2B5EF4-FFF2-40B4-BE49-F238E27FC236}">
              <a16:creationId xmlns:a16="http://schemas.microsoft.com/office/drawing/2014/main" id="{43703832-22CB-4B61-89F0-FF08B34B230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1" name="テキスト ボックス 110">
          <a:extLst>
            <a:ext uri="{FF2B5EF4-FFF2-40B4-BE49-F238E27FC236}">
              <a16:creationId xmlns:a16="http://schemas.microsoft.com/office/drawing/2014/main" id="{FF05E75B-BAA6-4E69-8B37-D406879A2533}"/>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a:extLst>
            <a:ext uri="{FF2B5EF4-FFF2-40B4-BE49-F238E27FC236}">
              <a16:creationId xmlns:a16="http://schemas.microsoft.com/office/drawing/2014/main" id="{1069E31C-BDD2-4038-B7A9-40BDBC1C1FA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3" name="テキスト ボックス 112">
          <a:extLst>
            <a:ext uri="{FF2B5EF4-FFF2-40B4-BE49-F238E27FC236}">
              <a16:creationId xmlns:a16="http://schemas.microsoft.com/office/drawing/2014/main" id="{099748AC-50A7-4898-A87F-9C56EA20D7BE}"/>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B7255FD5-A2FC-462E-86A6-963F6DB079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5" name="テキスト ボックス 114">
          <a:extLst>
            <a:ext uri="{FF2B5EF4-FFF2-40B4-BE49-F238E27FC236}">
              <a16:creationId xmlns:a16="http://schemas.microsoft.com/office/drawing/2014/main" id="{363B6240-35FC-4BE8-81FA-C16CCFE2162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9B79DD48-EF7F-4B54-8E73-D2CBA9FF31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17" name="直線コネクタ 116">
          <a:extLst>
            <a:ext uri="{FF2B5EF4-FFF2-40B4-BE49-F238E27FC236}">
              <a16:creationId xmlns:a16="http://schemas.microsoft.com/office/drawing/2014/main" id="{4F2D4F8B-E6D1-432A-A9AF-98BDE7409952}"/>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18" name="【体育館・プール】&#10;一人当たり面積最小値テキスト">
          <a:extLst>
            <a:ext uri="{FF2B5EF4-FFF2-40B4-BE49-F238E27FC236}">
              <a16:creationId xmlns:a16="http://schemas.microsoft.com/office/drawing/2014/main" id="{4D88A47A-2369-445B-A4F9-8E6D9EC73F35}"/>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19" name="直線コネクタ 118">
          <a:extLst>
            <a:ext uri="{FF2B5EF4-FFF2-40B4-BE49-F238E27FC236}">
              <a16:creationId xmlns:a16="http://schemas.microsoft.com/office/drawing/2014/main" id="{2D617F1F-ECBE-4179-BFC2-EB4DB4A166B7}"/>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20" name="【体育館・プール】&#10;一人当たり面積最大値テキスト">
          <a:extLst>
            <a:ext uri="{FF2B5EF4-FFF2-40B4-BE49-F238E27FC236}">
              <a16:creationId xmlns:a16="http://schemas.microsoft.com/office/drawing/2014/main" id="{480C0D78-D6C8-4C61-9836-FCAED6748A56}"/>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21" name="直線コネクタ 120">
          <a:extLst>
            <a:ext uri="{FF2B5EF4-FFF2-40B4-BE49-F238E27FC236}">
              <a16:creationId xmlns:a16="http://schemas.microsoft.com/office/drawing/2014/main" id="{8C00B2D6-BF5A-46D1-83BE-7F978DE037A1}"/>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22" name="【体育館・プール】&#10;一人当たり面積平均値テキスト">
          <a:extLst>
            <a:ext uri="{FF2B5EF4-FFF2-40B4-BE49-F238E27FC236}">
              <a16:creationId xmlns:a16="http://schemas.microsoft.com/office/drawing/2014/main" id="{C9C4881E-DBD9-4E64-8F94-CF9A35171626}"/>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23" name="フローチャート: 判断 122">
          <a:extLst>
            <a:ext uri="{FF2B5EF4-FFF2-40B4-BE49-F238E27FC236}">
              <a16:creationId xmlns:a16="http://schemas.microsoft.com/office/drawing/2014/main" id="{45D56BAC-2068-4F3C-BBB6-8BEA828ECB66}"/>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24" name="フローチャート: 判断 123">
          <a:extLst>
            <a:ext uri="{FF2B5EF4-FFF2-40B4-BE49-F238E27FC236}">
              <a16:creationId xmlns:a16="http://schemas.microsoft.com/office/drawing/2014/main" id="{3FE2B00E-9B30-46FF-B6F2-3F733711436E}"/>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25" name="フローチャート: 判断 124">
          <a:extLst>
            <a:ext uri="{FF2B5EF4-FFF2-40B4-BE49-F238E27FC236}">
              <a16:creationId xmlns:a16="http://schemas.microsoft.com/office/drawing/2014/main" id="{575971C7-66B9-4882-BD98-5BC84064D427}"/>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26" name="フローチャート: 判断 125">
          <a:extLst>
            <a:ext uri="{FF2B5EF4-FFF2-40B4-BE49-F238E27FC236}">
              <a16:creationId xmlns:a16="http://schemas.microsoft.com/office/drawing/2014/main" id="{88006695-461F-4942-8211-4EF7989FD1E7}"/>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27" name="フローチャート: 判断 126">
          <a:extLst>
            <a:ext uri="{FF2B5EF4-FFF2-40B4-BE49-F238E27FC236}">
              <a16:creationId xmlns:a16="http://schemas.microsoft.com/office/drawing/2014/main" id="{F1850613-D95D-43C8-B57C-D0E9AF6F8B2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198FD188-7D97-4F97-87AD-039B4BACCF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2EF5F733-2C7A-4F84-9DE7-C21C2FCC977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DFBE4AC7-1CC8-4428-AC5E-C3E3BFB7EC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CDDC3D2D-956A-41CC-92D1-CDA852E586E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B8825CBD-CF89-4E5D-AE6D-E0D42821FA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171399</xdr:rowOff>
    </xdr:from>
    <xdr:to>
      <xdr:col>36</xdr:col>
      <xdr:colOff>165100</xdr:colOff>
      <xdr:row>62</xdr:row>
      <xdr:rowOff>101549</xdr:rowOff>
    </xdr:to>
    <xdr:sp macro="" textlink="">
      <xdr:nvSpPr>
        <xdr:cNvPr id="133" name="楕円 132">
          <a:extLst>
            <a:ext uri="{FF2B5EF4-FFF2-40B4-BE49-F238E27FC236}">
              <a16:creationId xmlns:a16="http://schemas.microsoft.com/office/drawing/2014/main" id="{6981C857-44FD-4399-B752-70460ACA7682}"/>
            </a:ext>
          </a:extLst>
        </xdr:cNvPr>
        <xdr:cNvSpPr/>
      </xdr:nvSpPr>
      <xdr:spPr>
        <a:xfrm>
          <a:off x="6921500" y="1062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146605</xdr:rowOff>
    </xdr:from>
    <xdr:ext cx="469744" cy="259045"/>
    <xdr:sp macro="" textlink="">
      <xdr:nvSpPr>
        <xdr:cNvPr id="134" name="n_1aveValue【体育館・プール】&#10;一人当たり面積">
          <a:extLst>
            <a:ext uri="{FF2B5EF4-FFF2-40B4-BE49-F238E27FC236}">
              <a16:creationId xmlns:a16="http://schemas.microsoft.com/office/drawing/2014/main" id="{7819D3FF-965C-4C5A-AE2B-852BE7AEC44D}"/>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35" name="n_2aveValue【体育館・プール】&#10;一人当たり面積">
          <a:extLst>
            <a:ext uri="{FF2B5EF4-FFF2-40B4-BE49-F238E27FC236}">
              <a16:creationId xmlns:a16="http://schemas.microsoft.com/office/drawing/2014/main" id="{79E0CE8F-89E6-488C-BE8D-45A2172D664A}"/>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36" name="n_3aveValue【体育館・プール】&#10;一人当たり面積">
          <a:extLst>
            <a:ext uri="{FF2B5EF4-FFF2-40B4-BE49-F238E27FC236}">
              <a16:creationId xmlns:a16="http://schemas.microsoft.com/office/drawing/2014/main" id="{74A57A01-2C47-466B-9978-E0C1656551F4}"/>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37" name="n_4aveValue【体育館・プール】&#10;一人当たり面積">
          <a:extLst>
            <a:ext uri="{FF2B5EF4-FFF2-40B4-BE49-F238E27FC236}">
              <a16:creationId xmlns:a16="http://schemas.microsoft.com/office/drawing/2014/main" id="{6F54DB49-73C0-4137-9952-045215DC7C08}"/>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118076</xdr:rowOff>
    </xdr:from>
    <xdr:ext cx="469744" cy="259045"/>
    <xdr:sp macro="" textlink="">
      <xdr:nvSpPr>
        <xdr:cNvPr id="138" name="n_4mainValue【体育館・プール】&#10;一人当たり面積">
          <a:extLst>
            <a:ext uri="{FF2B5EF4-FFF2-40B4-BE49-F238E27FC236}">
              <a16:creationId xmlns:a16="http://schemas.microsoft.com/office/drawing/2014/main" id="{AC659B41-6D05-40B3-99A4-24FACBB92FA4}"/>
            </a:ext>
          </a:extLst>
        </xdr:cNvPr>
        <xdr:cNvSpPr txBox="1"/>
      </xdr:nvSpPr>
      <xdr:spPr>
        <a:xfrm>
          <a:off x="6737427" y="1040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DC2B8BA4-911D-4649-AEB5-3B07E99E08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D9114A4E-9165-4F25-BE1D-91ED295E95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54D9DBDF-6FDC-4413-8413-0CDC42E54A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176BD8C3-B46D-400C-AC79-4FF4F45EBD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0AE3E8EA-8A9E-4A80-8553-1F8214946A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B60435A6-D39D-49AE-B5CB-8CB5BCFC08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CEABB6EA-6293-4D0A-BEFA-175BF5A4B6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9E5ACBAA-C902-4E9E-9F32-C3641936607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id="{1FAAECE1-4C9B-4D21-9842-9DAEB4D5C71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id="{7E6164EF-5A13-4BBB-9493-D8756FA4BA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49" name="テキスト ボックス 148">
          <a:extLst>
            <a:ext uri="{FF2B5EF4-FFF2-40B4-BE49-F238E27FC236}">
              <a16:creationId xmlns:a16="http://schemas.microsoft.com/office/drawing/2014/main" id="{96504844-0362-4B8E-BC77-01F2BD53192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0" name="直線コネクタ 149">
          <a:extLst>
            <a:ext uri="{FF2B5EF4-FFF2-40B4-BE49-F238E27FC236}">
              <a16:creationId xmlns:a16="http://schemas.microsoft.com/office/drawing/2014/main" id="{C58FCF0D-507E-4B9D-BAE1-C7CE62164C9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1" name="テキスト ボックス 150">
          <a:extLst>
            <a:ext uri="{FF2B5EF4-FFF2-40B4-BE49-F238E27FC236}">
              <a16:creationId xmlns:a16="http://schemas.microsoft.com/office/drawing/2014/main" id="{4A9CD093-CA51-4950-B249-EB90A89E1FC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2" name="直線コネクタ 151">
          <a:extLst>
            <a:ext uri="{FF2B5EF4-FFF2-40B4-BE49-F238E27FC236}">
              <a16:creationId xmlns:a16="http://schemas.microsoft.com/office/drawing/2014/main" id="{5A7B8860-6A1C-4F0D-823F-E7DC0FA35F5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3" name="テキスト ボックス 152">
          <a:extLst>
            <a:ext uri="{FF2B5EF4-FFF2-40B4-BE49-F238E27FC236}">
              <a16:creationId xmlns:a16="http://schemas.microsoft.com/office/drawing/2014/main" id="{7C77EA45-9A91-4726-A160-A05665ED7C5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4" name="直線コネクタ 153">
          <a:extLst>
            <a:ext uri="{FF2B5EF4-FFF2-40B4-BE49-F238E27FC236}">
              <a16:creationId xmlns:a16="http://schemas.microsoft.com/office/drawing/2014/main" id="{D4033CF6-3A03-4886-B14F-E2A1478B9F5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5" name="テキスト ボックス 154">
          <a:extLst>
            <a:ext uri="{FF2B5EF4-FFF2-40B4-BE49-F238E27FC236}">
              <a16:creationId xmlns:a16="http://schemas.microsoft.com/office/drawing/2014/main" id="{4D5C2B64-5947-407E-9923-EEF864A7458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6" name="直線コネクタ 155">
          <a:extLst>
            <a:ext uri="{FF2B5EF4-FFF2-40B4-BE49-F238E27FC236}">
              <a16:creationId xmlns:a16="http://schemas.microsoft.com/office/drawing/2014/main" id="{2683B3BF-E8AB-401F-AF13-19F9EC7A0F5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7" name="テキスト ボックス 156">
          <a:extLst>
            <a:ext uri="{FF2B5EF4-FFF2-40B4-BE49-F238E27FC236}">
              <a16:creationId xmlns:a16="http://schemas.microsoft.com/office/drawing/2014/main" id="{02003AA7-8F5B-4368-B32D-94D7CDF79DD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8" name="直線コネクタ 157">
          <a:extLst>
            <a:ext uri="{FF2B5EF4-FFF2-40B4-BE49-F238E27FC236}">
              <a16:creationId xmlns:a16="http://schemas.microsoft.com/office/drawing/2014/main" id="{6E79BF67-AF9D-4DEB-A920-7ECBE1AF3DC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9" name="テキスト ボックス 158">
          <a:extLst>
            <a:ext uri="{FF2B5EF4-FFF2-40B4-BE49-F238E27FC236}">
              <a16:creationId xmlns:a16="http://schemas.microsoft.com/office/drawing/2014/main" id="{1C93512E-AD93-4302-9693-00766A9A329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0" name="直線コネクタ 159">
          <a:extLst>
            <a:ext uri="{FF2B5EF4-FFF2-40B4-BE49-F238E27FC236}">
              <a16:creationId xmlns:a16="http://schemas.microsoft.com/office/drawing/2014/main" id="{F4D3DCDD-8B8F-43CD-B841-D7D094FAA52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1" name="テキスト ボックス 160">
          <a:extLst>
            <a:ext uri="{FF2B5EF4-FFF2-40B4-BE49-F238E27FC236}">
              <a16:creationId xmlns:a16="http://schemas.microsoft.com/office/drawing/2014/main" id="{5E4D26EC-2DA4-424D-A380-37AD5A35D83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2" name="直線コネクタ 161">
          <a:extLst>
            <a:ext uri="{FF2B5EF4-FFF2-40B4-BE49-F238E27FC236}">
              <a16:creationId xmlns:a16="http://schemas.microsoft.com/office/drawing/2014/main" id="{7196C4D0-414A-4BED-BCE9-9EA249F207A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a:extLst>
            <a:ext uri="{FF2B5EF4-FFF2-40B4-BE49-F238E27FC236}">
              <a16:creationId xmlns:a16="http://schemas.microsoft.com/office/drawing/2014/main" id="{3EBB7886-BD18-4FBB-A719-28DC03B0F3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64" name="直線コネクタ 163">
          <a:extLst>
            <a:ext uri="{FF2B5EF4-FFF2-40B4-BE49-F238E27FC236}">
              <a16:creationId xmlns:a16="http://schemas.microsoft.com/office/drawing/2014/main" id="{3C0CC53A-DA0F-4870-B480-19E1EBE3C3F6}"/>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65" name="【福祉施設】&#10;有形固定資産減価償却率最小値テキスト">
          <a:extLst>
            <a:ext uri="{FF2B5EF4-FFF2-40B4-BE49-F238E27FC236}">
              <a16:creationId xmlns:a16="http://schemas.microsoft.com/office/drawing/2014/main" id="{2155113A-96A5-4F00-9261-6D2E6EC5438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66" name="直線コネクタ 165">
          <a:extLst>
            <a:ext uri="{FF2B5EF4-FFF2-40B4-BE49-F238E27FC236}">
              <a16:creationId xmlns:a16="http://schemas.microsoft.com/office/drawing/2014/main" id="{3125D815-C039-49F2-892B-706E2B1149A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67" name="【福祉施設】&#10;有形固定資産減価償却率最大値テキスト">
          <a:extLst>
            <a:ext uri="{FF2B5EF4-FFF2-40B4-BE49-F238E27FC236}">
              <a16:creationId xmlns:a16="http://schemas.microsoft.com/office/drawing/2014/main" id="{0A93E78E-AA6B-449F-BB74-6D7FFE39291D}"/>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68" name="直線コネクタ 167">
          <a:extLst>
            <a:ext uri="{FF2B5EF4-FFF2-40B4-BE49-F238E27FC236}">
              <a16:creationId xmlns:a16="http://schemas.microsoft.com/office/drawing/2014/main" id="{DAA4D5C8-F6A3-4026-A406-7DCEA6B75C4B}"/>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69" name="【福祉施設】&#10;有形固定資産減価償却率平均値テキスト">
          <a:extLst>
            <a:ext uri="{FF2B5EF4-FFF2-40B4-BE49-F238E27FC236}">
              <a16:creationId xmlns:a16="http://schemas.microsoft.com/office/drawing/2014/main" id="{2F03C5D5-90EB-4B2C-9090-EFF3C0F66D3B}"/>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70" name="フローチャート: 判断 169">
          <a:extLst>
            <a:ext uri="{FF2B5EF4-FFF2-40B4-BE49-F238E27FC236}">
              <a16:creationId xmlns:a16="http://schemas.microsoft.com/office/drawing/2014/main" id="{882741F9-4AFC-48E3-A660-45A95F35061C}"/>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71" name="フローチャート: 判断 170">
          <a:extLst>
            <a:ext uri="{FF2B5EF4-FFF2-40B4-BE49-F238E27FC236}">
              <a16:creationId xmlns:a16="http://schemas.microsoft.com/office/drawing/2014/main" id="{62C1BF23-064C-4DB9-9744-E07C401CFC72}"/>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72" name="フローチャート: 判断 171">
          <a:extLst>
            <a:ext uri="{FF2B5EF4-FFF2-40B4-BE49-F238E27FC236}">
              <a16:creationId xmlns:a16="http://schemas.microsoft.com/office/drawing/2014/main" id="{54527281-4E8B-47D4-A1C9-6E7B8A5E2F7C}"/>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73" name="フローチャート: 判断 172">
          <a:extLst>
            <a:ext uri="{FF2B5EF4-FFF2-40B4-BE49-F238E27FC236}">
              <a16:creationId xmlns:a16="http://schemas.microsoft.com/office/drawing/2014/main" id="{AF13B88B-8F6E-479A-BB9A-C7CB1B362298}"/>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74" name="フローチャート: 判断 173">
          <a:extLst>
            <a:ext uri="{FF2B5EF4-FFF2-40B4-BE49-F238E27FC236}">
              <a16:creationId xmlns:a16="http://schemas.microsoft.com/office/drawing/2014/main" id="{41B450EE-B7CB-44B4-BF2C-F20DDBAF6979}"/>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CE594FE4-0FEE-4E5C-8CBC-F1D2D932FE1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9FE15615-76DE-4FBB-AC10-F57CFAB1BE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80561ED2-DFA0-40C3-ACF6-CA44ACC84F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50843620-492E-41DA-AD11-A701456D14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75C5947F-C89F-4733-92E0-0E96A4FC83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31387</xdr:rowOff>
    </xdr:from>
    <xdr:to>
      <xdr:col>24</xdr:col>
      <xdr:colOff>114300</xdr:colOff>
      <xdr:row>84</xdr:row>
      <xdr:rowOff>132987</xdr:rowOff>
    </xdr:to>
    <xdr:sp macro="" textlink="">
      <xdr:nvSpPr>
        <xdr:cNvPr id="180" name="楕円 179">
          <a:extLst>
            <a:ext uri="{FF2B5EF4-FFF2-40B4-BE49-F238E27FC236}">
              <a16:creationId xmlns:a16="http://schemas.microsoft.com/office/drawing/2014/main" id="{F055E73A-E2C2-437C-89D0-642F8ADB35EE}"/>
            </a:ext>
          </a:extLst>
        </xdr:cNvPr>
        <xdr:cNvSpPr/>
      </xdr:nvSpPr>
      <xdr:spPr>
        <a:xfrm>
          <a:off x="4584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9814</xdr:rowOff>
    </xdr:from>
    <xdr:ext cx="405111" cy="259045"/>
    <xdr:sp macro="" textlink="">
      <xdr:nvSpPr>
        <xdr:cNvPr id="181" name="【福祉施設】&#10;有形固定資産減価償却率該当値テキスト">
          <a:extLst>
            <a:ext uri="{FF2B5EF4-FFF2-40B4-BE49-F238E27FC236}">
              <a16:creationId xmlns:a16="http://schemas.microsoft.com/office/drawing/2014/main" id="{85809E61-22B0-4307-9C55-08701B164C4D}"/>
            </a:ext>
          </a:extLst>
        </xdr:cNvPr>
        <xdr:cNvSpPr txBox="1"/>
      </xdr:nvSpPr>
      <xdr:spPr>
        <a:xfrm>
          <a:off x="4673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140788</xdr:rowOff>
    </xdr:from>
    <xdr:to>
      <xdr:col>20</xdr:col>
      <xdr:colOff>38100</xdr:colOff>
      <xdr:row>84</xdr:row>
      <xdr:rowOff>70938</xdr:rowOff>
    </xdr:to>
    <xdr:sp macro="" textlink="">
      <xdr:nvSpPr>
        <xdr:cNvPr id="182" name="楕円 181">
          <a:extLst>
            <a:ext uri="{FF2B5EF4-FFF2-40B4-BE49-F238E27FC236}">
              <a16:creationId xmlns:a16="http://schemas.microsoft.com/office/drawing/2014/main" id="{E912AEE3-E916-4DB1-A551-7AD6FDDF5EB9}"/>
            </a:ext>
          </a:extLst>
        </xdr:cNvPr>
        <xdr:cNvSpPr/>
      </xdr:nvSpPr>
      <xdr:spPr>
        <a:xfrm>
          <a:off x="3746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20138</xdr:rowOff>
    </xdr:from>
    <xdr:to>
      <xdr:col>24</xdr:col>
      <xdr:colOff>63500</xdr:colOff>
      <xdr:row>84</xdr:row>
      <xdr:rowOff>82187</xdr:rowOff>
    </xdr:to>
    <xdr:cxnSp macro="">
      <xdr:nvCxnSpPr>
        <xdr:cNvPr id="183" name="直線コネクタ 182">
          <a:extLst>
            <a:ext uri="{FF2B5EF4-FFF2-40B4-BE49-F238E27FC236}">
              <a16:creationId xmlns:a16="http://schemas.microsoft.com/office/drawing/2014/main" id="{3A809E66-BA63-4ACD-AE66-A28882FE9522}"/>
            </a:ext>
          </a:extLst>
        </xdr:cNvPr>
        <xdr:cNvCxnSpPr/>
      </xdr:nvCxnSpPr>
      <xdr:spPr>
        <a:xfrm>
          <a:off x="3797300" y="1442193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82006</xdr:rowOff>
    </xdr:from>
    <xdr:to>
      <xdr:col>15</xdr:col>
      <xdr:colOff>101600</xdr:colOff>
      <xdr:row>84</xdr:row>
      <xdr:rowOff>12156</xdr:rowOff>
    </xdr:to>
    <xdr:sp macro="" textlink="">
      <xdr:nvSpPr>
        <xdr:cNvPr id="184" name="楕円 183">
          <a:extLst>
            <a:ext uri="{FF2B5EF4-FFF2-40B4-BE49-F238E27FC236}">
              <a16:creationId xmlns:a16="http://schemas.microsoft.com/office/drawing/2014/main" id="{DD16A17C-5769-4939-84F4-BE0DD9B63B4F}"/>
            </a:ext>
          </a:extLst>
        </xdr:cNvPr>
        <xdr:cNvSpPr/>
      </xdr:nvSpPr>
      <xdr:spPr>
        <a:xfrm>
          <a:off x="2857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132806</xdr:rowOff>
    </xdr:from>
    <xdr:to>
      <xdr:col>19</xdr:col>
      <xdr:colOff>177800</xdr:colOff>
      <xdr:row>84</xdr:row>
      <xdr:rowOff>20138</xdr:rowOff>
    </xdr:to>
    <xdr:cxnSp macro="">
      <xdr:nvCxnSpPr>
        <xdr:cNvPr id="185" name="直線コネクタ 184">
          <a:extLst>
            <a:ext uri="{FF2B5EF4-FFF2-40B4-BE49-F238E27FC236}">
              <a16:creationId xmlns:a16="http://schemas.microsoft.com/office/drawing/2014/main" id="{75EE442D-F98F-4ACB-856D-4136F41BD30C}"/>
            </a:ext>
          </a:extLst>
        </xdr:cNvPr>
        <xdr:cNvCxnSpPr/>
      </xdr:nvCxnSpPr>
      <xdr:spPr>
        <a:xfrm>
          <a:off x="2908300" y="1436315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186" name="楕円 185">
          <a:extLst>
            <a:ext uri="{FF2B5EF4-FFF2-40B4-BE49-F238E27FC236}">
              <a16:creationId xmlns:a16="http://schemas.microsoft.com/office/drawing/2014/main" id="{9D07EA4C-2284-4934-94A7-A709509E01C3}"/>
            </a:ext>
          </a:extLst>
        </xdr:cNvPr>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72389</xdr:rowOff>
    </xdr:from>
    <xdr:to>
      <xdr:col>15</xdr:col>
      <xdr:colOff>50800</xdr:colOff>
      <xdr:row>83</xdr:row>
      <xdr:rowOff>132806</xdr:rowOff>
    </xdr:to>
    <xdr:cxnSp macro="">
      <xdr:nvCxnSpPr>
        <xdr:cNvPr id="187" name="直線コネクタ 186">
          <a:extLst>
            <a:ext uri="{FF2B5EF4-FFF2-40B4-BE49-F238E27FC236}">
              <a16:creationId xmlns:a16="http://schemas.microsoft.com/office/drawing/2014/main" id="{38D9CA8F-D5CB-497A-82AD-D3480AAA4A88}"/>
            </a:ext>
          </a:extLst>
        </xdr:cNvPr>
        <xdr:cNvCxnSpPr/>
      </xdr:nvCxnSpPr>
      <xdr:spPr>
        <a:xfrm>
          <a:off x="2019300" y="14302739"/>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78739</xdr:rowOff>
    </xdr:from>
    <xdr:to>
      <xdr:col>6</xdr:col>
      <xdr:colOff>38100</xdr:colOff>
      <xdr:row>83</xdr:row>
      <xdr:rowOff>8889</xdr:rowOff>
    </xdr:to>
    <xdr:sp macro="" textlink="">
      <xdr:nvSpPr>
        <xdr:cNvPr id="188" name="楕円 187">
          <a:extLst>
            <a:ext uri="{FF2B5EF4-FFF2-40B4-BE49-F238E27FC236}">
              <a16:creationId xmlns:a16="http://schemas.microsoft.com/office/drawing/2014/main" id="{E92522EE-D8EE-473C-BDC4-976DA49E8E9A}"/>
            </a:ext>
          </a:extLst>
        </xdr:cNvPr>
        <xdr:cNvSpPr/>
      </xdr:nvSpPr>
      <xdr:spPr>
        <a:xfrm>
          <a:off x="107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129539</xdr:rowOff>
    </xdr:from>
    <xdr:to>
      <xdr:col>10</xdr:col>
      <xdr:colOff>114300</xdr:colOff>
      <xdr:row>83</xdr:row>
      <xdr:rowOff>72389</xdr:rowOff>
    </xdr:to>
    <xdr:cxnSp macro="">
      <xdr:nvCxnSpPr>
        <xdr:cNvPr id="189" name="直線コネクタ 188">
          <a:extLst>
            <a:ext uri="{FF2B5EF4-FFF2-40B4-BE49-F238E27FC236}">
              <a16:creationId xmlns:a16="http://schemas.microsoft.com/office/drawing/2014/main" id="{A1C42D61-B7CE-4991-8B7F-B83A98AE66E6}"/>
            </a:ext>
          </a:extLst>
        </xdr:cNvPr>
        <xdr:cNvCxnSpPr/>
      </xdr:nvCxnSpPr>
      <xdr:spPr>
        <a:xfrm>
          <a:off x="1130300" y="141884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190" name="n_1aveValue【福祉施設】&#10;有形固定資産減価償却率">
          <a:extLst>
            <a:ext uri="{FF2B5EF4-FFF2-40B4-BE49-F238E27FC236}">
              <a16:creationId xmlns:a16="http://schemas.microsoft.com/office/drawing/2014/main" id="{E9DBA6DC-95CF-4449-8CFB-886B61B6DF42}"/>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191" name="n_2aveValue【福祉施設】&#10;有形固定資産減価償却率">
          <a:extLst>
            <a:ext uri="{FF2B5EF4-FFF2-40B4-BE49-F238E27FC236}">
              <a16:creationId xmlns:a16="http://schemas.microsoft.com/office/drawing/2014/main" id="{B9B3E415-9E00-40CB-A28F-75835E86F00B}"/>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192" name="n_3aveValue【福祉施設】&#10;有形固定資産減価償却率">
          <a:extLst>
            <a:ext uri="{FF2B5EF4-FFF2-40B4-BE49-F238E27FC236}">
              <a16:creationId xmlns:a16="http://schemas.microsoft.com/office/drawing/2014/main" id="{C643413A-C11C-46DC-AC2F-A924A48486B9}"/>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193" name="n_4aveValue【福祉施設】&#10;有形固定資産減価償却率">
          <a:extLst>
            <a:ext uri="{FF2B5EF4-FFF2-40B4-BE49-F238E27FC236}">
              <a16:creationId xmlns:a16="http://schemas.microsoft.com/office/drawing/2014/main" id="{74854115-F0C2-43F3-B58A-D67E0F8A0C61}"/>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62065</xdr:rowOff>
    </xdr:from>
    <xdr:ext cx="405111" cy="259045"/>
    <xdr:sp macro="" textlink="">
      <xdr:nvSpPr>
        <xdr:cNvPr id="194" name="n_1mainValue【福祉施設】&#10;有形固定資産減価償却率">
          <a:extLst>
            <a:ext uri="{FF2B5EF4-FFF2-40B4-BE49-F238E27FC236}">
              <a16:creationId xmlns:a16="http://schemas.microsoft.com/office/drawing/2014/main" id="{6D21F890-5EE8-41F5-A3C9-9BCB15782F18}"/>
            </a:ext>
          </a:extLst>
        </xdr:cNvPr>
        <xdr:cNvSpPr txBox="1"/>
      </xdr:nvSpPr>
      <xdr:spPr>
        <a:xfrm>
          <a:off x="35820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195" name="n_2mainValue【福祉施設】&#10;有形固定資産減価償却率">
          <a:extLst>
            <a:ext uri="{FF2B5EF4-FFF2-40B4-BE49-F238E27FC236}">
              <a16:creationId xmlns:a16="http://schemas.microsoft.com/office/drawing/2014/main" id="{8650646F-E3EA-4DB4-B083-109281C972C3}"/>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196" name="n_3mainValue【福祉施設】&#10;有形固定資産減価償却率">
          <a:extLst>
            <a:ext uri="{FF2B5EF4-FFF2-40B4-BE49-F238E27FC236}">
              <a16:creationId xmlns:a16="http://schemas.microsoft.com/office/drawing/2014/main" id="{BB3037D8-7CF2-4155-9532-A409BC4136B5}"/>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197" name="n_4mainValue【福祉施設】&#10;有形固定資産減価償却率">
          <a:extLst>
            <a:ext uri="{FF2B5EF4-FFF2-40B4-BE49-F238E27FC236}">
              <a16:creationId xmlns:a16="http://schemas.microsoft.com/office/drawing/2014/main" id="{834426A8-4586-4BA2-8F65-C55F77BF3B75}"/>
            </a:ext>
          </a:extLst>
        </xdr:cNvPr>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a:extLst>
            <a:ext uri="{FF2B5EF4-FFF2-40B4-BE49-F238E27FC236}">
              <a16:creationId xmlns:a16="http://schemas.microsoft.com/office/drawing/2014/main" id="{A1F2A4C4-CD03-48E3-BA27-312563C4240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a:extLst>
            <a:ext uri="{FF2B5EF4-FFF2-40B4-BE49-F238E27FC236}">
              <a16:creationId xmlns:a16="http://schemas.microsoft.com/office/drawing/2014/main" id="{D569FB7C-75FD-435D-8549-E0A2101BE1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a:extLst>
            <a:ext uri="{FF2B5EF4-FFF2-40B4-BE49-F238E27FC236}">
              <a16:creationId xmlns:a16="http://schemas.microsoft.com/office/drawing/2014/main" id="{1016D485-8897-4AD4-A669-F0E11473D58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a:extLst>
            <a:ext uri="{FF2B5EF4-FFF2-40B4-BE49-F238E27FC236}">
              <a16:creationId xmlns:a16="http://schemas.microsoft.com/office/drawing/2014/main" id="{177D1578-9670-436D-8C4A-45B5DE253E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a:extLst>
            <a:ext uri="{FF2B5EF4-FFF2-40B4-BE49-F238E27FC236}">
              <a16:creationId xmlns:a16="http://schemas.microsoft.com/office/drawing/2014/main" id="{A56BF645-4AD0-4285-B09C-6D7D959329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a:extLst>
            <a:ext uri="{FF2B5EF4-FFF2-40B4-BE49-F238E27FC236}">
              <a16:creationId xmlns:a16="http://schemas.microsoft.com/office/drawing/2014/main" id="{A8F3EFC0-68E5-44E2-86C3-86A35FEEE4E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a:extLst>
            <a:ext uri="{FF2B5EF4-FFF2-40B4-BE49-F238E27FC236}">
              <a16:creationId xmlns:a16="http://schemas.microsoft.com/office/drawing/2014/main" id="{45363F40-069A-4860-B181-A0D95BE211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a:extLst>
            <a:ext uri="{FF2B5EF4-FFF2-40B4-BE49-F238E27FC236}">
              <a16:creationId xmlns:a16="http://schemas.microsoft.com/office/drawing/2014/main" id="{171747C0-80D0-453D-A02E-1A559682E9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a:extLst>
            <a:ext uri="{FF2B5EF4-FFF2-40B4-BE49-F238E27FC236}">
              <a16:creationId xmlns:a16="http://schemas.microsoft.com/office/drawing/2014/main" id="{849B2301-68B1-48FA-AC3E-648B2BC491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a:extLst>
            <a:ext uri="{FF2B5EF4-FFF2-40B4-BE49-F238E27FC236}">
              <a16:creationId xmlns:a16="http://schemas.microsoft.com/office/drawing/2014/main" id="{881B1CDD-77D9-4C97-9D86-C3096ABC46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8" name="直線コネクタ 207">
          <a:extLst>
            <a:ext uri="{FF2B5EF4-FFF2-40B4-BE49-F238E27FC236}">
              <a16:creationId xmlns:a16="http://schemas.microsoft.com/office/drawing/2014/main" id="{0A6B6EDF-2836-42A0-A95E-9DA2F695456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9" name="テキスト ボックス 208">
          <a:extLst>
            <a:ext uri="{FF2B5EF4-FFF2-40B4-BE49-F238E27FC236}">
              <a16:creationId xmlns:a16="http://schemas.microsoft.com/office/drawing/2014/main" id="{9B950DA0-65CC-40A1-8ECC-920E3CD11D7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0" name="直線コネクタ 209">
          <a:extLst>
            <a:ext uri="{FF2B5EF4-FFF2-40B4-BE49-F238E27FC236}">
              <a16:creationId xmlns:a16="http://schemas.microsoft.com/office/drawing/2014/main" id="{2D9CF76B-0687-4F04-AFC3-87D876B4482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1" name="テキスト ボックス 210">
          <a:extLst>
            <a:ext uri="{FF2B5EF4-FFF2-40B4-BE49-F238E27FC236}">
              <a16:creationId xmlns:a16="http://schemas.microsoft.com/office/drawing/2014/main" id="{F8D212BD-E21C-4E49-BB45-99945D29573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2" name="直線コネクタ 211">
          <a:extLst>
            <a:ext uri="{FF2B5EF4-FFF2-40B4-BE49-F238E27FC236}">
              <a16:creationId xmlns:a16="http://schemas.microsoft.com/office/drawing/2014/main" id="{9B7EDC17-94EC-4011-807F-0600F2A189E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3" name="テキスト ボックス 212">
          <a:extLst>
            <a:ext uri="{FF2B5EF4-FFF2-40B4-BE49-F238E27FC236}">
              <a16:creationId xmlns:a16="http://schemas.microsoft.com/office/drawing/2014/main" id="{1A3BAEA9-A255-44F5-AB22-683B7A276C3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4" name="直線コネクタ 213">
          <a:extLst>
            <a:ext uri="{FF2B5EF4-FFF2-40B4-BE49-F238E27FC236}">
              <a16:creationId xmlns:a16="http://schemas.microsoft.com/office/drawing/2014/main" id="{8F7552BB-C910-4518-93AD-02EE99D49E0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5" name="テキスト ボックス 214">
          <a:extLst>
            <a:ext uri="{FF2B5EF4-FFF2-40B4-BE49-F238E27FC236}">
              <a16:creationId xmlns:a16="http://schemas.microsoft.com/office/drawing/2014/main" id="{3753D61C-A2CC-4C61-89EB-21C5FB53B1A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6" name="直線コネクタ 215">
          <a:extLst>
            <a:ext uri="{FF2B5EF4-FFF2-40B4-BE49-F238E27FC236}">
              <a16:creationId xmlns:a16="http://schemas.microsoft.com/office/drawing/2014/main" id="{8D2FCD72-ED63-48EF-A3FA-6C0C2516361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7" name="テキスト ボックス 216">
          <a:extLst>
            <a:ext uri="{FF2B5EF4-FFF2-40B4-BE49-F238E27FC236}">
              <a16:creationId xmlns:a16="http://schemas.microsoft.com/office/drawing/2014/main" id="{1DABB350-E8BF-466C-B1D9-822935DAB97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8" name="直線コネクタ 217">
          <a:extLst>
            <a:ext uri="{FF2B5EF4-FFF2-40B4-BE49-F238E27FC236}">
              <a16:creationId xmlns:a16="http://schemas.microsoft.com/office/drawing/2014/main" id="{C55EC288-EFC9-4A6B-A87D-9369B9316AC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9" name="テキスト ボックス 218">
          <a:extLst>
            <a:ext uri="{FF2B5EF4-FFF2-40B4-BE49-F238E27FC236}">
              <a16:creationId xmlns:a16="http://schemas.microsoft.com/office/drawing/2014/main" id="{70A5EDDB-5407-4968-8CF2-0333FFC7EDE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27AD552E-CDED-4EF7-A03B-3B5EC0B2BE7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4BCD3779-94E4-411B-A6F9-5FB3542414F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A5129BA8-DC8B-44B0-BEFF-3284DFF901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23" name="直線コネクタ 222">
          <a:extLst>
            <a:ext uri="{FF2B5EF4-FFF2-40B4-BE49-F238E27FC236}">
              <a16:creationId xmlns:a16="http://schemas.microsoft.com/office/drawing/2014/main" id="{9576274C-E1B9-40EE-8066-D9429C3342A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24" name="【福祉施設】&#10;一人当たり面積最小値テキスト">
          <a:extLst>
            <a:ext uri="{FF2B5EF4-FFF2-40B4-BE49-F238E27FC236}">
              <a16:creationId xmlns:a16="http://schemas.microsoft.com/office/drawing/2014/main" id="{F891FF78-344B-4C8D-A298-726CF0CF628E}"/>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25" name="直線コネクタ 224">
          <a:extLst>
            <a:ext uri="{FF2B5EF4-FFF2-40B4-BE49-F238E27FC236}">
              <a16:creationId xmlns:a16="http://schemas.microsoft.com/office/drawing/2014/main" id="{D8972307-378B-4D4A-B6A9-73878BDCE0D4}"/>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26" name="【福祉施設】&#10;一人当たり面積最大値テキスト">
          <a:extLst>
            <a:ext uri="{FF2B5EF4-FFF2-40B4-BE49-F238E27FC236}">
              <a16:creationId xmlns:a16="http://schemas.microsoft.com/office/drawing/2014/main" id="{8B2E87B7-1D93-4ABC-8B13-A4B61759E41F}"/>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27" name="直線コネクタ 226">
          <a:extLst>
            <a:ext uri="{FF2B5EF4-FFF2-40B4-BE49-F238E27FC236}">
              <a16:creationId xmlns:a16="http://schemas.microsoft.com/office/drawing/2014/main" id="{A97D5FF2-287A-45DD-8D4F-991451908BE5}"/>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28" name="【福祉施設】&#10;一人当たり面積平均値テキスト">
          <a:extLst>
            <a:ext uri="{FF2B5EF4-FFF2-40B4-BE49-F238E27FC236}">
              <a16:creationId xmlns:a16="http://schemas.microsoft.com/office/drawing/2014/main" id="{69F4AC64-5046-4762-93C8-CAD153D34B9D}"/>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29" name="フローチャート: 判断 228">
          <a:extLst>
            <a:ext uri="{FF2B5EF4-FFF2-40B4-BE49-F238E27FC236}">
              <a16:creationId xmlns:a16="http://schemas.microsoft.com/office/drawing/2014/main" id="{E30C88C0-B243-4076-AE7B-ACCB67D32E4B}"/>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0" name="フローチャート: 判断 229">
          <a:extLst>
            <a:ext uri="{FF2B5EF4-FFF2-40B4-BE49-F238E27FC236}">
              <a16:creationId xmlns:a16="http://schemas.microsoft.com/office/drawing/2014/main" id="{CEDE28CD-ACE5-4579-84EE-C428F7410E3A}"/>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31" name="フローチャート: 判断 230">
          <a:extLst>
            <a:ext uri="{FF2B5EF4-FFF2-40B4-BE49-F238E27FC236}">
              <a16:creationId xmlns:a16="http://schemas.microsoft.com/office/drawing/2014/main" id="{715844EC-57EC-4595-85E0-1293B922882B}"/>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32" name="フローチャート: 判断 231">
          <a:extLst>
            <a:ext uri="{FF2B5EF4-FFF2-40B4-BE49-F238E27FC236}">
              <a16:creationId xmlns:a16="http://schemas.microsoft.com/office/drawing/2014/main" id="{614F63B1-F056-4003-B1A1-612DAFE97EEA}"/>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33" name="フローチャート: 判断 232">
          <a:extLst>
            <a:ext uri="{FF2B5EF4-FFF2-40B4-BE49-F238E27FC236}">
              <a16:creationId xmlns:a16="http://schemas.microsoft.com/office/drawing/2014/main" id="{99649CD5-FF4A-4A75-BC8F-803B79CCBC49}"/>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B4D7A298-7BA6-4FC1-AEE4-D8C9C8D3186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C2E4902A-C468-489B-A5DA-84CF75DF3FA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20EF8A45-5210-4D46-B3BC-AD1DEA6A9B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503565A-3DDA-4F14-B9E6-A2EE4DB9030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5CCCB1F5-DA14-4C23-81E0-7B9F9C8E6F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29101</xdr:rowOff>
    </xdr:from>
    <xdr:to>
      <xdr:col>55</xdr:col>
      <xdr:colOff>50800</xdr:colOff>
      <xdr:row>81</xdr:row>
      <xdr:rowOff>130701</xdr:rowOff>
    </xdr:to>
    <xdr:sp macro="" textlink="">
      <xdr:nvSpPr>
        <xdr:cNvPr id="239" name="楕円 238">
          <a:extLst>
            <a:ext uri="{FF2B5EF4-FFF2-40B4-BE49-F238E27FC236}">
              <a16:creationId xmlns:a16="http://schemas.microsoft.com/office/drawing/2014/main" id="{7F477852-6F2C-4356-8237-C57C0203DC8B}"/>
            </a:ext>
          </a:extLst>
        </xdr:cNvPr>
        <xdr:cNvSpPr/>
      </xdr:nvSpPr>
      <xdr:spPr>
        <a:xfrm>
          <a:off x="10426700" y="139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51978</xdr:rowOff>
    </xdr:from>
    <xdr:ext cx="469744" cy="259045"/>
    <xdr:sp macro="" textlink="">
      <xdr:nvSpPr>
        <xdr:cNvPr id="240" name="【福祉施設】&#10;一人当たり面積該当値テキスト">
          <a:extLst>
            <a:ext uri="{FF2B5EF4-FFF2-40B4-BE49-F238E27FC236}">
              <a16:creationId xmlns:a16="http://schemas.microsoft.com/office/drawing/2014/main" id="{F6E70B4C-351A-475F-8A6B-99CA002E2E11}"/>
            </a:ext>
          </a:extLst>
        </xdr:cNvPr>
        <xdr:cNvSpPr txBox="1"/>
      </xdr:nvSpPr>
      <xdr:spPr>
        <a:xfrm>
          <a:off x="10515600" y="137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75802</xdr:rowOff>
    </xdr:from>
    <xdr:to>
      <xdr:col>50</xdr:col>
      <xdr:colOff>165100</xdr:colOff>
      <xdr:row>82</xdr:row>
      <xdr:rowOff>5952</xdr:rowOff>
    </xdr:to>
    <xdr:sp macro="" textlink="">
      <xdr:nvSpPr>
        <xdr:cNvPr id="241" name="楕円 240">
          <a:extLst>
            <a:ext uri="{FF2B5EF4-FFF2-40B4-BE49-F238E27FC236}">
              <a16:creationId xmlns:a16="http://schemas.microsoft.com/office/drawing/2014/main" id="{3EE6076D-A2CA-4414-852B-4CD5F6B02802}"/>
            </a:ext>
          </a:extLst>
        </xdr:cNvPr>
        <xdr:cNvSpPr/>
      </xdr:nvSpPr>
      <xdr:spPr>
        <a:xfrm>
          <a:off x="9588500" y="139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79901</xdr:rowOff>
    </xdr:from>
    <xdr:to>
      <xdr:col>55</xdr:col>
      <xdr:colOff>0</xdr:colOff>
      <xdr:row>81</xdr:row>
      <xdr:rowOff>126602</xdr:rowOff>
    </xdr:to>
    <xdr:cxnSp macro="">
      <xdr:nvCxnSpPr>
        <xdr:cNvPr id="242" name="直線コネクタ 241">
          <a:extLst>
            <a:ext uri="{FF2B5EF4-FFF2-40B4-BE49-F238E27FC236}">
              <a16:creationId xmlns:a16="http://schemas.microsoft.com/office/drawing/2014/main" id="{5BD09B2F-6FD2-4EB9-B325-0D1046281354}"/>
            </a:ext>
          </a:extLst>
        </xdr:cNvPr>
        <xdr:cNvCxnSpPr/>
      </xdr:nvCxnSpPr>
      <xdr:spPr>
        <a:xfrm flipV="1">
          <a:off x="9639300" y="13967351"/>
          <a:ext cx="838200" cy="4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92129</xdr:rowOff>
    </xdr:from>
    <xdr:to>
      <xdr:col>46</xdr:col>
      <xdr:colOff>38100</xdr:colOff>
      <xdr:row>82</xdr:row>
      <xdr:rowOff>22279</xdr:rowOff>
    </xdr:to>
    <xdr:sp macro="" textlink="">
      <xdr:nvSpPr>
        <xdr:cNvPr id="243" name="楕円 242">
          <a:extLst>
            <a:ext uri="{FF2B5EF4-FFF2-40B4-BE49-F238E27FC236}">
              <a16:creationId xmlns:a16="http://schemas.microsoft.com/office/drawing/2014/main" id="{1B8A5B80-6F0F-4C27-B54F-8E990C2D63CA}"/>
            </a:ext>
          </a:extLst>
        </xdr:cNvPr>
        <xdr:cNvSpPr/>
      </xdr:nvSpPr>
      <xdr:spPr>
        <a:xfrm>
          <a:off x="8699500" y="139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126602</xdr:rowOff>
    </xdr:from>
    <xdr:to>
      <xdr:col>50</xdr:col>
      <xdr:colOff>114300</xdr:colOff>
      <xdr:row>81</xdr:row>
      <xdr:rowOff>142929</xdr:rowOff>
    </xdr:to>
    <xdr:cxnSp macro="">
      <xdr:nvCxnSpPr>
        <xdr:cNvPr id="244" name="直線コネクタ 243">
          <a:extLst>
            <a:ext uri="{FF2B5EF4-FFF2-40B4-BE49-F238E27FC236}">
              <a16:creationId xmlns:a16="http://schemas.microsoft.com/office/drawing/2014/main" id="{D4224D4F-E96F-4B63-BDE1-B7241A0A64CC}"/>
            </a:ext>
          </a:extLst>
        </xdr:cNvPr>
        <xdr:cNvCxnSpPr/>
      </xdr:nvCxnSpPr>
      <xdr:spPr>
        <a:xfrm flipV="1">
          <a:off x="8750300" y="1401405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95396</xdr:rowOff>
    </xdr:from>
    <xdr:to>
      <xdr:col>41</xdr:col>
      <xdr:colOff>101600</xdr:colOff>
      <xdr:row>82</xdr:row>
      <xdr:rowOff>25546</xdr:rowOff>
    </xdr:to>
    <xdr:sp macro="" textlink="">
      <xdr:nvSpPr>
        <xdr:cNvPr id="245" name="楕円 244">
          <a:extLst>
            <a:ext uri="{FF2B5EF4-FFF2-40B4-BE49-F238E27FC236}">
              <a16:creationId xmlns:a16="http://schemas.microsoft.com/office/drawing/2014/main" id="{3CDF69AA-9EF2-4B25-8DF7-FBA4B711F382}"/>
            </a:ext>
          </a:extLst>
        </xdr:cNvPr>
        <xdr:cNvSpPr/>
      </xdr:nvSpPr>
      <xdr:spPr>
        <a:xfrm>
          <a:off x="7810500" y="139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142929</xdr:rowOff>
    </xdr:from>
    <xdr:to>
      <xdr:col>45</xdr:col>
      <xdr:colOff>177800</xdr:colOff>
      <xdr:row>81</xdr:row>
      <xdr:rowOff>146196</xdr:rowOff>
    </xdr:to>
    <xdr:cxnSp macro="">
      <xdr:nvCxnSpPr>
        <xdr:cNvPr id="246" name="直線コネクタ 245">
          <a:extLst>
            <a:ext uri="{FF2B5EF4-FFF2-40B4-BE49-F238E27FC236}">
              <a16:creationId xmlns:a16="http://schemas.microsoft.com/office/drawing/2014/main" id="{940C995B-0EC2-40FB-9833-976DB6A0FDDF}"/>
            </a:ext>
          </a:extLst>
        </xdr:cNvPr>
        <xdr:cNvCxnSpPr/>
      </xdr:nvCxnSpPr>
      <xdr:spPr>
        <a:xfrm flipV="1">
          <a:off x="7861300" y="1403037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11793</xdr:rowOff>
    </xdr:from>
    <xdr:to>
      <xdr:col>36</xdr:col>
      <xdr:colOff>165100</xdr:colOff>
      <xdr:row>82</xdr:row>
      <xdr:rowOff>113393</xdr:rowOff>
    </xdr:to>
    <xdr:sp macro="" textlink="">
      <xdr:nvSpPr>
        <xdr:cNvPr id="247" name="楕円 246">
          <a:extLst>
            <a:ext uri="{FF2B5EF4-FFF2-40B4-BE49-F238E27FC236}">
              <a16:creationId xmlns:a16="http://schemas.microsoft.com/office/drawing/2014/main" id="{218221AF-8210-47C3-9C44-E117B86B9AD4}"/>
            </a:ext>
          </a:extLst>
        </xdr:cNvPr>
        <xdr:cNvSpPr/>
      </xdr:nvSpPr>
      <xdr:spPr>
        <a:xfrm>
          <a:off x="6921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146196</xdr:rowOff>
    </xdr:from>
    <xdr:to>
      <xdr:col>41</xdr:col>
      <xdr:colOff>50800</xdr:colOff>
      <xdr:row>82</xdr:row>
      <xdr:rowOff>62593</xdr:rowOff>
    </xdr:to>
    <xdr:cxnSp macro="">
      <xdr:nvCxnSpPr>
        <xdr:cNvPr id="248" name="直線コネクタ 247">
          <a:extLst>
            <a:ext uri="{FF2B5EF4-FFF2-40B4-BE49-F238E27FC236}">
              <a16:creationId xmlns:a16="http://schemas.microsoft.com/office/drawing/2014/main" id="{7CA1D39D-DA2C-48EA-BD2F-C6646E7CC6BF}"/>
            </a:ext>
          </a:extLst>
        </xdr:cNvPr>
        <xdr:cNvCxnSpPr/>
      </xdr:nvCxnSpPr>
      <xdr:spPr>
        <a:xfrm flipV="1">
          <a:off x="6972300" y="14033646"/>
          <a:ext cx="8890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49" name="n_1aveValue【福祉施設】&#10;一人当たり面積">
          <a:extLst>
            <a:ext uri="{FF2B5EF4-FFF2-40B4-BE49-F238E27FC236}">
              <a16:creationId xmlns:a16="http://schemas.microsoft.com/office/drawing/2014/main" id="{A4573406-D969-42BC-9E19-0B5174CCBF8A}"/>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50" name="n_2aveValue【福祉施設】&#10;一人当たり面積">
          <a:extLst>
            <a:ext uri="{FF2B5EF4-FFF2-40B4-BE49-F238E27FC236}">
              <a16:creationId xmlns:a16="http://schemas.microsoft.com/office/drawing/2014/main" id="{C048F4C1-4219-4ACB-940A-E0866C23E2E9}"/>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51" name="n_3aveValue【福祉施設】&#10;一人当たり面積">
          <a:extLst>
            <a:ext uri="{FF2B5EF4-FFF2-40B4-BE49-F238E27FC236}">
              <a16:creationId xmlns:a16="http://schemas.microsoft.com/office/drawing/2014/main" id="{6F1E38F5-EF06-4A40-B2BE-C022CE4FFC4B}"/>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52" name="n_4aveValue【福祉施設】&#10;一人当たり面積">
          <a:extLst>
            <a:ext uri="{FF2B5EF4-FFF2-40B4-BE49-F238E27FC236}">
              <a16:creationId xmlns:a16="http://schemas.microsoft.com/office/drawing/2014/main" id="{47983DB7-381E-4ADC-B53C-A48F53955505}"/>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22479</xdr:rowOff>
    </xdr:from>
    <xdr:ext cx="469744" cy="259045"/>
    <xdr:sp macro="" textlink="">
      <xdr:nvSpPr>
        <xdr:cNvPr id="253" name="n_1mainValue【福祉施設】&#10;一人当たり面積">
          <a:extLst>
            <a:ext uri="{FF2B5EF4-FFF2-40B4-BE49-F238E27FC236}">
              <a16:creationId xmlns:a16="http://schemas.microsoft.com/office/drawing/2014/main" id="{BEE3D507-0EE7-4BEA-9A02-DA905302A538}"/>
            </a:ext>
          </a:extLst>
        </xdr:cNvPr>
        <xdr:cNvSpPr txBox="1"/>
      </xdr:nvSpPr>
      <xdr:spPr>
        <a:xfrm>
          <a:off x="9391727" y="1373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38806</xdr:rowOff>
    </xdr:from>
    <xdr:ext cx="469744" cy="259045"/>
    <xdr:sp macro="" textlink="">
      <xdr:nvSpPr>
        <xdr:cNvPr id="254" name="n_2mainValue【福祉施設】&#10;一人当たり面積">
          <a:extLst>
            <a:ext uri="{FF2B5EF4-FFF2-40B4-BE49-F238E27FC236}">
              <a16:creationId xmlns:a16="http://schemas.microsoft.com/office/drawing/2014/main" id="{6785BF0F-7BBD-4AD1-BDAD-4F72523B40F6}"/>
            </a:ext>
          </a:extLst>
        </xdr:cNvPr>
        <xdr:cNvSpPr txBox="1"/>
      </xdr:nvSpPr>
      <xdr:spPr>
        <a:xfrm>
          <a:off x="8515427" y="1375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42073</xdr:rowOff>
    </xdr:from>
    <xdr:ext cx="469744" cy="259045"/>
    <xdr:sp macro="" textlink="">
      <xdr:nvSpPr>
        <xdr:cNvPr id="255" name="n_3mainValue【福祉施設】&#10;一人当たり面積">
          <a:extLst>
            <a:ext uri="{FF2B5EF4-FFF2-40B4-BE49-F238E27FC236}">
              <a16:creationId xmlns:a16="http://schemas.microsoft.com/office/drawing/2014/main" id="{2FD0F8D3-0EED-4DCF-9A6E-A6D400F1BB5C}"/>
            </a:ext>
          </a:extLst>
        </xdr:cNvPr>
        <xdr:cNvSpPr txBox="1"/>
      </xdr:nvSpPr>
      <xdr:spPr>
        <a:xfrm>
          <a:off x="7626427" y="1375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129920</xdr:rowOff>
    </xdr:from>
    <xdr:ext cx="469744" cy="259045"/>
    <xdr:sp macro="" textlink="">
      <xdr:nvSpPr>
        <xdr:cNvPr id="256" name="n_4mainValue【福祉施設】&#10;一人当たり面積">
          <a:extLst>
            <a:ext uri="{FF2B5EF4-FFF2-40B4-BE49-F238E27FC236}">
              <a16:creationId xmlns:a16="http://schemas.microsoft.com/office/drawing/2014/main" id="{E2556DC8-B7A6-4EDD-99E5-BAD004B8ADBA}"/>
            </a:ext>
          </a:extLst>
        </xdr:cNvPr>
        <xdr:cNvSpPr txBox="1"/>
      </xdr:nvSpPr>
      <xdr:spPr>
        <a:xfrm>
          <a:off x="6737427" y="138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966E82DB-A8B7-4918-ACF0-4A7626805C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74362202-827B-4A35-B100-D028D1B09C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02F3A147-CE72-475D-B4F8-6C8E2ADE55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2A319F8B-50EE-4D7F-B801-DAC231DA50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AA54F670-2F84-423C-A1EE-1CEACF52F7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F496CDA8-B653-4B09-8BB5-CFC24C3BBB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851A4016-8219-4F4F-A672-95025375B7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94FA512C-64E3-400E-9146-CE7D6169FD3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a:extLst>
            <a:ext uri="{FF2B5EF4-FFF2-40B4-BE49-F238E27FC236}">
              <a16:creationId xmlns:a16="http://schemas.microsoft.com/office/drawing/2014/main" id="{B7406010-CFF7-43BF-8832-430212C4C7F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a:extLst>
            <a:ext uri="{FF2B5EF4-FFF2-40B4-BE49-F238E27FC236}">
              <a16:creationId xmlns:a16="http://schemas.microsoft.com/office/drawing/2014/main" id="{98854E60-D682-45F1-88BF-E16DD8AC3FB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a:extLst>
            <a:ext uri="{FF2B5EF4-FFF2-40B4-BE49-F238E27FC236}">
              <a16:creationId xmlns:a16="http://schemas.microsoft.com/office/drawing/2014/main" id="{AE0142A9-422C-456E-8BAA-4B3BBED9E9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a:extLst>
            <a:ext uri="{FF2B5EF4-FFF2-40B4-BE49-F238E27FC236}">
              <a16:creationId xmlns:a16="http://schemas.microsoft.com/office/drawing/2014/main" id="{24FEF7C0-E8B8-4180-B266-8AB506F62F4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a:extLst>
            <a:ext uri="{FF2B5EF4-FFF2-40B4-BE49-F238E27FC236}">
              <a16:creationId xmlns:a16="http://schemas.microsoft.com/office/drawing/2014/main" id="{A7E6B517-958A-4791-8015-D5CB7008A2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a:extLst>
            <a:ext uri="{FF2B5EF4-FFF2-40B4-BE49-F238E27FC236}">
              <a16:creationId xmlns:a16="http://schemas.microsoft.com/office/drawing/2014/main" id="{325206C1-83A0-47E9-B566-512936153B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a:extLst>
            <a:ext uri="{FF2B5EF4-FFF2-40B4-BE49-F238E27FC236}">
              <a16:creationId xmlns:a16="http://schemas.microsoft.com/office/drawing/2014/main" id="{600BEC43-D319-4D1F-A94E-7CFBF46807E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a:extLst>
            <a:ext uri="{FF2B5EF4-FFF2-40B4-BE49-F238E27FC236}">
              <a16:creationId xmlns:a16="http://schemas.microsoft.com/office/drawing/2014/main" id="{7AF4B68E-D3C6-420D-A3FC-502896C900D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id="{1D527020-7779-4B1B-BE06-127F846EFAB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id="{83E4D10A-4EE6-471B-A0A7-8B97119B92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id="{69C383A2-20CB-4101-B194-FD8FE193D2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id="{F0FDB48B-0EA0-459B-BD84-763DBD71CF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id="{AEAE5230-55B5-45F7-86CF-022F07A9E67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id="{0BC25809-4345-4420-9F6E-48930F4948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id="{4C02BF5A-EB57-420A-80B3-4E59BCFD5F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id="{5D667DB5-E907-41BA-B0F9-953B3E70B3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a:extLst>
            <a:ext uri="{FF2B5EF4-FFF2-40B4-BE49-F238E27FC236}">
              <a16:creationId xmlns:a16="http://schemas.microsoft.com/office/drawing/2014/main" id="{4A50A157-81AB-4C68-946D-9163397707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a:extLst>
            <a:ext uri="{FF2B5EF4-FFF2-40B4-BE49-F238E27FC236}">
              <a16:creationId xmlns:a16="http://schemas.microsoft.com/office/drawing/2014/main" id="{D8B0E9C8-D385-4FBC-AE68-A9739D61B64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3" name="テキスト ボックス 282">
          <a:extLst>
            <a:ext uri="{FF2B5EF4-FFF2-40B4-BE49-F238E27FC236}">
              <a16:creationId xmlns:a16="http://schemas.microsoft.com/office/drawing/2014/main" id="{8211773D-11C4-48FB-B81B-DC4B84EF8CD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4" name="直線コネクタ 283">
          <a:extLst>
            <a:ext uri="{FF2B5EF4-FFF2-40B4-BE49-F238E27FC236}">
              <a16:creationId xmlns:a16="http://schemas.microsoft.com/office/drawing/2014/main" id="{0604AABC-1D6B-4FF6-9924-9D9873CB058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5" name="テキスト ボックス 284">
          <a:extLst>
            <a:ext uri="{FF2B5EF4-FFF2-40B4-BE49-F238E27FC236}">
              <a16:creationId xmlns:a16="http://schemas.microsoft.com/office/drawing/2014/main" id="{4C61B0A9-3A1E-4FE3-8E86-4D1FC57003D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6" name="直線コネクタ 285">
          <a:extLst>
            <a:ext uri="{FF2B5EF4-FFF2-40B4-BE49-F238E27FC236}">
              <a16:creationId xmlns:a16="http://schemas.microsoft.com/office/drawing/2014/main" id="{8B273D31-048E-4EEE-81AB-A960D499560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7" name="テキスト ボックス 286">
          <a:extLst>
            <a:ext uri="{FF2B5EF4-FFF2-40B4-BE49-F238E27FC236}">
              <a16:creationId xmlns:a16="http://schemas.microsoft.com/office/drawing/2014/main" id="{04917DE9-67E4-4812-B5DF-FAAE4EAEF42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8" name="直線コネクタ 287">
          <a:extLst>
            <a:ext uri="{FF2B5EF4-FFF2-40B4-BE49-F238E27FC236}">
              <a16:creationId xmlns:a16="http://schemas.microsoft.com/office/drawing/2014/main" id="{3CDD45F5-1399-44F1-B014-9E2E745E991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9" name="テキスト ボックス 288">
          <a:extLst>
            <a:ext uri="{FF2B5EF4-FFF2-40B4-BE49-F238E27FC236}">
              <a16:creationId xmlns:a16="http://schemas.microsoft.com/office/drawing/2014/main" id="{44B6185E-DA59-4378-9EDD-F935CA29F8C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0" name="直線コネクタ 289">
          <a:extLst>
            <a:ext uri="{FF2B5EF4-FFF2-40B4-BE49-F238E27FC236}">
              <a16:creationId xmlns:a16="http://schemas.microsoft.com/office/drawing/2014/main" id="{1A4255F3-1EA3-4D65-A303-7C7E58D6266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1" name="テキスト ボックス 290">
          <a:extLst>
            <a:ext uri="{FF2B5EF4-FFF2-40B4-BE49-F238E27FC236}">
              <a16:creationId xmlns:a16="http://schemas.microsoft.com/office/drawing/2014/main" id="{2D5BB43C-EC28-41A3-B204-D38757EA16B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2" name="直線コネクタ 291">
          <a:extLst>
            <a:ext uri="{FF2B5EF4-FFF2-40B4-BE49-F238E27FC236}">
              <a16:creationId xmlns:a16="http://schemas.microsoft.com/office/drawing/2014/main" id="{035D9A01-58CA-4A2C-919A-162B969AF46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3" name="テキスト ボックス 292">
          <a:extLst>
            <a:ext uri="{FF2B5EF4-FFF2-40B4-BE49-F238E27FC236}">
              <a16:creationId xmlns:a16="http://schemas.microsoft.com/office/drawing/2014/main" id="{04EC9BD2-DA8C-49AF-B546-DAF52EB5D27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4" name="直線コネクタ 293">
          <a:extLst>
            <a:ext uri="{FF2B5EF4-FFF2-40B4-BE49-F238E27FC236}">
              <a16:creationId xmlns:a16="http://schemas.microsoft.com/office/drawing/2014/main" id="{8C6AFA41-F223-4351-8330-68C046D1435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5" name="テキスト ボックス 294">
          <a:extLst>
            <a:ext uri="{FF2B5EF4-FFF2-40B4-BE49-F238E27FC236}">
              <a16:creationId xmlns:a16="http://schemas.microsoft.com/office/drawing/2014/main" id="{A0D3039D-FB1E-4A3E-890E-FB472C144C4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a:extLst>
            <a:ext uri="{FF2B5EF4-FFF2-40B4-BE49-F238E27FC236}">
              <a16:creationId xmlns:a16="http://schemas.microsoft.com/office/drawing/2014/main" id="{72AEF69E-97DA-418F-BB74-006C7FF345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a:extLst>
            <a:ext uri="{FF2B5EF4-FFF2-40B4-BE49-F238E27FC236}">
              <a16:creationId xmlns:a16="http://schemas.microsoft.com/office/drawing/2014/main" id="{20EA70A3-B0E8-40D2-8C14-208536DC8B0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98" name="直線コネクタ 297">
          <a:extLst>
            <a:ext uri="{FF2B5EF4-FFF2-40B4-BE49-F238E27FC236}">
              <a16:creationId xmlns:a16="http://schemas.microsoft.com/office/drawing/2014/main" id="{E0EC815C-2268-4C2D-9FD2-C4CAC7D1F81F}"/>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9" name="【一般廃棄物処理施設】&#10;有形固定資産減価償却率最小値テキスト">
          <a:extLst>
            <a:ext uri="{FF2B5EF4-FFF2-40B4-BE49-F238E27FC236}">
              <a16:creationId xmlns:a16="http://schemas.microsoft.com/office/drawing/2014/main" id="{332F62C2-2E08-4937-BF5C-E23B5E66F22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0" name="直線コネクタ 299">
          <a:extLst>
            <a:ext uri="{FF2B5EF4-FFF2-40B4-BE49-F238E27FC236}">
              <a16:creationId xmlns:a16="http://schemas.microsoft.com/office/drawing/2014/main" id="{6186D86A-4B1A-47FB-BE2E-63162BF8396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01" name="【一般廃棄物処理施設】&#10;有形固定資産減価償却率最大値テキスト">
          <a:extLst>
            <a:ext uri="{FF2B5EF4-FFF2-40B4-BE49-F238E27FC236}">
              <a16:creationId xmlns:a16="http://schemas.microsoft.com/office/drawing/2014/main" id="{7FE3074F-D561-4418-AF7B-2231C6336FAE}"/>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02" name="直線コネクタ 301">
          <a:extLst>
            <a:ext uri="{FF2B5EF4-FFF2-40B4-BE49-F238E27FC236}">
              <a16:creationId xmlns:a16="http://schemas.microsoft.com/office/drawing/2014/main" id="{9D973B25-4A20-499D-A6A6-6E254EA61A88}"/>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03" name="【一般廃棄物処理施設】&#10;有形固定資産減価償却率平均値テキスト">
          <a:extLst>
            <a:ext uri="{FF2B5EF4-FFF2-40B4-BE49-F238E27FC236}">
              <a16:creationId xmlns:a16="http://schemas.microsoft.com/office/drawing/2014/main" id="{5574EB06-951F-40AD-A361-3D7A4F0C25B7}"/>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04" name="フローチャート: 判断 303">
          <a:extLst>
            <a:ext uri="{FF2B5EF4-FFF2-40B4-BE49-F238E27FC236}">
              <a16:creationId xmlns:a16="http://schemas.microsoft.com/office/drawing/2014/main" id="{BEEA3077-6F09-4F19-BF53-03E282218F62}"/>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05" name="フローチャート: 判断 304">
          <a:extLst>
            <a:ext uri="{FF2B5EF4-FFF2-40B4-BE49-F238E27FC236}">
              <a16:creationId xmlns:a16="http://schemas.microsoft.com/office/drawing/2014/main" id="{05DA3DE3-C7AC-41FE-8F6E-9380F24EFE98}"/>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06" name="フローチャート: 判断 305">
          <a:extLst>
            <a:ext uri="{FF2B5EF4-FFF2-40B4-BE49-F238E27FC236}">
              <a16:creationId xmlns:a16="http://schemas.microsoft.com/office/drawing/2014/main" id="{BB107A17-68A5-4078-86DA-BF9EFD941DA6}"/>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07" name="フローチャート: 判断 306">
          <a:extLst>
            <a:ext uri="{FF2B5EF4-FFF2-40B4-BE49-F238E27FC236}">
              <a16:creationId xmlns:a16="http://schemas.microsoft.com/office/drawing/2014/main" id="{74DE10C3-9353-4765-AE6D-0D141CCEDFB7}"/>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08" name="フローチャート: 判断 307">
          <a:extLst>
            <a:ext uri="{FF2B5EF4-FFF2-40B4-BE49-F238E27FC236}">
              <a16:creationId xmlns:a16="http://schemas.microsoft.com/office/drawing/2014/main" id="{444595E5-65B1-4FDD-A0D9-20FF0E4A6AFB}"/>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5F4CCFDF-E644-4A4E-8220-9C0E8FAE416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96F7D279-EE81-47C8-99B9-F46FF430F0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ABA4A565-A768-46D6-8E99-A9A253075A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9B0E55CE-005C-483B-9076-FE63F637EE6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DC67A277-CB37-4F26-AA20-4F6BAE5CEA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134801</xdr:rowOff>
    </xdr:from>
    <xdr:to>
      <xdr:col>85</xdr:col>
      <xdr:colOff>177800</xdr:colOff>
      <xdr:row>36</xdr:row>
      <xdr:rowOff>64951</xdr:rowOff>
    </xdr:to>
    <xdr:sp macro="" textlink="">
      <xdr:nvSpPr>
        <xdr:cNvPr id="314" name="楕円 313">
          <a:extLst>
            <a:ext uri="{FF2B5EF4-FFF2-40B4-BE49-F238E27FC236}">
              <a16:creationId xmlns:a16="http://schemas.microsoft.com/office/drawing/2014/main" id="{6620C52C-8EE2-44D2-97AB-34EE2E1A92CC}"/>
            </a:ext>
          </a:extLst>
        </xdr:cNvPr>
        <xdr:cNvSpPr/>
      </xdr:nvSpPr>
      <xdr:spPr>
        <a:xfrm>
          <a:off x="16268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157678</xdr:rowOff>
    </xdr:from>
    <xdr:ext cx="405111" cy="259045"/>
    <xdr:sp macro="" textlink="">
      <xdr:nvSpPr>
        <xdr:cNvPr id="315" name="【一般廃棄物処理施設】&#10;有形固定資産減価償却率該当値テキスト">
          <a:extLst>
            <a:ext uri="{FF2B5EF4-FFF2-40B4-BE49-F238E27FC236}">
              <a16:creationId xmlns:a16="http://schemas.microsoft.com/office/drawing/2014/main" id="{9E1DEEC0-8279-434F-B703-CDB3BBF01ACC}"/>
            </a:ext>
          </a:extLst>
        </xdr:cNvPr>
        <xdr:cNvSpPr txBox="1"/>
      </xdr:nvSpPr>
      <xdr:spPr>
        <a:xfrm>
          <a:off x="16357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170724</xdr:rowOff>
    </xdr:from>
    <xdr:to>
      <xdr:col>81</xdr:col>
      <xdr:colOff>101600</xdr:colOff>
      <xdr:row>35</xdr:row>
      <xdr:rowOff>100874</xdr:rowOff>
    </xdr:to>
    <xdr:sp macro="" textlink="">
      <xdr:nvSpPr>
        <xdr:cNvPr id="316" name="楕円 315">
          <a:extLst>
            <a:ext uri="{FF2B5EF4-FFF2-40B4-BE49-F238E27FC236}">
              <a16:creationId xmlns:a16="http://schemas.microsoft.com/office/drawing/2014/main" id="{014BEB91-F64F-4684-A89C-FA4A98D08C22}"/>
            </a:ext>
          </a:extLst>
        </xdr:cNvPr>
        <xdr:cNvSpPr/>
      </xdr:nvSpPr>
      <xdr:spPr>
        <a:xfrm>
          <a:off x="15430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50074</xdr:rowOff>
    </xdr:from>
    <xdr:to>
      <xdr:col>85</xdr:col>
      <xdr:colOff>127000</xdr:colOff>
      <xdr:row>36</xdr:row>
      <xdr:rowOff>14151</xdr:rowOff>
    </xdr:to>
    <xdr:cxnSp macro="">
      <xdr:nvCxnSpPr>
        <xdr:cNvPr id="317" name="直線コネクタ 316">
          <a:extLst>
            <a:ext uri="{FF2B5EF4-FFF2-40B4-BE49-F238E27FC236}">
              <a16:creationId xmlns:a16="http://schemas.microsoft.com/office/drawing/2014/main" id="{B0D09E7E-867D-4B20-81B9-BBF8842316E7}"/>
            </a:ext>
          </a:extLst>
        </xdr:cNvPr>
        <xdr:cNvCxnSpPr/>
      </xdr:nvCxnSpPr>
      <xdr:spPr>
        <a:xfrm>
          <a:off x="15481300" y="6050824"/>
          <a:ext cx="8382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105410</xdr:rowOff>
    </xdr:from>
    <xdr:to>
      <xdr:col>76</xdr:col>
      <xdr:colOff>165100</xdr:colOff>
      <xdr:row>35</xdr:row>
      <xdr:rowOff>35560</xdr:rowOff>
    </xdr:to>
    <xdr:sp macro="" textlink="">
      <xdr:nvSpPr>
        <xdr:cNvPr id="318" name="楕円 317">
          <a:extLst>
            <a:ext uri="{FF2B5EF4-FFF2-40B4-BE49-F238E27FC236}">
              <a16:creationId xmlns:a16="http://schemas.microsoft.com/office/drawing/2014/main" id="{96576373-06B7-4710-8546-1E33AD7663E3}"/>
            </a:ext>
          </a:extLst>
        </xdr:cNvPr>
        <xdr:cNvSpPr/>
      </xdr:nvSpPr>
      <xdr:spPr>
        <a:xfrm>
          <a:off x="14541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50074</xdr:rowOff>
    </xdr:to>
    <xdr:cxnSp macro="">
      <xdr:nvCxnSpPr>
        <xdr:cNvPr id="319" name="直線コネクタ 318">
          <a:extLst>
            <a:ext uri="{FF2B5EF4-FFF2-40B4-BE49-F238E27FC236}">
              <a16:creationId xmlns:a16="http://schemas.microsoft.com/office/drawing/2014/main" id="{44618AD4-9D78-48DF-99E4-FC5A53A5320E}"/>
            </a:ext>
          </a:extLst>
        </xdr:cNvPr>
        <xdr:cNvCxnSpPr/>
      </xdr:nvCxnSpPr>
      <xdr:spPr>
        <a:xfrm>
          <a:off x="14592300" y="598551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54792</xdr:rowOff>
    </xdr:from>
    <xdr:to>
      <xdr:col>72</xdr:col>
      <xdr:colOff>38100</xdr:colOff>
      <xdr:row>34</xdr:row>
      <xdr:rowOff>156392</xdr:rowOff>
    </xdr:to>
    <xdr:sp macro="" textlink="">
      <xdr:nvSpPr>
        <xdr:cNvPr id="320" name="楕円 319">
          <a:extLst>
            <a:ext uri="{FF2B5EF4-FFF2-40B4-BE49-F238E27FC236}">
              <a16:creationId xmlns:a16="http://schemas.microsoft.com/office/drawing/2014/main" id="{A612FB04-4E7B-44D6-BCCD-D162C5331AD9}"/>
            </a:ext>
          </a:extLst>
        </xdr:cNvPr>
        <xdr:cNvSpPr/>
      </xdr:nvSpPr>
      <xdr:spPr>
        <a:xfrm>
          <a:off x="13652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105592</xdr:rowOff>
    </xdr:from>
    <xdr:to>
      <xdr:col>76</xdr:col>
      <xdr:colOff>114300</xdr:colOff>
      <xdr:row>34</xdr:row>
      <xdr:rowOff>156210</xdr:rowOff>
    </xdr:to>
    <xdr:cxnSp macro="">
      <xdr:nvCxnSpPr>
        <xdr:cNvPr id="321" name="直線コネクタ 320">
          <a:extLst>
            <a:ext uri="{FF2B5EF4-FFF2-40B4-BE49-F238E27FC236}">
              <a16:creationId xmlns:a16="http://schemas.microsoft.com/office/drawing/2014/main" id="{8A534081-BFF5-43C7-90ED-19E1CD66A61B}"/>
            </a:ext>
          </a:extLst>
        </xdr:cNvPr>
        <xdr:cNvCxnSpPr/>
      </xdr:nvCxnSpPr>
      <xdr:spPr>
        <a:xfrm>
          <a:off x="13703300" y="593489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36830</xdr:rowOff>
    </xdr:from>
    <xdr:to>
      <xdr:col>67</xdr:col>
      <xdr:colOff>101600</xdr:colOff>
      <xdr:row>36</xdr:row>
      <xdr:rowOff>138430</xdr:rowOff>
    </xdr:to>
    <xdr:sp macro="" textlink="">
      <xdr:nvSpPr>
        <xdr:cNvPr id="322" name="楕円 321">
          <a:extLst>
            <a:ext uri="{FF2B5EF4-FFF2-40B4-BE49-F238E27FC236}">
              <a16:creationId xmlns:a16="http://schemas.microsoft.com/office/drawing/2014/main" id="{87EAED34-F4D9-4DF6-A914-EAA4E28212A6}"/>
            </a:ext>
          </a:extLst>
        </xdr:cNvPr>
        <xdr:cNvSpPr/>
      </xdr:nvSpPr>
      <xdr:spPr>
        <a:xfrm>
          <a:off x="12763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105592</xdr:rowOff>
    </xdr:from>
    <xdr:to>
      <xdr:col>71</xdr:col>
      <xdr:colOff>177800</xdr:colOff>
      <xdr:row>36</xdr:row>
      <xdr:rowOff>87630</xdr:rowOff>
    </xdr:to>
    <xdr:cxnSp macro="">
      <xdr:nvCxnSpPr>
        <xdr:cNvPr id="323" name="直線コネクタ 322">
          <a:extLst>
            <a:ext uri="{FF2B5EF4-FFF2-40B4-BE49-F238E27FC236}">
              <a16:creationId xmlns:a16="http://schemas.microsoft.com/office/drawing/2014/main" id="{8FDA12B8-123C-4E71-887D-AAD0902B2292}"/>
            </a:ext>
          </a:extLst>
        </xdr:cNvPr>
        <xdr:cNvCxnSpPr/>
      </xdr:nvCxnSpPr>
      <xdr:spPr>
        <a:xfrm flipV="1">
          <a:off x="12814300" y="5934892"/>
          <a:ext cx="8890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24" name="n_1aveValue【一般廃棄物処理施設】&#10;有形固定資産減価償却率">
          <a:extLst>
            <a:ext uri="{FF2B5EF4-FFF2-40B4-BE49-F238E27FC236}">
              <a16:creationId xmlns:a16="http://schemas.microsoft.com/office/drawing/2014/main" id="{951579C3-E624-4F03-BFEF-12F06B2EDF06}"/>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25" name="n_2aveValue【一般廃棄物処理施設】&#10;有形固定資産減価償却率">
          <a:extLst>
            <a:ext uri="{FF2B5EF4-FFF2-40B4-BE49-F238E27FC236}">
              <a16:creationId xmlns:a16="http://schemas.microsoft.com/office/drawing/2014/main" id="{5671EBA1-A608-459C-9CA2-39B165CE9717}"/>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26" name="n_3aveValue【一般廃棄物処理施設】&#10;有形固定資産減価償却率">
          <a:extLst>
            <a:ext uri="{FF2B5EF4-FFF2-40B4-BE49-F238E27FC236}">
              <a16:creationId xmlns:a16="http://schemas.microsoft.com/office/drawing/2014/main" id="{18E78EDF-4E99-4C55-824C-8E6941773EF0}"/>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27" name="n_4aveValue【一般廃棄物処理施設】&#10;有形固定資産減価償却率">
          <a:extLst>
            <a:ext uri="{FF2B5EF4-FFF2-40B4-BE49-F238E27FC236}">
              <a16:creationId xmlns:a16="http://schemas.microsoft.com/office/drawing/2014/main" id="{01B54E71-1FC7-4B8C-A704-55B8A76FB659}"/>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117401</xdr:rowOff>
    </xdr:from>
    <xdr:ext cx="405111" cy="259045"/>
    <xdr:sp macro="" textlink="">
      <xdr:nvSpPr>
        <xdr:cNvPr id="328" name="n_1mainValue【一般廃棄物処理施設】&#10;有形固定資産減価償却率">
          <a:extLst>
            <a:ext uri="{FF2B5EF4-FFF2-40B4-BE49-F238E27FC236}">
              <a16:creationId xmlns:a16="http://schemas.microsoft.com/office/drawing/2014/main" id="{7118BE20-CD73-4353-987B-6F7DC0B52B49}"/>
            </a:ext>
          </a:extLst>
        </xdr:cNvPr>
        <xdr:cNvSpPr txBox="1"/>
      </xdr:nvSpPr>
      <xdr:spPr>
        <a:xfrm>
          <a:off x="15266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52087</xdr:rowOff>
    </xdr:from>
    <xdr:ext cx="405111" cy="259045"/>
    <xdr:sp macro="" textlink="">
      <xdr:nvSpPr>
        <xdr:cNvPr id="329" name="n_2mainValue【一般廃棄物処理施設】&#10;有形固定資産減価償却率">
          <a:extLst>
            <a:ext uri="{FF2B5EF4-FFF2-40B4-BE49-F238E27FC236}">
              <a16:creationId xmlns:a16="http://schemas.microsoft.com/office/drawing/2014/main" id="{D2489173-2B48-4A32-8D98-1367CC663C12}"/>
            </a:ext>
          </a:extLst>
        </xdr:cNvPr>
        <xdr:cNvSpPr txBox="1"/>
      </xdr:nvSpPr>
      <xdr:spPr>
        <a:xfrm>
          <a:off x="14389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1469</xdr:rowOff>
    </xdr:from>
    <xdr:ext cx="405111" cy="259045"/>
    <xdr:sp macro="" textlink="">
      <xdr:nvSpPr>
        <xdr:cNvPr id="330" name="n_3mainValue【一般廃棄物処理施設】&#10;有形固定資産減価償却率">
          <a:extLst>
            <a:ext uri="{FF2B5EF4-FFF2-40B4-BE49-F238E27FC236}">
              <a16:creationId xmlns:a16="http://schemas.microsoft.com/office/drawing/2014/main" id="{ED4A2F55-92BD-43FB-B097-9A611DFD03BD}"/>
            </a:ext>
          </a:extLst>
        </xdr:cNvPr>
        <xdr:cNvSpPr txBox="1"/>
      </xdr:nvSpPr>
      <xdr:spPr>
        <a:xfrm>
          <a:off x="13500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154957</xdr:rowOff>
    </xdr:from>
    <xdr:ext cx="405111" cy="259045"/>
    <xdr:sp macro="" textlink="">
      <xdr:nvSpPr>
        <xdr:cNvPr id="331" name="n_4mainValue【一般廃棄物処理施設】&#10;有形固定資産減価償却率">
          <a:extLst>
            <a:ext uri="{FF2B5EF4-FFF2-40B4-BE49-F238E27FC236}">
              <a16:creationId xmlns:a16="http://schemas.microsoft.com/office/drawing/2014/main" id="{F6A3A56C-D77B-49AE-807A-BF0182C5BBE2}"/>
            </a:ext>
          </a:extLst>
        </xdr:cNvPr>
        <xdr:cNvSpPr txBox="1"/>
      </xdr:nvSpPr>
      <xdr:spPr>
        <a:xfrm>
          <a:off x="12611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a:extLst>
            <a:ext uri="{FF2B5EF4-FFF2-40B4-BE49-F238E27FC236}">
              <a16:creationId xmlns:a16="http://schemas.microsoft.com/office/drawing/2014/main" id="{CF886FCB-EC73-4F1C-8CBD-5EDFE4BC15F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a:extLst>
            <a:ext uri="{FF2B5EF4-FFF2-40B4-BE49-F238E27FC236}">
              <a16:creationId xmlns:a16="http://schemas.microsoft.com/office/drawing/2014/main" id="{5B36BD87-B638-44B8-A2B7-8E532CA8445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a:extLst>
            <a:ext uri="{FF2B5EF4-FFF2-40B4-BE49-F238E27FC236}">
              <a16:creationId xmlns:a16="http://schemas.microsoft.com/office/drawing/2014/main" id="{21CDC11F-E64D-4549-94CC-62EEB94CA9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a:extLst>
            <a:ext uri="{FF2B5EF4-FFF2-40B4-BE49-F238E27FC236}">
              <a16:creationId xmlns:a16="http://schemas.microsoft.com/office/drawing/2014/main" id="{237EC56E-9641-4776-B780-068FB694B3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a:extLst>
            <a:ext uri="{FF2B5EF4-FFF2-40B4-BE49-F238E27FC236}">
              <a16:creationId xmlns:a16="http://schemas.microsoft.com/office/drawing/2014/main" id="{D0B3C203-225D-497C-A8BF-CC419252318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a:extLst>
            <a:ext uri="{FF2B5EF4-FFF2-40B4-BE49-F238E27FC236}">
              <a16:creationId xmlns:a16="http://schemas.microsoft.com/office/drawing/2014/main" id="{4ECF5E2C-75D1-44AB-A084-AF3E0EE081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a:extLst>
            <a:ext uri="{FF2B5EF4-FFF2-40B4-BE49-F238E27FC236}">
              <a16:creationId xmlns:a16="http://schemas.microsoft.com/office/drawing/2014/main" id="{AA0F8321-C4A8-4D90-8D21-D2A33F324B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a:extLst>
            <a:ext uri="{FF2B5EF4-FFF2-40B4-BE49-F238E27FC236}">
              <a16:creationId xmlns:a16="http://schemas.microsoft.com/office/drawing/2014/main" id="{02C2CA64-002B-463F-82A8-C30F31AF5A1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a:extLst>
            <a:ext uri="{FF2B5EF4-FFF2-40B4-BE49-F238E27FC236}">
              <a16:creationId xmlns:a16="http://schemas.microsoft.com/office/drawing/2014/main" id="{B87B2AB5-1A43-4E79-8406-FA10427BDBB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a:extLst>
            <a:ext uri="{FF2B5EF4-FFF2-40B4-BE49-F238E27FC236}">
              <a16:creationId xmlns:a16="http://schemas.microsoft.com/office/drawing/2014/main" id="{1E9FD6DA-2151-469D-877C-4539D449AC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2" name="直線コネクタ 341">
          <a:extLst>
            <a:ext uri="{FF2B5EF4-FFF2-40B4-BE49-F238E27FC236}">
              <a16:creationId xmlns:a16="http://schemas.microsoft.com/office/drawing/2014/main" id="{F10E4E6D-3431-4804-ABDA-EA964D13E37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3" name="テキスト ボックス 342">
          <a:extLst>
            <a:ext uri="{FF2B5EF4-FFF2-40B4-BE49-F238E27FC236}">
              <a16:creationId xmlns:a16="http://schemas.microsoft.com/office/drawing/2014/main" id="{43960AEE-8510-4DC5-8F69-C8B8F37600B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4" name="直線コネクタ 343">
          <a:extLst>
            <a:ext uri="{FF2B5EF4-FFF2-40B4-BE49-F238E27FC236}">
              <a16:creationId xmlns:a16="http://schemas.microsoft.com/office/drawing/2014/main" id="{64BB8C87-F694-4FC4-9138-594525A630E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5" name="テキスト ボックス 344">
          <a:extLst>
            <a:ext uri="{FF2B5EF4-FFF2-40B4-BE49-F238E27FC236}">
              <a16:creationId xmlns:a16="http://schemas.microsoft.com/office/drawing/2014/main" id="{39290E49-02D9-464F-9BEB-A49CDA71E2D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6" name="直線コネクタ 345">
          <a:extLst>
            <a:ext uri="{FF2B5EF4-FFF2-40B4-BE49-F238E27FC236}">
              <a16:creationId xmlns:a16="http://schemas.microsoft.com/office/drawing/2014/main" id="{F8118CBA-6E80-4D94-8D72-5276CBB17D8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7" name="テキスト ボックス 346">
          <a:extLst>
            <a:ext uri="{FF2B5EF4-FFF2-40B4-BE49-F238E27FC236}">
              <a16:creationId xmlns:a16="http://schemas.microsoft.com/office/drawing/2014/main" id="{83282CC6-6881-4AA3-9881-8ED8A59BAF6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8" name="直線コネクタ 347">
          <a:extLst>
            <a:ext uri="{FF2B5EF4-FFF2-40B4-BE49-F238E27FC236}">
              <a16:creationId xmlns:a16="http://schemas.microsoft.com/office/drawing/2014/main" id="{FB4094CB-65F2-4AF1-8EA0-01816F7FB9C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9" name="テキスト ボックス 348">
          <a:extLst>
            <a:ext uri="{FF2B5EF4-FFF2-40B4-BE49-F238E27FC236}">
              <a16:creationId xmlns:a16="http://schemas.microsoft.com/office/drawing/2014/main" id="{5865209B-CA91-41D2-8CAE-0CC6135CEFD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0" name="直線コネクタ 349">
          <a:extLst>
            <a:ext uri="{FF2B5EF4-FFF2-40B4-BE49-F238E27FC236}">
              <a16:creationId xmlns:a16="http://schemas.microsoft.com/office/drawing/2014/main" id="{D71995D1-D1DD-4A6C-9936-AB043A2B2D9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51" name="テキスト ボックス 350">
          <a:extLst>
            <a:ext uri="{FF2B5EF4-FFF2-40B4-BE49-F238E27FC236}">
              <a16:creationId xmlns:a16="http://schemas.microsoft.com/office/drawing/2014/main" id="{177CE8E8-9508-48DF-ABD4-48F39DD687A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2" name="直線コネクタ 351">
          <a:extLst>
            <a:ext uri="{FF2B5EF4-FFF2-40B4-BE49-F238E27FC236}">
              <a16:creationId xmlns:a16="http://schemas.microsoft.com/office/drawing/2014/main" id="{575071B0-F15F-4BCA-924B-7F0B6CDA8E9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53" name="テキスト ボックス 352">
          <a:extLst>
            <a:ext uri="{FF2B5EF4-FFF2-40B4-BE49-F238E27FC236}">
              <a16:creationId xmlns:a16="http://schemas.microsoft.com/office/drawing/2014/main" id="{0A57E304-89C6-4F5E-85B8-A4D7F8B6C05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a:extLst>
            <a:ext uri="{FF2B5EF4-FFF2-40B4-BE49-F238E27FC236}">
              <a16:creationId xmlns:a16="http://schemas.microsoft.com/office/drawing/2014/main" id="{E55BA078-2A23-4AA9-9BCC-0BB45307DBD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5" name="テキスト ボックス 354">
          <a:extLst>
            <a:ext uri="{FF2B5EF4-FFF2-40B4-BE49-F238E27FC236}">
              <a16:creationId xmlns:a16="http://schemas.microsoft.com/office/drawing/2014/main" id="{0D4D474D-4ACB-439D-8086-A61F3277B82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一般廃棄物処理施設】&#10;一人当たり有形固定資産（償却資産）額グラフ枠">
          <a:extLst>
            <a:ext uri="{FF2B5EF4-FFF2-40B4-BE49-F238E27FC236}">
              <a16:creationId xmlns:a16="http://schemas.microsoft.com/office/drawing/2014/main" id="{F17300EB-F177-4BD3-BA3B-76A0742CB4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57" name="直線コネクタ 356">
          <a:extLst>
            <a:ext uri="{FF2B5EF4-FFF2-40B4-BE49-F238E27FC236}">
              <a16:creationId xmlns:a16="http://schemas.microsoft.com/office/drawing/2014/main" id="{AD189690-68DD-48B9-A0A9-35FE18B4B3DF}"/>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58" name="【一般廃棄物処理施設】&#10;一人当たり有形固定資産（償却資産）額最小値テキスト">
          <a:extLst>
            <a:ext uri="{FF2B5EF4-FFF2-40B4-BE49-F238E27FC236}">
              <a16:creationId xmlns:a16="http://schemas.microsoft.com/office/drawing/2014/main" id="{010424AB-9CA7-4981-A492-C018C4069626}"/>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59" name="直線コネクタ 358">
          <a:extLst>
            <a:ext uri="{FF2B5EF4-FFF2-40B4-BE49-F238E27FC236}">
              <a16:creationId xmlns:a16="http://schemas.microsoft.com/office/drawing/2014/main" id="{7D02F117-EB95-4C23-8E1F-E99460E716F1}"/>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60" name="【一般廃棄物処理施設】&#10;一人当たり有形固定資産（償却資産）額最大値テキスト">
          <a:extLst>
            <a:ext uri="{FF2B5EF4-FFF2-40B4-BE49-F238E27FC236}">
              <a16:creationId xmlns:a16="http://schemas.microsoft.com/office/drawing/2014/main" id="{4B2543F7-3C00-4A6F-8F78-96C01041911C}"/>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61" name="直線コネクタ 360">
          <a:extLst>
            <a:ext uri="{FF2B5EF4-FFF2-40B4-BE49-F238E27FC236}">
              <a16:creationId xmlns:a16="http://schemas.microsoft.com/office/drawing/2014/main" id="{BF50AEB8-DA48-4DD0-92FD-F7B22915E879}"/>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62" name="【一般廃棄物処理施設】&#10;一人当たり有形固定資産（償却資産）額平均値テキスト">
          <a:extLst>
            <a:ext uri="{FF2B5EF4-FFF2-40B4-BE49-F238E27FC236}">
              <a16:creationId xmlns:a16="http://schemas.microsoft.com/office/drawing/2014/main" id="{6DAC9FC9-B730-4A47-9FFB-E2CCEED287DE}"/>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63" name="フローチャート: 判断 362">
          <a:extLst>
            <a:ext uri="{FF2B5EF4-FFF2-40B4-BE49-F238E27FC236}">
              <a16:creationId xmlns:a16="http://schemas.microsoft.com/office/drawing/2014/main" id="{179486BB-12AC-4022-A4B5-E26B199D5334}"/>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64" name="フローチャート: 判断 363">
          <a:extLst>
            <a:ext uri="{FF2B5EF4-FFF2-40B4-BE49-F238E27FC236}">
              <a16:creationId xmlns:a16="http://schemas.microsoft.com/office/drawing/2014/main" id="{9C443147-D87A-42F1-AD90-38CF6916D4A2}"/>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65" name="フローチャート: 判断 364">
          <a:extLst>
            <a:ext uri="{FF2B5EF4-FFF2-40B4-BE49-F238E27FC236}">
              <a16:creationId xmlns:a16="http://schemas.microsoft.com/office/drawing/2014/main" id="{C85FF763-5FFD-4613-8848-46785486FEDA}"/>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66" name="フローチャート: 判断 365">
          <a:extLst>
            <a:ext uri="{FF2B5EF4-FFF2-40B4-BE49-F238E27FC236}">
              <a16:creationId xmlns:a16="http://schemas.microsoft.com/office/drawing/2014/main" id="{6B8D152E-D7E8-45BA-8203-7488841D656D}"/>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67" name="フローチャート: 判断 366">
          <a:extLst>
            <a:ext uri="{FF2B5EF4-FFF2-40B4-BE49-F238E27FC236}">
              <a16:creationId xmlns:a16="http://schemas.microsoft.com/office/drawing/2014/main" id="{09A9C170-5852-4E6D-BBD1-219C6C914327}"/>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4FDD5BF5-CD6D-4A79-B401-19C24BE1D3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AFAFA745-7464-47B1-B072-BF3A3E8788F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C487F7B4-EE58-43B9-AF01-DF20FCFEF39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7E07B35-F0D5-4A37-9994-50EB410537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E1903DFA-6C28-4A9C-AC34-50B42E1C25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110637</xdr:rowOff>
    </xdr:from>
    <xdr:to>
      <xdr:col>116</xdr:col>
      <xdr:colOff>114300</xdr:colOff>
      <xdr:row>41</xdr:row>
      <xdr:rowOff>40787</xdr:rowOff>
    </xdr:to>
    <xdr:sp macro="" textlink="">
      <xdr:nvSpPr>
        <xdr:cNvPr id="373" name="楕円 372">
          <a:extLst>
            <a:ext uri="{FF2B5EF4-FFF2-40B4-BE49-F238E27FC236}">
              <a16:creationId xmlns:a16="http://schemas.microsoft.com/office/drawing/2014/main" id="{A6625B67-9F2B-4F7F-AA03-56244004BE7F}"/>
            </a:ext>
          </a:extLst>
        </xdr:cNvPr>
        <xdr:cNvSpPr/>
      </xdr:nvSpPr>
      <xdr:spPr>
        <a:xfrm>
          <a:off x="22110700" y="69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133514</xdr:rowOff>
    </xdr:from>
    <xdr:ext cx="599010" cy="259045"/>
    <xdr:sp macro="" textlink="">
      <xdr:nvSpPr>
        <xdr:cNvPr id="374" name="【一般廃棄物処理施設】&#10;一人当たり有形固定資産（償却資産）額該当値テキスト">
          <a:extLst>
            <a:ext uri="{FF2B5EF4-FFF2-40B4-BE49-F238E27FC236}">
              <a16:creationId xmlns:a16="http://schemas.microsoft.com/office/drawing/2014/main" id="{135D7338-9714-4DE4-A509-88E66BF2AA8E}"/>
            </a:ext>
          </a:extLst>
        </xdr:cNvPr>
        <xdr:cNvSpPr txBox="1"/>
      </xdr:nvSpPr>
      <xdr:spPr>
        <a:xfrm>
          <a:off x="22199600" y="682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156535</xdr:rowOff>
    </xdr:from>
    <xdr:to>
      <xdr:col>112</xdr:col>
      <xdr:colOff>38100</xdr:colOff>
      <xdr:row>41</xdr:row>
      <xdr:rowOff>86685</xdr:rowOff>
    </xdr:to>
    <xdr:sp macro="" textlink="">
      <xdr:nvSpPr>
        <xdr:cNvPr id="375" name="楕円 374">
          <a:extLst>
            <a:ext uri="{FF2B5EF4-FFF2-40B4-BE49-F238E27FC236}">
              <a16:creationId xmlns:a16="http://schemas.microsoft.com/office/drawing/2014/main" id="{5379E9C4-6FD4-4FAF-9A90-56131C84329E}"/>
            </a:ext>
          </a:extLst>
        </xdr:cNvPr>
        <xdr:cNvSpPr/>
      </xdr:nvSpPr>
      <xdr:spPr>
        <a:xfrm>
          <a:off x="21272500" y="70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161437</xdr:rowOff>
    </xdr:from>
    <xdr:to>
      <xdr:col>116</xdr:col>
      <xdr:colOff>63500</xdr:colOff>
      <xdr:row>41</xdr:row>
      <xdr:rowOff>35885</xdr:rowOff>
    </xdr:to>
    <xdr:cxnSp macro="">
      <xdr:nvCxnSpPr>
        <xdr:cNvPr id="376" name="直線コネクタ 375">
          <a:extLst>
            <a:ext uri="{FF2B5EF4-FFF2-40B4-BE49-F238E27FC236}">
              <a16:creationId xmlns:a16="http://schemas.microsoft.com/office/drawing/2014/main" id="{DD287B05-66A7-41F9-A37E-1703B6DF2FA5}"/>
            </a:ext>
          </a:extLst>
        </xdr:cNvPr>
        <xdr:cNvCxnSpPr/>
      </xdr:nvCxnSpPr>
      <xdr:spPr>
        <a:xfrm flipV="1">
          <a:off x="21323300" y="7019437"/>
          <a:ext cx="838200" cy="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39913</xdr:rowOff>
    </xdr:from>
    <xdr:to>
      <xdr:col>107</xdr:col>
      <xdr:colOff>101600</xdr:colOff>
      <xdr:row>41</xdr:row>
      <xdr:rowOff>141513</xdr:rowOff>
    </xdr:to>
    <xdr:sp macro="" textlink="">
      <xdr:nvSpPr>
        <xdr:cNvPr id="377" name="楕円 376">
          <a:extLst>
            <a:ext uri="{FF2B5EF4-FFF2-40B4-BE49-F238E27FC236}">
              <a16:creationId xmlns:a16="http://schemas.microsoft.com/office/drawing/2014/main" id="{88373B46-E6B4-46C2-85AD-E2666470D74F}"/>
            </a:ext>
          </a:extLst>
        </xdr:cNvPr>
        <xdr:cNvSpPr/>
      </xdr:nvSpPr>
      <xdr:spPr>
        <a:xfrm>
          <a:off x="20383500" y="70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35885</xdr:rowOff>
    </xdr:from>
    <xdr:to>
      <xdr:col>111</xdr:col>
      <xdr:colOff>177800</xdr:colOff>
      <xdr:row>41</xdr:row>
      <xdr:rowOff>90713</xdr:rowOff>
    </xdr:to>
    <xdr:cxnSp macro="">
      <xdr:nvCxnSpPr>
        <xdr:cNvPr id="378" name="直線コネクタ 377">
          <a:extLst>
            <a:ext uri="{FF2B5EF4-FFF2-40B4-BE49-F238E27FC236}">
              <a16:creationId xmlns:a16="http://schemas.microsoft.com/office/drawing/2014/main" id="{26C96C87-B982-455E-9CA0-55D33D19D2D9}"/>
            </a:ext>
          </a:extLst>
        </xdr:cNvPr>
        <xdr:cNvCxnSpPr/>
      </xdr:nvCxnSpPr>
      <xdr:spPr>
        <a:xfrm flipV="1">
          <a:off x="20434300" y="7065335"/>
          <a:ext cx="889000" cy="5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44959</xdr:rowOff>
    </xdr:from>
    <xdr:to>
      <xdr:col>102</xdr:col>
      <xdr:colOff>165100</xdr:colOff>
      <xdr:row>41</xdr:row>
      <xdr:rowOff>146559</xdr:rowOff>
    </xdr:to>
    <xdr:sp macro="" textlink="">
      <xdr:nvSpPr>
        <xdr:cNvPr id="379" name="楕円 378">
          <a:extLst>
            <a:ext uri="{FF2B5EF4-FFF2-40B4-BE49-F238E27FC236}">
              <a16:creationId xmlns:a16="http://schemas.microsoft.com/office/drawing/2014/main" id="{C5A0C5FB-25A4-4BC8-897E-25F6C69F1C96}"/>
            </a:ext>
          </a:extLst>
        </xdr:cNvPr>
        <xdr:cNvSpPr/>
      </xdr:nvSpPr>
      <xdr:spPr>
        <a:xfrm>
          <a:off x="19494500" y="70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90713</xdr:rowOff>
    </xdr:from>
    <xdr:to>
      <xdr:col>107</xdr:col>
      <xdr:colOff>50800</xdr:colOff>
      <xdr:row>41</xdr:row>
      <xdr:rowOff>95759</xdr:rowOff>
    </xdr:to>
    <xdr:cxnSp macro="">
      <xdr:nvCxnSpPr>
        <xdr:cNvPr id="380" name="直線コネクタ 379">
          <a:extLst>
            <a:ext uri="{FF2B5EF4-FFF2-40B4-BE49-F238E27FC236}">
              <a16:creationId xmlns:a16="http://schemas.microsoft.com/office/drawing/2014/main" id="{55B01B2B-4588-49AD-BE1A-676A7F933FAF}"/>
            </a:ext>
          </a:extLst>
        </xdr:cNvPr>
        <xdr:cNvCxnSpPr/>
      </xdr:nvCxnSpPr>
      <xdr:spPr>
        <a:xfrm flipV="1">
          <a:off x="19545300" y="7120163"/>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22934</xdr:rowOff>
    </xdr:from>
    <xdr:to>
      <xdr:col>98</xdr:col>
      <xdr:colOff>38100</xdr:colOff>
      <xdr:row>42</xdr:row>
      <xdr:rowOff>124534</xdr:rowOff>
    </xdr:to>
    <xdr:sp macro="" textlink="">
      <xdr:nvSpPr>
        <xdr:cNvPr id="381" name="楕円 380">
          <a:extLst>
            <a:ext uri="{FF2B5EF4-FFF2-40B4-BE49-F238E27FC236}">
              <a16:creationId xmlns:a16="http://schemas.microsoft.com/office/drawing/2014/main" id="{8D12D629-BEA4-4AA8-8CAE-0791FF1CA927}"/>
            </a:ext>
          </a:extLst>
        </xdr:cNvPr>
        <xdr:cNvSpPr/>
      </xdr:nvSpPr>
      <xdr:spPr>
        <a:xfrm>
          <a:off x="18605500" y="72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95759</xdr:rowOff>
    </xdr:from>
    <xdr:to>
      <xdr:col>102</xdr:col>
      <xdr:colOff>114300</xdr:colOff>
      <xdr:row>42</xdr:row>
      <xdr:rowOff>73734</xdr:rowOff>
    </xdr:to>
    <xdr:cxnSp macro="">
      <xdr:nvCxnSpPr>
        <xdr:cNvPr id="382" name="直線コネクタ 381">
          <a:extLst>
            <a:ext uri="{FF2B5EF4-FFF2-40B4-BE49-F238E27FC236}">
              <a16:creationId xmlns:a16="http://schemas.microsoft.com/office/drawing/2014/main" id="{8532D652-1D14-4A98-9F82-433C86CF4675}"/>
            </a:ext>
          </a:extLst>
        </xdr:cNvPr>
        <xdr:cNvCxnSpPr/>
      </xdr:nvCxnSpPr>
      <xdr:spPr>
        <a:xfrm flipV="1">
          <a:off x="18656300" y="7125209"/>
          <a:ext cx="889000" cy="14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383" name="n_1aveValue【一般廃棄物処理施設】&#10;一人当たり有形固定資産（償却資産）額">
          <a:extLst>
            <a:ext uri="{FF2B5EF4-FFF2-40B4-BE49-F238E27FC236}">
              <a16:creationId xmlns:a16="http://schemas.microsoft.com/office/drawing/2014/main" id="{E6D8B0B6-D76B-4B12-BEF6-72B9F3FC983C}"/>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384" name="n_2aveValue【一般廃棄物処理施設】&#10;一人当たり有形固定資産（償却資産）額">
          <a:extLst>
            <a:ext uri="{FF2B5EF4-FFF2-40B4-BE49-F238E27FC236}">
              <a16:creationId xmlns:a16="http://schemas.microsoft.com/office/drawing/2014/main" id="{7CA9425F-1154-4F5A-B83A-982203327F33}"/>
            </a:ext>
          </a:extLst>
        </xdr:cNvPr>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385" name="n_3aveValue【一般廃棄物処理施設】&#10;一人当たり有形固定資産（償却資産）額">
          <a:extLst>
            <a:ext uri="{FF2B5EF4-FFF2-40B4-BE49-F238E27FC236}">
              <a16:creationId xmlns:a16="http://schemas.microsoft.com/office/drawing/2014/main" id="{37A55651-57BC-40D3-ACC7-A2081B276152}"/>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86" name="n_4aveValue【一般廃棄物処理施設】&#10;一人当たり有形固定資産（償却資産）額">
          <a:extLst>
            <a:ext uri="{FF2B5EF4-FFF2-40B4-BE49-F238E27FC236}">
              <a16:creationId xmlns:a16="http://schemas.microsoft.com/office/drawing/2014/main" id="{6BCE7AE6-9215-4C28-8518-8D99E20C2B0A}"/>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103212</xdr:rowOff>
    </xdr:from>
    <xdr:ext cx="599010" cy="259045"/>
    <xdr:sp macro="" textlink="">
      <xdr:nvSpPr>
        <xdr:cNvPr id="387" name="n_1mainValue【一般廃棄物処理施設】&#10;一人当たり有形固定資産（償却資産）額">
          <a:extLst>
            <a:ext uri="{FF2B5EF4-FFF2-40B4-BE49-F238E27FC236}">
              <a16:creationId xmlns:a16="http://schemas.microsoft.com/office/drawing/2014/main" id="{019A1EBB-C094-441D-A9CA-DBAF3FB5F8CC}"/>
            </a:ext>
          </a:extLst>
        </xdr:cNvPr>
        <xdr:cNvSpPr txBox="1"/>
      </xdr:nvSpPr>
      <xdr:spPr>
        <a:xfrm>
          <a:off x="21011095" y="678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158040</xdr:rowOff>
    </xdr:from>
    <xdr:ext cx="599010" cy="259045"/>
    <xdr:sp macro="" textlink="">
      <xdr:nvSpPr>
        <xdr:cNvPr id="388" name="n_2mainValue【一般廃棄物処理施設】&#10;一人当たり有形固定資産（償却資産）額">
          <a:extLst>
            <a:ext uri="{FF2B5EF4-FFF2-40B4-BE49-F238E27FC236}">
              <a16:creationId xmlns:a16="http://schemas.microsoft.com/office/drawing/2014/main" id="{CD0CC5B1-9047-433E-8B99-338AB8EDDBA6}"/>
            </a:ext>
          </a:extLst>
        </xdr:cNvPr>
        <xdr:cNvSpPr txBox="1"/>
      </xdr:nvSpPr>
      <xdr:spPr>
        <a:xfrm>
          <a:off x="20134795" y="68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163086</xdr:rowOff>
    </xdr:from>
    <xdr:ext cx="599010" cy="259045"/>
    <xdr:sp macro="" textlink="">
      <xdr:nvSpPr>
        <xdr:cNvPr id="389" name="n_3mainValue【一般廃棄物処理施設】&#10;一人当たり有形固定資産（償却資産）額">
          <a:extLst>
            <a:ext uri="{FF2B5EF4-FFF2-40B4-BE49-F238E27FC236}">
              <a16:creationId xmlns:a16="http://schemas.microsoft.com/office/drawing/2014/main" id="{6785652C-B24D-47EF-A0DF-AB992E2FE039}"/>
            </a:ext>
          </a:extLst>
        </xdr:cNvPr>
        <xdr:cNvSpPr txBox="1"/>
      </xdr:nvSpPr>
      <xdr:spPr>
        <a:xfrm>
          <a:off x="19245795" y="684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115661</xdr:rowOff>
    </xdr:from>
    <xdr:ext cx="534377" cy="259045"/>
    <xdr:sp macro="" textlink="">
      <xdr:nvSpPr>
        <xdr:cNvPr id="390" name="n_4mainValue【一般廃棄物処理施設】&#10;一人当たり有形固定資産（償却資産）額">
          <a:extLst>
            <a:ext uri="{FF2B5EF4-FFF2-40B4-BE49-F238E27FC236}">
              <a16:creationId xmlns:a16="http://schemas.microsoft.com/office/drawing/2014/main" id="{CAC282C2-D45D-45F4-8DB6-9177E65712AF}"/>
            </a:ext>
          </a:extLst>
        </xdr:cNvPr>
        <xdr:cNvSpPr txBox="1"/>
      </xdr:nvSpPr>
      <xdr:spPr>
        <a:xfrm>
          <a:off x="18389111" y="731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6E5B01FA-6F15-43EF-B480-C419B57297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E3C0D4D5-181C-4744-9C29-BB7B8DD092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0007CFC3-17D4-4B93-B9E2-D7F5C8AB93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7488A6CE-13E8-4FC5-AA6F-53FE68FD20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FBEF5CC4-564C-4635-8088-32E279CADD1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538DD38D-EE11-4F28-8749-559C9C4C732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A85D5E9A-77CF-4BB2-804D-5EB943AE3D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11429DF3-A8BC-4419-A14E-45610C6DBB7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a:extLst>
            <a:ext uri="{FF2B5EF4-FFF2-40B4-BE49-F238E27FC236}">
              <a16:creationId xmlns:a16="http://schemas.microsoft.com/office/drawing/2014/main" id="{0AAEB26A-A2C1-4B71-9558-04020214676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a:extLst>
            <a:ext uri="{FF2B5EF4-FFF2-40B4-BE49-F238E27FC236}">
              <a16:creationId xmlns:a16="http://schemas.microsoft.com/office/drawing/2014/main" id="{38C0CA87-34F4-4B8C-8A86-EFA4562D30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a:extLst>
            <a:ext uri="{FF2B5EF4-FFF2-40B4-BE49-F238E27FC236}">
              <a16:creationId xmlns:a16="http://schemas.microsoft.com/office/drawing/2014/main" id="{2F6B36D8-E336-4A2B-89D6-689C98064D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a:extLst>
            <a:ext uri="{FF2B5EF4-FFF2-40B4-BE49-F238E27FC236}">
              <a16:creationId xmlns:a16="http://schemas.microsoft.com/office/drawing/2014/main" id="{EE85731D-50C8-403D-9110-663211F867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a:extLst>
            <a:ext uri="{FF2B5EF4-FFF2-40B4-BE49-F238E27FC236}">
              <a16:creationId xmlns:a16="http://schemas.microsoft.com/office/drawing/2014/main" id="{7AA4FB38-4D00-4C2A-BC06-24922AEC96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a:extLst>
            <a:ext uri="{FF2B5EF4-FFF2-40B4-BE49-F238E27FC236}">
              <a16:creationId xmlns:a16="http://schemas.microsoft.com/office/drawing/2014/main" id="{0C657135-9EBF-46B7-A79E-3D357D71FE1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a:extLst>
            <a:ext uri="{FF2B5EF4-FFF2-40B4-BE49-F238E27FC236}">
              <a16:creationId xmlns:a16="http://schemas.microsoft.com/office/drawing/2014/main" id="{B0A38539-B6A3-418C-9C89-C320E832676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a:extLst>
            <a:ext uri="{FF2B5EF4-FFF2-40B4-BE49-F238E27FC236}">
              <a16:creationId xmlns:a16="http://schemas.microsoft.com/office/drawing/2014/main" id="{91D34884-9097-4EED-B24A-23B35087BC0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7" name="正方形/長方形 406">
          <a:extLst>
            <a:ext uri="{FF2B5EF4-FFF2-40B4-BE49-F238E27FC236}">
              <a16:creationId xmlns:a16="http://schemas.microsoft.com/office/drawing/2014/main" id="{A70871E3-24E1-4577-8455-1D31DEB11D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8" name="正方形/長方形 407">
          <a:extLst>
            <a:ext uri="{FF2B5EF4-FFF2-40B4-BE49-F238E27FC236}">
              <a16:creationId xmlns:a16="http://schemas.microsoft.com/office/drawing/2014/main" id="{76126582-EB2F-4AF8-946D-053714041C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9" name="正方形/長方形 408">
          <a:extLst>
            <a:ext uri="{FF2B5EF4-FFF2-40B4-BE49-F238E27FC236}">
              <a16:creationId xmlns:a16="http://schemas.microsoft.com/office/drawing/2014/main" id="{7BCF71CD-3172-4A69-9F15-44965AD376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0" name="正方形/長方形 409">
          <a:extLst>
            <a:ext uri="{FF2B5EF4-FFF2-40B4-BE49-F238E27FC236}">
              <a16:creationId xmlns:a16="http://schemas.microsoft.com/office/drawing/2014/main" id="{BDAD4CF4-8B3F-4375-8780-1823883F7D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1" name="正方形/長方形 410">
          <a:extLst>
            <a:ext uri="{FF2B5EF4-FFF2-40B4-BE49-F238E27FC236}">
              <a16:creationId xmlns:a16="http://schemas.microsoft.com/office/drawing/2014/main" id="{4DA5CB96-AB08-45E2-869F-9C0455ACCA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2" name="正方形/長方形 411">
          <a:extLst>
            <a:ext uri="{FF2B5EF4-FFF2-40B4-BE49-F238E27FC236}">
              <a16:creationId xmlns:a16="http://schemas.microsoft.com/office/drawing/2014/main" id="{D378AD20-DE3E-450A-9804-878F1746D0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3" name="正方形/長方形 412">
          <a:extLst>
            <a:ext uri="{FF2B5EF4-FFF2-40B4-BE49-F238E27FC236}">
              <a16:creationId xmlns:a16="http://schemas.microsoft.com/office/drawing/2014/main" id="{ECF4928D-57A0-4E83-A23D-B3ABEADCB00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正方形/長方形 413">
          <a:extLst>
            <a:ext uri="{FF2B5EF4-FFF2-40B4-BE49-F238E27FC236}">
              <a16:creationId xmlns:a16="http://schemas.microsoft.com/office/drawing/2014/main" id="{CACF52D4-4942-479A-B544-5A21CE041B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5" name="テキスト ボックス 414">
          <a:extLst>
            <a:ext uri="{FF2B5EF4-FFF2-40B4-BE49-F238E27FC236}">
              <a16:creationId xmlns:a16="http://schemas.microsoft.com/office/drawing/2014/main" id="{7FA2D267-8EFE-4580-BA76-988B454331C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6" name="直線コネクタ 415">
          <a:extLst>
            <a:ext uri="{FF2B5EF4-FFF2-40B4-BE49-F238E27FC236}">
              <a16:creationId xmlns:a16="http://schemas.microsoft.com/office/drawing/2014/main" id="{6FD9F2A7-DBC0-4119-A39A-636D66FB3AA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7" name="テキスト ボックス 416">
          <a:extLst>
            <a:ext uri="{FF2B5EF4-FFF2-40B4-BE49-F238E27FC236}">
              <a16:creationId xmlns:a16="http://schemas.microsoft.com/office/drawing/2014/main" id="{51129F85-280C-42CA-A2E0-6F94B4BB452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8" name="直線コネクタ 417">
          <a:extLst>
            <a:ext uri="{FF2B5EF4-FFF2-40B4-BE49-F238E27FC236}">
              <a16:creationId xmlns:a16="http://schemas.microsoft.com/office/drawing/2014/main" id="{6B443756-3BD4-49EC-8815-933EC58B001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9" name="テキスト ボックス 418">
          <a:extLst>
            <a:ext uri="{FF2B5EF4-FFF2-40B4-BE49-F238E27FC236}">
              <a16:creationId xmlns:a16="http://schemas.microsoft.com/office/drawing/2014/main" id="{21F60CE2-6E1D-484F-97A2-B2D50897B93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0" name="直線コネクタ 419">
          <a:extLst>
            <a:ext uri="{FF2B5EF4-FFF2-40B4-BE49-F238E27FC236}">
              <a16:creationId xmlns:a16="http://schemas.microsoft.com/office/drawing/2014/main" id="{3F8060D9-A8E6-462D-822A-745EC132D3B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1" name="テキスト ボックス 420">
          <a:extLst>
            <a:ext uri="{FF2B5EF4-FFF2-40B4-BE49-F238E27FC236}">
              <a16:creationId xmlns:a16="http://schemas.microsoft.com/office/drawing/2014/main" id="{1C74D71C-ECBB-49A9-BAA7-21E342E83C9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2" name="直線コネクタ 421">
          <a:extLst>
            <a:ext uri="{FF2B5EF4-FFF2-40B4-BE49-F238E27FC236}">
              <a16:creationId xmlns:a16="http://schemas.microsoft.com/office/drawing/2014/main" id="{E8EADDC6-B229-4783-A97C-9ECD1E8E0E3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3" name="テキスト ボックス 422">
          <a:extLst>
            <a:ext uri="{FF2B5EF4-FFF2-40B4-BE49-F238E27FC236}">
              <a16:creationId xmlns:a16="http://schemas.microsoft.com/office/drawing/2014/main" id="{3961F2E7-BF47-42F0-8F73-2545BFE1A89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4" name="直線コネクタ 423">
          <a:extLst>
            <a:ext uri="{FF2B5EF4-FFF2-40B4-BE49-F238E27FC236}">
              <a16:creationId xmlns:a16="http://schemas.microsoft.com/office/drawing/2014/main" id="{49EECC78-8E87-4D92-884E-8137064C883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5" name="テキスト ボックス 424">
          <a:extLst>
            <a:ext uri="{FF2B5EF4-FFF2-40B4-BE49-F238E27FC236}">
              <a16:creationId xmlns:a16="http://schemas.microsoft.com/office/drawing/2014/main" id="{CE918211-A595-4673-B229-A8192F0ECDB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6" name="直線コネクタ 425">
          <a:extLst>
            <a:ext uri="{FF2B5EF4-FFF2-40B4-BE49-F238E27FC236}">
              <a16:creationId xmlns:a16="http://schemas.microsoft.com/office/drawing/2014/main" id="{BA021B0D-A247-4A35-AE3D-33E32CE48B9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7" name="テキスト ボックス 426">
          <a:extLst>
            <a:ext uri="{FF2B5EF4-FFF2-40B4-BE49-F238E27FC236}">
              <a16:creationId xmlns:a16="http://schemas.microsoft.com/office/drawing/2014/main" id="{AA924B6C-09ED-49E3-833D-A50D5BD2611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8" name="直線コネクタ 427">
          <a:extLst>
            <a:ext uri="{FF2B5EF4-FFF2-40B4-BE49-F238E27FC236}">
              <a16:creationId xmlns:a16="http://schemas.microsoft.com/office/drawing/2014/main" id="{5BA73139-75C5-4D82-9A85-FC0D18FBA38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9" name="テキスト ボックス 428">
          <a:extLst>
            <a:ext uri="{FF2B5EF4-FFF2-40B4-BE49-F238E27FC236}">
              <a16:creationId xmlns:a16="http://schemas.microsoft.com/office/drawing/2014/main" id="{2E9DB6C9-2EF3-4D4C-9E1A-D505C0D89D3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0" name="直線コネクタ 429">
          <a:extLst>
            <a:ext uri="{FF2B5EF4-FFF2-40B4-BE49-F238E27FC236}">
              <a16:creationId xmlns:a16="http://schemas.microsoft.com/office/drawing/2014/main" id="{2F7172AC-854D-4EEA-B399-710EB7A8977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消防施設】&#10;有形固定資産減価償却率グラフ枠">
          <a:extLst>
            <a:ext uri="{FF2B5EF4-FFF2-40B4-BE49-F238E27FC236}">
              <a16:creationId xmlns:a16="http://schemas.microsoft.com/office/drawing/2014/main" id="{FF5D8C2B-714F-41A3-A19C-096D6A6CB2C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32" name="直線コネクタ 431">
          <a:extLst>
            <a:ext uri="{FF2B5EF4-FFF2-40B4-BE49-F238E27FC236}">
              <a16:creationId xmlns:a16="http://schemas.microsoft.com/office/drawing/2014/main" id="{321D8CB3-82D3-4B5D-921E-CC063DB4E23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3" name="【消防施設】&#10;有形固定資産減価償却率最小値テキスト">
          <a:extLst>
            <a:ext uri="{FF2B5EF4-FFF2-40B4-BE49-F238E27FC236}">
              <a16:creationId xmlns:a16="http://schemas.microsoft.com/office/drawing/2014/main" id="{3B79CDF7-D939-433F-849D-C3011D79E8D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4" name="直線コネクタ 433">
          <a:extLst>
            <a:ext uri="{FF2B5EF4-FFF2-40B4-BE49-F238E27FC236}">
              <a16:creationId xmlns:a16="http://schemas.microsoft.com/office/drawing/2014/main" id="{A2CFDDA3-499E-47EB-80D2-24625E0942F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35" name="【消防施設】&#10;有形固定資産減価償却率最大値テキスト">
          <a:extLst>
            <a:ext uri="{FF2B5EF4-FFF2-40B4-BE49-F238E27FC236}">
              <a16:creationId xmlns:a16="http://schemas.microsoft.com/office/drawing/2014/main" id="{6A86BE43-76CF-4087-A624-412188ACE9EB}"/>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36" name="直線コネクタ 435">
          <a:extLst>
            <a:ext uri="{FF2B5EF4-FFF2-40B4-BE49-F238E27FC236}">
              <a16:creationId xmlns:a16="http://schemas.microsoft.com/office/drawing/2014/main" id="{1A5929C9-D516-4CAC-9718-FF8ED204F2EC}"/>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437" name="【消防施設】&#10;有形固定資産減価償却率平均値テキスト">
          <a:extLst>
            <a:ext uri="{FF2B5EF4-FFF2-40B4-BE49-F238E27FC236}">
              <a16:creationId xmlns:a16="http://schemas.microsoft.com/office/drawing/2014/main" id="{409A94D6-7106-4E80-A0F0-72F7428BF5F7}"/>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38" name="フローチャート: 判断 437">
          <a:extLst>
            <a:ext uri="{FF2B5EF4-FFF2-40B4-BE49-F238E27FC236}">
              <a16:creationId xmlns:a16="http://schemas.microsoft.com/office/drawing/2014/main" id="{4C3005B7-9039-4591-8A33-0A06CE3F1557}"/>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39" name="フローチャート: 判断 438">
          <a:extLst>
            <a:ext uri="{FF2B5EF4-FFF2-40B4-BE49-F238E27FC236}">
              <a16:creationId xmlns:a16="http://schemas.microsoft.com/office/drawing/2014/main" id="{6011A25D-BE64-442D-8CC3-4CA6FABFBD96}"/>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40" name="フローチャート: 判断 439">
          <a:extLst>
            <a:ext uri="{FF2B5EF4-FFF2-40B4-BE49-F238E27FC236}">
              <a16:creationId xmlns:a16="http://schemas.microsoft.com/office/drawing/2014/main" id="{3C47043E-8CCF-4957-93CE-2BBE5624130C}"/>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41" name="フローチャート: 判断 440">
          <a:extLst>
            <a:ext uri="{FF2B5EF4-FFF2-40B4-BE49-F238E27FC236}">
              <a16:creationId xmlns:a16="http://schemas.microsoft.com/office/drawing/2014/main" id="{6BA25E5E-C008-41E6-8FF6-F35AADCD05FC}"/>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42" name="フローチャート: 判断 441">
          <a:extLst>
            <a:ext uri="{FF2B5EF4-FFF2-40B4-BE49-F238E27FC236}">
              <a16:creationId xmlns:a16="http://schemas.microsoft.com/office/drawing/2014/main" id="{1E8F0841-325D-44F3-AA60-75A33E9D609F}"/>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94C2A3DD-6415-4B56-8B8B-51796328C8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297F9D73-9353-4380-94F2-132E7C7F81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086AF3FB-1C57-47DC-9303-552ED0EA791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56275BE4-7A5D-403A-AF32-AF683A4EF49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61B49E42-3666-423B-B5AF-5F26D0B908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48" name="楕円 447">
          <a:extLst>
            <a:ext uri="{FF2B5EF4-FFF2-40B4-BE49-F238E27FC236}">
              <a16:creationId xmlns:a16="http://schemas.microsoft.com/office/drawing/2014/main" id="{EFD1EEB0-00F2-4013-AB67-0F506549C40C}"/>
            </a:ext>
          </a:extLst>
        </xdr:cNvPr>
        <xdr:cNvSpPr/>
      </xdr:nvSpPr>
      <xdr:spPr>
        <a:xfrm>
          <a:off x="16268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78757</xdr:rowOff>
    </xdr:from>
    <xdr:ext cx="405111" cy="259045"/>
    <xdr:sp macro="" textlink="">
      <xdr:nvSpPr>
        <xdr:cNvPr id="449" name="【消防施設】&#10;有形固定資産減価償却率該当値テキスト">
          <a:extLst>
            <a:ext uri="{FF2B5EF4-FFF2-40B4-BE49-F238E27FC236}">
              <a16:creationId xmlns:a16="http://schemas.microsoft.com/office/drawing/2014/main" id="{16ACBDE6-7271-4059-9A79-5D76CA14B03F}"/>
            </a:ext>
          </a:extLst>
        </xdr:cNvPr>
        <xdr:cNvSpPr txBox="1"/>
      </xdr:nvSpPr>
      <xdr:spPr>
        <a:xfrm>
          <a:off x="16357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450" name="楕円 449">
          <a:extLst>
            <a:ext uri="{FF2B5EF4-FFF2-40B4-BE49-F238E27FC236}">
              <a16:creationId xmlns:a16="http://schemas.microsoft.com/office/drawing/2014/main" id="{2E721614-494F-45A4-A210-EF213869FC98}"/>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106680</xdr:rowOff>
    </xdr:to>
    <xdr:cxnSp macro="">
      <xdr:nvCxnSpPr>
        <xdr:cNvPr id="451" name="直線コネクタ 450">
          <a:extLst>
            <a:ext uri="{FF2B5EF4-FFF2-40B4-BE49-F238E27FC236}">
              <a16:creationId xmlns:a16="http://schemas.microsoft.com/office/drawing/2014/main" id="{D80E120E-0B7D-4C30-B941-5077DC22FE9D}"/>
            </a:ext>
          </a:extLst>
        </xdr:cNvPr>
        <xdr:cNvCxnSpPr/>
      </xdr:nvCxnSpPr>
      <xdr:spPr>
        <a:xfrm>
          <a:off x="15481300" y="14142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452" name="楕円 451">
          <a:extLst>
            <a:ext uri="{FF2B5EF4-FFF2-40B4-BE49-F238E27FC236}">
              <a16:creationId xmlns:a16="http://schemas.microsoft.com/office/drawing/2014/main" id="{58FC2674-0966-4CAE-A8DB-3883DC6C0DCC}"/>
            </a:ext>
          </a:extLst>
        </xdr:cNvPr>
        <xdr:cNvSpPr/>
      </xdr:nvSpPr>
      <xdr:spPr>
        <a:xfrm>
          <a:off x="14541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83820</xdr:rowOff>
    </xdr:to>
    <xdr:cxnSp macro="">
      <xdr:nvCxnSpPr>
        <xdr:cNvPr id="453" name="直線コネクタ 452">
          <a:extLst>
            <a:ext uri="{FF2B5EF4-FFF2-40B4-BE49-F238E27FC236}">
              <a16:creationId xmlns:a16="http://schemas.microsoft.com/office/drawing/2014/main" id="{50ED8F40-B58A-4D80-8A47-B72265CE4CE9}"/>
            </a:ext>
          </a:extLst>
        </xdr:cNvPr>
        <xdr:cNvCxnSpPr/>
      </xdr:nvCxnSpPr>
      <xdr:spPr>
        <a:xfrm>
          <a:off x="14592300" y="141263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162016</xdr:rowOff>
    </xdr:from>
    <xdr:to>
      <xdr:col>72</xdr:col>
      <xdr:colOff>38100</xdr:colOff>
      <xdr:row>82</xdr:row>
      <xdr:rowOff>92166</xdr:rowOff>
    </xdr:to>
    <xdr:sp macro="" textlink="">
      <xdr:nvSpPr>
        <xdr:cNvPr id="454" name="楕円 453">
          <a:extLst>
            <a:ext uri="{FF2B5EF4-FFF2-40B4-BE49-F238E27FC236}">
              <a16:creationId xmlns:a16="http://schemas.microsoft.com/office/drawing/2014/main" id="{061B2662-2CA6-42CE-BCE6-8DA26442E757}"/>
            </a:ext>
          </a:extLst>
        </xdr:cNvPr>
        <xdr:cNvSpPr/>
      </xdr:nvSpPr>
      <xdr:spPr>
        <a:xfrm>
          <a:off x="13652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41366</xdr:rowOff>
    </xdr:from>
    <xdr:to>
      <xdr:col>76</xdr:col>
      <xdr:colOff>114300</xdr:colOff>
      <xdr:row>82</xdr:row>
      <xdr:rowOff>67492</xdr:rowOff>
    </xdr:to>
    <xdr:cxnSp macro="">
      <xdr:nvCxnSpPr>
        <xdr:cNvPr id="455" name="直線コネクタ 454">
          <a:extLst>
            <a:ext uri="{FF2B5EF4-FFF2-40B4-BE49-F238E27FC236}">
              <a16:creationId xmlns:a16="http://schemas.microsoft.com/office/drawing/2014/main" id="{C47D0851-BFE9-4A3D-B5F0-0FEEE1C8B6A9}"/>
            </a:ext>
          </a:extLst>
        </xdr:cNvPr>
        <xdr:cNvCxnSpPr/>
      </xdr:nvCxnSpPr>
      <xdr:spPr>
        <a:xfrm>
          <a:off x="13703300" y="141002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132624</xdr:rowOff>
    </xdr:from>
    <xdr:to>
      <xdr:col>67</xdr:col>
      <xdr:colOff>101600</xdr:colOff>
      <xdr:row>82</xdr:row>
      <xdr:rowOff>62774</xdr:rowOff>
    </xdr:to>
    <xdr:sp macro="" textlink="">
      <xdr:nvSpPr>
        <xdr:cNvPr id="456" name="楕円 455">
          <a:extLst>
            <a:ext uri="{FF2B5EF4-FFF2-40B4-BE49-F238E27FC236}">
              <a16:creationId xmlns:a16="http://schemas.microsoft.com/office/drawing/2014/main" id="{DA96E47A-8C10-4F4C-9D70-DD71E55DFED5}"/>
            </a:ext>
          </a:extLst>
        </xdr:cNvPr>
        <xdr:cNvSpPr/>
      </xdr:nvSpPr>
      <xdr:spPr>
        <a:xfrm>
          <a:off x="12763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11974</xdr:rowOff>
    </xdr:from>
    <xdr:to>
      <xdr:col>71</xdr:col>
      <xdr:colOff>177800</xdr:colOff>
      <xdr:row>82</xdr:row>
      <xdr:rowOff>41366</xdr:rowOff>
    </xdr:to>
    <xdr:cxnSp macro="">
      <xdr:nvCxnSpPr>
        <xdr:cNvPr id="457" name="直線コネクタ 456">
          <a:extLst>
            <a:ext uri="{FF2B5EF4-FFF2-40B4-BE49-F238E27FC236}">
              <a16:creationId xmlns:a16="http://schemas.microsoft.com/office/drawing/2014/main" id="{8340C6B8-4370-435D-A453-EBE1F8663C29}"/>
            </a:ext>
          </a:extLst>
        </xdr:cNvPr>
        <xdr:cNvCxnSpPr/>
      </xdr:nvCxnSpPr>
      <xdr:spPr>
        <a:xfrm>
          <a:off x="12814300" y="140708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458" name="n_1aveValue【消防施設】&#10;有形固定資産減価償却率">
          <a:extLst>
            <a:ext uri="{FF2B5EF4-FFF2-40B4-BE49-F238E27FC236}">
              <a16:creationId xmlns:a16="http://schemas.microsoft.com/office/drawing/2014/main" id="{C4B182B6-46CC-4611-ABCF-4A52E555F6F7}"/>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59" name="n_2aveValue【消防施設】&#10;有形固定資産減価償却率">
          <a:extLst>
            <a:ext uri="{FF2B5EF4-FFF2-40B4-BE49-F238E27FC236}">
              <a16:creationId xmlns:a16="http://schemas.microsoft.com/office/drawing/2014/main" id="{79171E7E-15D8-4823-ADB4-31846AC11610}"/>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460" name="n_3aveValue【消防施設】&#10;有形固定資産減価償却率">
          <a:extLst>
            <a:ext uri="{FF2B5EF4-FFF2-40B4-BE49-F238E27FC236}">
              <a16:creationId xmlns:a16="http://schemas.microsoft.com/office/drawing/2014/main" id="{E49D9EA1-6278-4B0E-A3DE-C8959B0E6F91}"/>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461" name="n_4aveValue【消防施設】&#10;有形固定資産減価償却率">
          <a:extLst>
            <a:ext uri="{FF2B5EF4-FFF2-40B4-BE49-F238E27FC236}">
              <a16:creationId xmlns:a16="http://schemas.microsoft.com/office/drawing/2014/main" id="{7437F848-6858-49F1-B249-059E256618AA}"/>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151147</xdr:rowOff>
    </xdr:from>
    <xdr:ext cx="405111" cy="259045"/>
    <xdr:sp macro="" textlink="">
      <xdr:nvSpPr>
        <xdr:cNvPr id="462" name="n_1mainValue【消防施設】&#10;有形固定資産減価償却率">
          <a:extLst>
            <a:ext uri="{FF2B5EF4-FFF2-40B4-BE49-F238E27FC236}">
              <a16:creationId xmlns:a16="http://schemas.microsoft.com/office/drawing/2014/main" id="{9800FF58-14F0-49DA-9463-C872A1CC8401}"/>
            </a:ext>
          </a:extLst>
        </xdr:cNvPr>
        <xdr:cNvSpPr txBox="1"/>
      </xdr:nvSpPr>
      <xdr:spPr>
        <a:xfrm>
          <a:off x="15266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134819</xdr:rowOff>
    </xdr:from>
    <xdr:ext cx="405111" cy="259045"/>
    <xdr:sp macro="" textlink="">
      <xdr:nvSpPr>
        <xdr:cNvPr id="463" name="n_2mainValue【消防施設】&#10;有形固定資産減価償却率">
          <a:extLst>
            <a:ext uri="{FF2B5EF4-FFF2-40B4-BE49-F238E27FC236}">
              <a16:creationId xmlns:a16="http://schemas.microsoft.com/office/drawing/2014/main" id="{DEE15BD8-B315-4538-B3CD-232B4F2B84DC}"/>
            </a:ext>
          </a:extLst>
        </xdr:cNvPr>
        <xdr:cNvSpPr txBox="1"/>
      </xdr:nvSpPr>
      <xdr:spPr>
        <a:xfrm>
          <a:off x="14389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108693</xdr:rowOff>
    </xdr:from>
    <xdr:ext cx="405111" cy="259045"/>
    <xdr:sp macro="" textlink="">
      <xdr:nvSpPr>
        <xdr:cNvPr id="464" name="n_3mainValue【消防施設】&#10;有形固定資産減価償却率">
          <a:extLst>
            <a:ext uri="{FF2B5EF4-FFF2-40B4-BE49-F238E27FC236}">
              <a16:creationId xmlns:a16="http://schemas.microsoft.com/office/drawing/2014/main" id="{A1307F47-B5FE-4FC1-B8AA-291B01DE3D7D}"/>
            </a:ext>
          </a:extLst>
        </xdr:cNvPr>
        <xdr:cNvSpPr txBox="1"/>
      </xdr:nvSpPr>
      <xdr:spPr>
        <a:xfrm>
          <a:off x="13500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79301</xdr:rowOff>
    </xdr:from>
    <xdr:ext cx="405111" cy="259045"/>
    <xdr:sp macro="" textlink="">
      <xdr:nvSpPr>
        <xdr:cNvPr id="465" name="n_4mainValue【消防施設】&#10;有形固定資産減価償却率">
          <a:extLst>
            <a:ext uri="{FF2B5EF4-FFF2-40B4-BE49-F238E27FC236}">
              <a16:creationId xmlns:a16="http://schemas.microsoft.com/office/drawing/2014/main" id="{A1F45D33-1ACA-425B-99BD-C3B6CAA317E8}"/>
            </a:ext>
          </a:extLst>
        </xdr:cNvPr>
        <xdr:cNvSpPr txBox="1"/>
      </xdr:nvSpPr>
      <xdr:spPr>
        <a:xfrm>
          <a:off x="12611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a:extLst>
            <a:ext uri="{FF2B5EF4-FFF2-40B4-BE49-F238E27FC236}">
              <a16:creationId xmlns:a16="http://schemas.microsoft.com/office/drawing/2014/main" id="{CFA5EB16-1AAC-4B49-B4C4-A706A65C01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a:extLst>
            <a:ext uri="{FF2B5EF4-FFF2-40B4-BE49-F238E27FC236}">
              <a16:creationId xmlns:a16="http://schemas.microsoft.com/office/drawing/2014/main" id="{2A9AAC31-BEB0-4DBF-B864-BE10E4B8A1E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a:extLst>
            <a:ext uri="{FF2B5EF4-FFF2-40B4-BE49-F238E27FC236}">
              <a16:creationId xmlns:a16="http://schemas.microsoft.com/office/drawing/2014/main" id="{0CC6DC0D-DADC-4B3A-866C-F18BDB5360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a:extLst>
            <a:ext uri="{FF2B5EF4-FFF2-40B4-BE49-F238E27FC236}">
              <a16:creationId xmlns:a16="http://schemas.microsoft.com/office/drawing/2014/main" id="{54DC04AF-AD89-42DF-931A-47A6822138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a:extLst>
            <a:ext uri="{FF2B5EF4-FFF2-40B4-BE49-F238E27FC236}">
              <a16:creationId xmlns:a16="http://schemas.microsoft.com/office/drawing/2014/main" id="{7CF73086-8549-452D-A673-F695C35DC6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a:extLst>
            <a:ext uri="{FF2B5EF4-FFF2-40B4-BE49-F238E27FC236}">
              <a16:creationId xmlns:a16="http://schemas.microsoft.com/office/drawing/2014/main" id="{40761AFC-4502-4A78-BB87-0B1D803482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a:extLst>
            <a:ext uri="{FF2B5EF4-FFF2-40B4-BE49-F238E27FC236}">
              <a16:creationId xmlns:a16="http://schemas.microsoft.com/office/drawing/2014/main" id="{C59EC8C8-AC99-4727-B775-7EA8066BD1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a:extLst>
            <a:ext uri="{FF2B5EF4-FFF2-40B4-BE49-F238E27FC236}">
              <a16:creationId xmlns:a16="http://schemas.microsoft.com/office/drawing/2014/main" id="{C8611CAE-B8F9-4B6F-97B5-A2ED35C8BE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a:extLst>
            <a:ext uri="{FF2B5EF4-FFF2-40B4-BE49-F238E27FC236}">
              <a16:creationId xmlns:a16="http://schemas.microsoft.com/office/drawing/2014/main" id="{0283B23D-7DE2-497C-9C4A-2315F79DB9C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a:extLst>
            <a:ext uri="{FF2B5EF4-FFF2-40B4-BE49-F238E27FC236}">
              <a16:creationId xmlns:a16="http://schemas.microsoft.com/office/drawing/2014/main" id="{5E66F8C7-E60C-41A0-A8AA-F3D068D7937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76" name="直線コネクタ 475">
          <a:extLst>
            <a:ext uri="{FF2B5EF4-FFF2-40B4-BE49-F238E27FC236}">
              <a16:creationId xmlns:a16="http://schemas.microsoft.com/office/drawing/2014/main" id="{E6DC856C-9A6E-479A-A728-CE13A2C20AE7}"/>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77" name="テキスト ボックス 476">
          <a:extLst>
            <a:ext uri="{FF2B5EF4-FFF2-40B4-BE49-F238E27FC236}">
              <a16:creationId xmlns:a16="http://schemas.microsoft.com/office/drawing/2014/main" id="{FE36AE2D-C9B2-419A-82FF-D47793AD97CA}"/>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8" name="直線コネクタ 477">
          <a:extLst>
            <a:ext uri="{FF2B5EF4-FFF2-40B4-BE49-F238E27FC236}">
              <a16:creationId xmlns:a16="http://schemas.microsoft.com/office/drawing/2014/main" id="{78239E72-2AF9-491F-8A71-059C3EF8379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9" name="テキスト ボックス 478">
          <a:extLst>
            <a:ext uri="{FF2B5EF4-FFF2-40B4-BE49-F238E27FC236}">
              <a16:creationId xmlns:a16="http://schemas.microsoft.com/office/drawing/2014/main" id="{75832FD0-B2C6-4347-B4BE-E7DC64700A2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80" name="直線コネクタ 479">
          <a:extLst>
            <a:ext uri="{FF2B5EF4-FFF2-40B4-BE49-F238E27FC236}">
              <a16:creationId xmlns:a16="http://schemas.microsoft.com/office/drawing/2014/main" id="{09AA9285-07F2-4B96-BE85-A10995882336}"/>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81" name="テキスト ボックス 480">
          <a:extLst>
            <a:ext uri="{FF2B5EF4-FFF2-40B4-BE49-F238E27FC236}">
              <a16:creationId xmlns:a16="http://schemas.microsoft.com/office/drawing/2014/main" id="{DE867E99-570B-4424-9827-190090B19FE7}"/>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a:extLst>
            <a:ext uri="{FF2B5EF4-FFF2-40B4-BE49-F238E27FC236}">
              <a16:creationId xmlns:a16="http://schemas.microsoft.com/office/drawing/2014/main" id="{027E84B6-B6B3-4352-8FED-1594791A566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94D6FDCC-F6CE-4A76-91C9-ACE3277F5B5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a:extLst>
            <a:ext uri="{FF2B5EF4-FFF2-40B4-BE49-F238E27FC236}">
              <a16:creationId xmlns:a16="http://schemas.microsoft.com/office/drawing/2014/main" id="{FF7D73EA-AF11-4D90-8121-10580BDF62D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85" name="直線コネクタ 484">
          <a:extLst>
            <a:ext uri="{FF2B5EF4-FFF2-40B4-BE49-F238E27FC236}">
              <a16:creationId xmlns:a16="http://schemas.microsoft.com/office/drawing/2014/main" id="{763100C3-776C-48A6-9F80-D19B3E86327A}"/>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86" name="【消防施設】&#10;一人当たり面積最小値テキスト">
          <a:extLst>
            <a:ext uri="{FF2B5EF4-FFF2-40B4-BE49-F238E27FC236}">
              <a16:creationId xmlns:a16="http://schemas.microsoft.com/office/drawing/2014/main" id="{1BC09010-E021-49B7-B9D0-55B6A406D1D7}"/>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87" name="直線コネクタ 486">
          <a:extLst>
            <a:ext uri="{FF2B5EF4-FFF2-40B4-BE49-F238E27FC236}">
              <a16:creationId xmlns:a16="http://schemas.microsoft.com/office/drawing/2014/main" id="{A741571A-853A-41B3-8D57-D825ECCDD836}"/>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88" name="【消防施設】&#10;一人当たり面積最大値テキスト">
          <a:extLst>
            <a:ext uri="{FF2B5EF4-FFF2-40B4-BE49-F238E27FC236}">
              <a16:creationId xmlns:a16="http://schemas.microsoft.com/office/drawing/2014/main" id="{507F0D65-98C0-450F-A9CA-BF63ED4EC131}"/>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89" name="直線コネクタ 488">
          <a:extLst>
            <a:ext uri="{FF2B5EF4-FFF2-40B4-BE49-F238E27FC236}">
              <a16:creationId xmlns:a16="http://schemas.microsoft.com/office/drawing/2014/main" id="{56B61E18-5F9A-4A74-9DF8-A0CEAE714D72}"/>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490" name="【消防施設】&#10;一人当たり面積平均値テキスト">
          <a:extLst>
            <a:ext uri="{FF2B5EF4-FFF2-40B4-BE49-F238E27FC236}">
              <a16:creationId xmlns:a16="http://schemas.microsoft.com/office/drawing/2014/main" id="{5709B78E-5465-4C77-A4BD-2B1BCD3C4308}"/>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91" name="フローチャート: 判断 490">
          <a:extLst>
            <a:ext uri="{FF2B5EF4-FFF2-40B4-BE49-F238E27FC236}">
              <a16:creationId xmlns:a16="http://schemas.microsoft.com/office/drawing/2014/main" id="{DC0E119D-9C85-4E1C-B570-1A8690AA3E85}"/>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92" name="フローチャート: 判断 491">
          <a:extLst>
            <a:ext uri="{FF2B5EF4-FFF2-40B4-BE49-F238E27FC236}">
              <a16:creationId xmlns:a16="http://schemas.microsoft.com/office/drawing/2014/main" id="{1497226A-A1F2-4BE8-B75B-B70486EE335B}"/>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93" name="フローチャート: 判断 492">
          <a:extLst>
            <a:ext uri="{FF2B5EF4-FFF2-40B4-BE49-F238E27FC236}">
              <a16:creationId xmlns:a16="http://schemas.microsoft.com/office/drawing/2014/main" id="{4D758A02-6789-4A71-BC7D-40F581ED1B98}"/>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94" name="フローチャート: 判断 493">
          <a:extLst>
            <a:ext uri="{FF2B5EF4-FFF2-40B4-BE49-F238E27FC236}">
              <a16:creationId xmlns:a16="http://schemas.microsoft.com/office/drawing/2014/main" id="{9287349F-340F-4952-B389-DAB33B9C0D18}"/>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95" name="フローチャート: 判断 494">
          <a:extLst>
            <a:ext uri="{FF2B5EF4-FFF2-40B4-BE49-F238E27FC236}">
              <a16:creationId xmlns:a16="http://schemas.microsoft.com/office/drawing/2014/main" id="{1FA73922-C6F9-492A-B8BD-9EB1B11FDA02}"/>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A988DBD1-FE38-497D-8233-223352B7B0D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C70A0A08-FABA-4412-AFE8-8AF81287174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309FEAC3-0025-4F8D-BC5C-6716CE61C56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B4BA2AA2-6B68-4733-AE6D-F2D2515C038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C3AB42E6-FC88-461A-9E25-37065C11E4F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501" name="楕円 500">
          <a:extLst>
            <a:ext uri="{FF2B5EF4-FFF2-40B4-BE49-F238E27FC236}">
              <a16:creationId xmlns:a16="http://schemas.microsoft.com/office/drawing/2014/main" id="{D9B2038D-AD3F-4A00-B0DD-FF74305CE5E4}"/>
            </a:ext>
          </a:extLst>
        </xdr:cNvPr>
        <xdr:cNvSpPr/>
      </xdr:nvSpPr>
      <xdr:spPr>
        <a:xfrm>
          <a:off x="22110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502" name="【消防施設】&#10;一人当たり面積該当値テキスト">
          <a:extLst>
            <a:ext uri="{FF2B5EF4-FFF2-40B4-BE49-F238E27FC236}">
              <a16:creationId xmlns:a16="http://schemas.microsoft.com/office/drawing/2014/main" id="{BB98B0B2-6C9D-491B-99F5-D39E69B4FB66}"/>
            </a:ext>
          </a:extLst>
        </xdr:cNvPr>
        <xdr:cNvSpPr txBox="1"/>
      </xdr:nvSpPr>
      <xdr:spPr>
        <a:xfrm>
          <a:off x="22199600"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503" name="楕円 502">
          <a:extLst>
            <a:ext uri="{FF2B5EF4-FFF2-40B4-BE49-F238E27FC236}">
              <a16:creationId xmlns:a16="http://schemas.microsoft.com/office/drawing/2014/main" id="{83BE9CCD-423D-4FE7-8915-2915B5CD52AC}"/>
            </a:ext>
          </a:extLst>
        </xdr:cNvPr>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136398</xdr:rowOff>
    </xdr:to>
    <xdr:cxnSp macro="">
      <xdr:nvCxnSpPr>
        <xdr:cNvPr id="504" name="直線コネクタ 503">
          <a:extLst>
            <a:ext uri="{FF2B5EF4-FFF2-40B4-BE49-F238E27FC236}">
              <a16:creationId xmlns:a16="http://schemas.microsoft.com/office/drawing/2014/main" id="{9D6CCE3D-CB9D-4D08-AD71-1697872E9AAC}"/>
            </a:ext>
          </a:extLst>
        </xdr:cNvPr>
        <xdr:cNvCxnSpPr/>
      </xdr:nvCxnSpPr>
      <xdr:spPr>
        <a:xfrm flipV="1">
          <a:off x="21323300" y="14357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91312</xdr:rowOff>
    </xdr:from>
    <xdr:to>
      <xdr:col>107</xdr:col>
      <xdr:colOff>101600</xdr:colOff>
      <xdr:row>84</xdr:row>
      <xdr:rowOff>21462</xdr:rowOff>
    </xdr:to>
    <xdr:sp macro="" textlink="">
      <xdr:nvSpPr>
        <xdr:cNvPr id="505" name="楕円 504">
          <a:extLst>
            <a:ext uri="{FF2B5EF4-FFF2-40B4-BE49-F238E27FC236}">
              <a16:creationId xmlns:a16="http://schemas.microsoft.com/office/drawing/2014/main" id="{83D6551B-F85A-4EC2-8E3F-1B7101E591C9}"/>
            </a:ext>
          </a:extLst>
        </xdr:cNvPr>
        <xdr:cNvSpPr/>
      </xdr:nvSpPr>
      <xdr:spPr>
        <a:xfrm>
          <a:off x="20383500" y="143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142112</xdr:rowOff>
    </xdr:to>
    <xdr:cxnSp macro="">
      <xdr:nvCxnSpPr>
        <xdr:cNvPr id="506" name="直線コネクタ 505">
          <a:extLst>
            <a:ext uri="{FF2B5EF4-FFF2-40B4-BE49-F238E27FC236}">
              <a16:creationId xmlns:a16="http://schemas.microsoft.com/office/drawing/2014/main" id="{15E47066-6B8B-44BA-8290-59C4E69E03DA}"/>
            </a:ext>
          </a:extLst>
        </xdr:cNvPr>
        <xdr:cNvCxnSpPr/>
      </xdr:nvCxnSpPr>
      <xdr:spPr>
        <a:xfrm flipV="1">
          <a:off x="20434300" y="1436674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92456</xdr:rowOff>
    </xdr:from>
    <xdr:to>
      <xdr:col>102</xdr:col>
      <xdr:colOff>165100</xdr:colOff>
      <xdr:row>84</xdr:row>
      <xdr:rowOff>22606</xdr:rowOff>
    </xdr:to>
    <xdr:sp macro="" textlink="">
      <xdr:nvSpPr>
        <xdr:cNvPr id="507" name="楕円 506">
          <a:extLst>
            <a:ext uri="{FF2B5EF4-FFF2-40B4-BE49-F238E27FC236}">
              <a16:creationId xmlns:a16="http://schemas.microsoft.com/office/drawing/2014/main" id="{60CF0391-7689-4B20-9367-BF16E594A691}"/>
            </a:ext>
          </a:extLst>
        </xdr:cNvPr>
        <xdr:cNvSpPr/>
      </xdr:nvSpPr>
      <xdr:spPr>
        <a:xfrm>
          <a:off x="19494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142112</xdr:rowOff>
    </xdr:from>
    <xdr:to>
      <xdr:col>107</xdr:col>
      <xdr:colOff>50800</xdr:colOff>
      <xdr:row>83</xdr:row>
      <xdr:rowOff>143256</xdr:rowOff>
    </xdr:to>
    <xdr:cxnSp macro="">
      <xdr:nvCxnSpPr>
        <xdr:cNvPr id="508" name="直線コネクタ 507">
          <a:extLst>
            <a:ext uri="{FF2B5EF4-FFF2-40B4-BE49-F238E27FC236}">
              <a16:creationId xmlns:a16="http://schemas.microsoft.com/office/drawing/2014/main" id="{10C1416C-2ACD-4E03-A4A8-4393DF272815}"/>
            </a:ext>
          </a:extLst>
        </xdr:cNvPr>
        <xdr:cNvCxnSpPr/>
      </xdr:nvCxnSpPr>
      <xdr:spPr>
        <a:xfrm flipV="1">
          <a:off x="19545300" y="1437246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445</xdr:rowOff>
    </xdr:from>
    <xdr:to>
      <xdr:col>98</xdr:col>
      <xdr:colOff>38100</xdr:colOff>
      <xdr:row>84</xdr:row>
      <xdr:rowOff>102045</xdr:rowOff>
    </xdr:to>
    <xdr:sp macro="" textlink="">
      <xdr:nvSpPr>
        <xdr:cNvPr id="509" name="楕円 508">
          <a:extLst>
            <a:ext uri="{FF2B5EF4-FFF2-40B4-BE49-F238E27FC236}">
              <a16:creationId xmlns:a16="http://schemas.microsoft.com/office/drawing/2014/main" id="{21E789F3-29E9-41B6-A803-DC621DC2C0B1}"/>
            </a:ext>
          </a:extLst>
        </xdr:cNvPr>
        <xdr:cNvSpPr/>
      </xdr:nvSpPr>
      <xdr:spPr>
        <a:xfrm>
          <a:off x="18605500" y="144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143256</xdr:rowOff>
    </xdr:from>
    <xdr:to>
      <xdr:col>102</xdr:col>
      <xdr:colOff>114300</xdr:colOff>
      <xdr:row>84</xdr:row>
      <xdr:rowOff>51245</xdr:rowOff>
    </xdr:to>
    <xdr:cxnSp macro="">
      <xdr:nvCxnSpPr>
        <xdr:cNvPr id="510" name="直線コネクタ 509">
          <a:extLst>
            <a:ext uri="{FF2B5EF4-FFF2-40B4-BE49-F238E27FC236}">
              <a16:creationId xmlns:a16="http://schemas.microsoft.com/office/drawing/2014/main" id="{D1BC455B-EBE3-4BDC-9C91-BF13B5B9901B}"/>
            </a:ext>
          </a:extLst>
        </xdr:cNvPr>
        <xdr:cNvCxnSpPr/>
      </xdr:nvCxnSpPr>
      <xdr:spPr>
        <a:xfrm flipV="1">
          <a:off x="18656300" y="14373606"/>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511" name="n_1aveValue【消防施設】&#10;一人当たり面積">
          <a:extLst>
            <a:ext uri="{FF2B5EF4-FFF2-40B4-BE49-F238E27FC236}">
              <a16:creationId xmlns:a16="http://schemas.microsoft.com/office/drawing/2014/main" id="{5F5FA8F6-7BEB-4714-9D32-0B91650A2F7B}"/>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512" name="n_2aveValue【消防施設】&#10;一人当たり面積">
          <a:extLst>
            <a:ext uri="{FF2B5EF4-FFF2-40B4-BE49-F238E27FC236}">
              <a16:creationId xmlns:a16="http://schemas.microsoft.com/office/drawing/2014/main" id="{6F347919-B6AC-4508-A96B-79EED7F8C01C}"/>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513" name="n_3aveValue【消防施設】&#10;一人当たり面積">
          <a:extLst>
            <a:ext uri="{FF2B5EF4-FFF2-40B4-BE49-F238E27FC236}">
              <a16:creationId xmlns:a16="http://schemas.microsoft.com/office/drawing/2014/main" id="{AF904FE5-69DD-4D34-874C-06DA021EC905}"/>
            </a:ext>
          </a:extLst>
        </xdr:cNvPr>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14" name="n_4aveValue【消防施設】&#10;一人当たり面積">
          <a:extLst>
            <a:ext uri="{FF2B5EF4-FFF2-40B4-BE49-F238E27FC236}">
              <a16:creationId xmlns:a16="http://schemas.microsoft.com/office/drawing/2014/main" id="{B3A006F9-EF28-42A2-88D8-452C5EC4CC95}"/>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515" name="n_1mainValue【消防施設】&#10;一人当たり面積">
          <a:extLst>
            <a:ext uri="{FF2B5EF4-FFF2-40B4-BE49-F238E27FC236}">
              <a16:creationId xmlns:a16="http://schemas.microsoft.com/office/drawing/2014/main" id="{632C396D-A87B-4C8B-B0C6-0E06E74E03FD}"/>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37989</xdr:rowOff>
    </xdr:from>
    <xdr:ext cx="469744" cy="259045"/>
    <xdr:sp macro="" textlink="">
      <xdr:nvSpPr>
        <xdr:cNvPr id="516" name="n_2mainValue【消防施設】&#10;一人当たり面積">
          <a:extLst>
            <a:ext uri="{FF2B5EF4-FFF2-40B4-BE49-F238E27FC236}">
              <a16:creationId xmlns:a16="http://schemas.microsoft.com/office/drawing/2014/main" id="{D516B263-124F-49B0-B2C9-AC3BE6FB73CD}"/>
            </a:ext>
          </a:extLst>
        </xdr:cNvPr>
        <xdr:cNvSpPr txBox="1"/>
      </xdr:nvSpPr>
      <xdr:spPr>
        <a:xfrm>
          <a:off x="20199427" y="1409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39133</xdr:rowOff>
    </xdr:from>
    <xdr:ext cx="469744" cy="259045"/>
    <xdr:sp macro="" textlink="">
      <xdr:nvSpPr>
        <xdr:cNvPr id="517" name="n_3mainValue【消防施設】&#10;一人当たり面積">
          <a:extLst>
            <a:ext uri="{FF2B5EF4-FFF2-40B4-BE49-F238E27FC236}">
              <a16:creationId xmlns:a16="http://schemas.microsoft.com/office/drawing/2014/main" id="{F2A5166D-9FE6-4BC6-B980-01B7BEBE9968}"/>
            </a:ext>
          </a:extLst>
        </xdr:cNvPr>
        <xdr:cNvSpPr txBox="1"/>
      </xdr:nvSpPr>
      <xdr:spPr>
        <a:xfrm>
          <a:off x="19310427" y="1409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93172</xdr:rowOff>
    </xdr:from>
    <xdr:ext cx="469744" cy="259045"/>
    <xdr:sp macro="" textlink="">
      <xdr:nvSpPr>
        <xdr:cNvPr id="518" name="n_4mainValue【消防施設】&#10;一人当たり面積">
          <a:extLst>
            <a:ext uri="{FF2B5EF4-FFF2-40B4-BE49-F238E27FC236}">
              <a16:creationId xmlns:a16="http://schemas.microsoft.com/office/drawing/2014/main" id="{43F74E12-516F-42DC-935B-2A7BD539F570}"/>
            </a:ext>
          </a:extLst>
        </xdr:cNvPr>
        <xdr:cNvSpPr txBox="1"/>
      </xdr:nvSpPr>
      <xdr:spPr>
        <a:xfrm>
          <a:off x="18421427" y="1449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a:extLst>
            <a:ext uri="{FF2B5EF4-FFF2-40B4-BE49-F238E27FC236}">
              <a16:creationId xmlns:a16="http://schemas.microsoft.com/office/drawing/2014/main" id="{740364C8-C767-420E-9EAA-ECDD554B64A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a:extLst>
            <a:ext uri="{FF2B5EF4-FFF2-40B4-BE49-F238E27FC236}">
              <a16:creationId xmlns:a16="http://schemas.microsoft.com/office/drawing/2014/main" id="{6218AF9C-340C-4FF6-92C7-D2B1749384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a:extLst>
            <a:ext uri="{FF2B5EF4-FFF2-40B4-BE49-F238E27FC236}">
              <a16:creationId xmlns:a16="http://schemas.microsoft.com/office/drawing/2014/main" id="{3EC3F72B-6623-4F7A-9322-B2E5A6CB42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a:extLst>
            <a:ext uri="{FF2B5EF4-FFF2-40B4-BE49-F238E27FC236}">
              <a16:creationId xmlns:a16="http://schemas.microsoft.com/office/drawing/2014/main" id="{BDF01487-F078-4BE3-810A-2F04BA34638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a:extLst>
            <a:ext uri="{FF2B5EF4-FFF2-40B4-BE49-F238E27FC236}">
              <a16:creationId xmlns:a16="http://schemas.microsoft.com/office/drawing/2014/main" id="{0BC61534-B24B-470F-9F54-89AF3CB1A7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a:extLst>
            <a:ext uri="{FF2B5EF4-FFF2-40B4-BE49-F238E27FC236}">
              <a16:creationId xmlns:a16="http://schemas.microsoft.com/office/drawing/2014/main" id="{8AD30A09-01C3-4A9C-A6CF-4C0BA08D3A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a:extLst>
            <a:ext uri="{FF2B5EF4-FFF2-40B4-BE49-F238E27FC236}">
              <a16:creationId xmlns:a16="http://schemas.microsoft.com/office/drawing/2014/main" id="{C4291C5E-1E77-4BC4-8DEF-152D53E39C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a:extLst>
            <a:ext uri="{FF2B5EF4-FFF2-40B4-BE49-F238E27FC236}">
              <a16:creationId xmlns:a16="http://schemas.microsoft.com/office/drawing/2014/main" id="{DD8289B6-63F4-4043-9153-BCDE827F3A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a:extLst>
            <a:ext uri="{FF2B5EF4-FFF2-40B4-BE49-F238E27FC236}">
              <a16:creationId xmlns:a16="http://schemas.microsoft.com/office/drawing/2014/main" id="{97697965-30ED-4026-BF86-FD1CD64FE5B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a:extLst>
            <a:ext uri="{FF2B5EF4-FFF2-40B4-BE49-F238E27FC236}">
              <a16:creationId xmlns:a16="http://schemas.microsoft.com/office/drawing/2014/main" id="{AAB80B29-E430-4E9D-870A-F7C97CD2023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9" name="テキスト ボックス 528">
          <a:extLst>
            <a:ext uri="{FF2B5EF4-FFF2-40B4-BE49-F238E27FC236}">
              <a16:creationId xmlns:a16="http://schemas.microsoft.com/office/drawing/2014/main" id="{2D564F6B-CFD9-4C95-96C1-BC352968A8E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0" name="直線コネクタ 529">
          <a:extLst>
            <a:ext uri="{FF2B5EF4-FFF2-40B4-BE49-F238E27FC236}">
              <a16:creationId xmlns:a16="http://schemas.microsoft.com/office/drawing/2014/main" id="{DC0B80AB-D2E2-4E65-99A7-4865BD53876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1" name="テキスト ボックス 530">
          <a:extLst>
            <a:ext uri="{FF2B5EF4-FFF2-40B4-BE49-F238E27FC236}">
              <a16:creationId xmlns:a16="http://schemas.microsoft.com/office/drawing/2014/main" id="{0D3E4D05-33D8-41A1-9FCB-A90098EC7B8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2" name="直線コネクタ 531">
          <a:extLst>
            <a:ext uri="{FF2B5EF4-FFF2-40B4-BE49-F238E27FC236}">
              <a16:creationId xmlns:a16="http://schemas.microsoft.com/office/drawing/2014/main" id="{BF10D644-8F08-4514-B668-1B4690C2DF1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3" name="テキスト ボックス 532">
          <a:extLst>
            <a:ext uri="{FF2B5EF4-FFF2-40B4-BE49-F238E27FC236}">
              <a16:creationId xmlns:a16="http://schemas.microsoft.com/office/drawing/2014/main" id="{D5E47EB6-3EFB-43E2-B3AA-5116B94D9CB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4" name="直線コネクタ 533">
          <a:extLst>
            <a:ext uri="{FF2B5EF4-FFF2-40B4-BE49-F238E27FC236}">
              <a16:creationId xmlns:a16="http://schemas.microsoft.com/office/drawing/2014/main" id="{FB077D16-7C12-4C36-B7BE-2BB86E1A034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5" name="テキスト ボックス 534">
          <a:extLst>
            <a:ext uri="{FF2B5EF4-FFF2-40B4-BE49-F238E27FC236}">
              <a16:creationId xmlns:a16="http://schemas.microsoft.com/office/drawing/2014/main" id="{310EB01E-0533-40C4-9601-F9CCCC5A4D1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6" name="直線コネクタ 535">
          <a:extLst>
            <a:ext uri="{FF2B5EF4-FFF2-40B4-BE49-F238E27FC236}">
              <a16:creationId xmlns:a16="http://schemas.microsoft.com/office/drawing/2014/main" id="{D266CB27-1C6E-4E1A-8B71-CBBA87670FF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7" name="テキスト ボックス 536">
          <a:extLst>
            <a:ext uri="{FF2B5EF4-FFF2-40B4-BE49-F238E27FC236}">
              <a16:creationId xmlns:a16="http://schemas.microsoft.com/office/drawing/2014/main" id="{1C61AC44-FBA4-416C-AD3A-AF47349B8E3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8" name="直線コネクタ 537">
          <a:extLst>
            <a:ext uri="{FF2B5EF4-FFF2-40B4-BE49-F238E27FC236}">
              <a16:creationId xmlns:a16="http://schemas.microsoft.com/office/drawing/2014/main" id="{68AB0489-8AB3-46DE-91C0-CF9A84C9411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9" name="テキスト ボックス 538">
          <a:extLst>
            <a:ext uri="{FF2B5EF4-FFF2-40B4-BE49-F238E27FC236}">
              <a16:creationId xmlns:a16="http://schemas.microsoft.com/office/drawing/2014/main" id="{6273F294-56FD-45EF-A4DF-CB7C950A846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a:extLst>
            <a:ext uri="{FF2B5EF4-FFF2-40B4-BE49-F238E27FC236}">
              <a16:creationId xmlns:a16="http://schemas.microsoft.com/office/drawing/2014/main" id="{B5A42CB4-E9FC-4847-8606-6271DE6AAA7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庁舎】&#10;有形固定資産減価償却率グラフ枠">
          <a:extLst>
            <a:ext uri="{FF2B5EF4-FFF2-40B4-BE49-F238E27FC236}">
              <a16:creationId xmlns:a16="http://schemas.microsoft.com/office/drawing/2014/main" id="{7BF5684A-EE95-4560-8787-F65F06FBE2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2" name="直線コネクタ 541">
          <a:extLst>
            <a:ext uri="{FF2B5EF4-FFF2-40B4-BE49-F238E27FC236}">
              <a16:creationId xmlns:a16="http://schemas.microsoft.com/office/drawing/2014/main" id="{1889EA6C-B1FE-424B-A066-2C6008C5B1E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3" name="【庁舎】&#10;有形固定資産減価償却率最小値テキスト">
          <a:extLst>
            <a:ext uri="{FF2B5EF4-FFF2-40B4-BE49-F238E27FC236}">
              <a16:creationId xmlns:a16="http://schemas.microsoft.com/office/drawing/2014/main" id="{41265F3D-0B4E-435A-B76D-B59EB9A78C6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4" name="直線コネクタ 543">
          <a:extLst>
            <a:ext uri="{FF2B5EF4-FFF2-40B4-BE49-F238E27FC236}">
              <a16:creationId xmlns:a16="http://schemas.microsoft.com/office/drawing/2014/main" id="{EF1F5A70-F2CC-47B5-B5AE-5C6DF873D0B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5" name="【庁舎】&#10;有形固定資産減価償却率最大値テキスト">
          <a:extLst>
            <a:ext uri="{FF2B5EF4-FFF2-40B4-BE49-F238E27FC236}">
              <a16:creationId xmlns:a16="http://schemas.microsoft.com/office/drawing/2014/main" id="{5DEF8016-C01E-433F-85BF-A9CAE44A05A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6" name="直線コネクタ 545">
          <a:extLst>
            <a:ext uri="{FF2B5EF4-FFF2-40B4-BE49-F238E27FC236}">
              <a16:creationId xmlns:a16="http://schemas.microsoft.com/office/drawing/2014/main" id="{332865C6-2C8A-4FFE-824E-4879020C07A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547" name="【庁舎】&#10;有形固定資産減価償却率平均値テキスト">
          <a:extLst>
            <a:ext uri="{FF2B5EF4-FFF2-40B4-BE49-F238E27FC236}">
              <a16:creationId xmlns:a16="http://schemas.microsoft.com/office/drawing/2014/main" id="{EC0B5389-A004-4EF2-9E5E-DE7AEE45A798}"/>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48" name="フローチャート: 判断 547">
          <a:extLst>
            <a:ext uri="{FF2B5EF4-FFF2-40B4-BE49-F238E27FC236}">
              <a16:creationId xmlns:a16="http://schemas.microsoft.com/office/drawing/2014/main" id="{75864074-3629-4977-988D-2B7E4FD90B59}"/>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49" name="フローチャート: 判断 548">
          <a:extLst>
            <a:ext uri="{FF2B5EF4-FFF2-40B4-BE49-F238E27FC236}">
              <a16:creationId xmlns:a16="http://schemas.microsoft.com/office/drawing/2014/main" id="{07ED638B-E790-4DDB-8157-30E1C3DF7CB6}"/>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50" name="フローチャート: 判断 549">
          <a:extLst>
            <a:ext uri="{FF2B5EF4-FFF2-40B4-BE49-F238E27FC236}">
              <a16:creationId xmlns:a16="http://schemas.microsoft.com/office/drawing/2014/main" id="{4954C4D1-04BA-4A18-A4BD-046F22A91091}"/>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51" name="フローチャート: 判断 550">
          <a:extLst>
            <a:ext uri="{FF2B5EF4-FFF2-40B4-BE49-F238E27FC236}">
              <a16:creationId xmlns:a16="http://schemas.microsoft.com/office/drawing/2014/main" id="{68BAFF7C-2173-4646-A9B4-2FAD35665DCD}"/>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52" name="フローチャート: 判断 551">
          <a:extLst>
            <a:ext uri="{FF2B5EF4-FFF2-40B4-BE49-F238E27FC236}">
              <a16:creationId xmlns:a16="http://schemas.microsoft.com/office/drawing/2014/main" id="{B63E40AA-160A-470F-A5EA-61656215E933}"/>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660C933E-6150-4636-BDAE-0C6902D8F2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5C0ED587-096E-41E0-A9AA-73129D9F2EF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9E25197E-D719-4F12-A3E6-0EE90C1D60C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FE6A1A8E-3574-4BE6-8266-CE8CC10205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E82AF6A2-42CA-47FA-BA9B-AD7F80D5060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24130</xdr:rowOff>
    </xdr:from>
    <xdr:to>
      <xdr:col>85</xdr:col>
      <xdr:colOff>177800</xdr:colOff>
      <xdr:row>106</xdr:row>
      <xdr:rowOff>125730</xdr:rowOff>
    </xdr:to>
    <xdr:sp macro="" textlink="">
      <xdr:nvSpPr>
        <xdr:cNvPr id="558" name="楕円 557">
          <a:extLst>
            <a:ext uri="{FF2B5EF4-FFF2-40B4-BE49-F238E27FC236}">
              <a16:creationId xmlns:a16="http://schemas.microsoft.com/office/drawing/2014/main" id="{43CDE9C2-4045-48B0-814A-B0A6572B1793}"/>
            </a:ext>
          </a:extLst>
        </xdr:cNvPr>
        <xdr:cNvSpPr/>
      </xdr:nvSpPr>
      <xdr:spPr>
        <a:xfrm>
          <a:off x="16268700" y="18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2557</xdr:rowOff>
    </xdr:from>
    <xdr:ext cx="405111" cy="259045"/>
    <xdr:sp macro="" textlink="">
      <xdr:nvSpPr>
        <xdr:cNvPr id="559" name="【庁舎】&#10;有形固定資産減価償却率該当値テキスト">
          <a:extLst>
            <a:ext uri="{FF2B5EF4-FFF2-40B4-BE49-F238E27FC236}">
              <a16:creationId xmlns:a16="http://schemas.microsoft.com/office/drawing/2014/main" id="{5755C7DC-EE62-4049-9488-534300E52D8B}"/>
            </a:ext>
          </a:extLst>
        </xdr:cNvPr>
        <xdr:cNvSpPr txBox="1"/>
      </xdr:nvSpPr>
      <xdr:spPr>
        <a:xfrm>
          <a:off x="16357600" y="181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109220</xdr:rowOff>
    </xdr:from>
    <xdr:to>
      <xdr:col>81</xdr:col>
      <xdr:colOff>101600</xdr:colOff>
      <xdr:row>107</xdr:row>
      <xdr:rowOff>39370</xdr:rowOff>
    </xdr:to>
    <xdr:sp macro="" textlink="">
      <xdr:nvSpPr>
        <xdr:cNvPr id="560" name="楕円 559">
          <a:extLst>
            <a:ext uri="{FF2B5EF4-FFF2-40B4-BE49-F238E27FC236}">
              <a16:creationId xmlns:a16="http://schemas.microsoft.com/office/drawing/2014/main" id="{84AE1AB4-B149-4957-855E-C6C203A3C849}"/>
            </a:ext>
          </a:extLst>
        </xdr:cNvPr>
        <xdr:cNvSpPr/>
      </xdr:nvSpPr>
      <xdr:spPr>
        <a:xfrm>
          <a:off x="1543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74930</xdr:rowOff>
    </xdr:from>
    <xdr:to>
      <xdr:col>85</xdr:col>
      <xdr:colOff>127000</xdr:colOff>
      <xdr:row>106</xdr:row>
      <xdr:rowOff>160020</xdr:rowOff>
    </xdr:to>
    <xdr:cxnSp macro="">
      <xdr:nvCxnSpPr>
        <xdr:cNvPr id="561" name="直線コネクタ 560">
          <a:extLst>
            <a:ext uri="{FF2B5EF4-FFF2-40B4-BE49-F238E27FC236}">
              <a16:creationId xmlns:a16="http://schemas.microsoft.com/office/drawing/2014/main" id="{C47195CF-D3EC-4916-A522-D019D2FADA87}"/>
            </a:ext>
          </a:extLst>
        </xdr:cNvPr>
        <xdr:cNvCxnSpPr/>
      </xdr:nvCxnSpPr>
      <xdr:spPr>
        <a:xfrm flipV="1">
          <a:off x="15481300" y="18248630"/>
          <a:ext cx="8382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562" name="楕円 561">
          <a:extLst>
            <a:ext uri="{FF2B5EF4-FFF2-40B4-BE49-F238E27FC236}">
              <a16:creationId xmlns:a16="http://schemas.microsoft.com/office/drawing/2014/main" id="{E071C981-F193-49FA-9CC8-5F25BFD04E6F}"/>
            </a:ext>
          </a:extLst>
        </xdr:cNvPr>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106</xdr:row>
      <xdr:rowOff>160020</xdr:rowOff>
    </xdr:to>
    <xdr:cxnSp macro="">
      <xdr:nvCxnSpPr>
        <xdr:cNvPr id="563" name="直線コネクタ 562">
          <a:extLst>
            <a:ext uri="{FF2B5EF4-FFF2-40B4-BE49-F238E27FC236}">
              <a16:creationId xmlns:a16="http://schemas.microsoft.com/office/drawing/2014/main" id="{0579A088-05B0-4F29-9A0C-1664CD958F68}"/>
            </a:ext>
          </a:extLst>
        </xdr:cNvPr>
        <xdr:cNvCxnSpPr/>
      </xdr:nvCxnSpPr>
      <xdr:spPr>
        <a:xfrm>
          <a:off x="14592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114300</xdr:rowOff>
    </xdr:from>
    <xdr:to>
      <xdr:col>72</xdr:col>
      <xdr:colOff>38100</xdr:colOff>
      <xdr:row>107</xdr:row>
      <xdr:rowOff>44450</xdr:rowOff>
    </xdr:to>
    <xdr:sp macro="" textlink="">
      <xdr:nvSpPr>
        <xdr:cNvPr id="564" name="楕円 563">
          <a:extLst>
            <a:ext uri="{FF2B5EF4-FFF2-40B4-BE49-F238E27FC236}">
              <a16:creationId xmlns:a16="http://schemas.microsoft.com/office/drawing/2014/main" id="{E8B9CF54-ECBE-4771-BB0B-625342259A9C}"/>
            </a:ext>
          </a:extLst>
        </xdr:cNvPr>
        <xdr:cNvSpPr/>
      </xdr:nvSpPr>
      <xdr:spPr>
        <a:xfrm>
          <a:off x="13652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156211</xdr:rowOff>
    </xdr:from>
    <xdr:to>
      <xdr:col>76</xdr:col>
      <xdr:colOff>114300</xdr:colOff>
      <xdr:row>106</xdr:row>
      <xdr:rowOff>165100</xdr:rowOff>
    </xdr:to>
    <xdr:cxnSp macro="">
      <xdr:nvCxnSpPr>
        <xdr:cNvPr id="565" name="直線コネクタ 564">
          <a:extLst>
            <a:ext uri="{FF2B5EF4-FFF2-40B4-BE49-F238E27FC236}">
              <a16:creationId xmlns:a16="http://schemas.microsoft.com/office/drawing/2014/main" id="{B69AAC76-2CEB-4E9D-9961-4C4761D0C544}"/>
            </a:ext>
          </a:extLst>
        </xdr:cNvPr>
        <xdr:cNvCxnSpPr/>
      </xdr:nvCxnSpPr>
      <xdr:spPr>
        <a:xfrm flipV="1">
          <a:off x="13703300" y="183299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88900</xdr:rowOff>
    </xdr:from>
    <xdr:to>
      <xdr:col>67</xdr:col>
      <xdr:colOff>101600</xdr:colOff>
      <xdr:row>107</xdr:row>
      <xdr:rowOff>19050</xdr:rowOff>
    </xdr:to>
    <xdr:sp macro="" textlink="">
      <xdr:nvSpPr>
        <xdr:cNvPr id="566" name="楕円 565">
          <a:extLst>
            <a:ext uri="{FF2B5EF4-FFF2-40B4-BE49-F238E27FC236}">
              <a16:creationId xmlns:a16="http://schemas.microsoft.com/office/drawing/2014/main" id="{914B4996-8F22-4678-8FD3-8E95A6661AA8}"/>
            </a:ext>
          </a:extLst>
        </xdr:cNvPr>
        <xdr:cNvSpPr/>
      </xdr:nvSpPr>
      <xdr:spPr>
        <a:xfrm>
          <a:off x="12763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139700</xdr:rowOff>
    </xdr:from>
    <xdr:to>
      <xdr:col>71</xdr:col>
      <xdr:colOff>177800</xdr:colOff>
      <xdr:row>106</xdr:row>
      <xdr:rowOff>165100</xdr:rowOff>
    </xdr:to>
    <xdr:cxnSp macro="">
      <xdr:nvCxnSpPr>
        <xdr:cNvPr id="567" name="直線コネクタ 566">
          <a:extLst>
            <a:ext uri="{FF2B5EF4-FFF2-40B4-BE49-F238E27FC236}">
              <a16:creationId xmlns:a16="http://schemas.microsoft.com/office/drawing/2014/main" id="{4D52E096-D59F-4CEE-9002-4DB077693D49}"/>
            </a:ext>
          </a:extLst>
        </xdr:cNvPr>
        <xdr:cNvCxnSpPr/>
      </xdr:nvCxnSpPr>
      <xdr:spPr>
        <a:xfrm>
          <a:off x="12814300" y="183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68" name="n_1aveValue【庁舎】&#10;有形固定資産減価償却率">
          <a:extLst>
            <a:ext uri="{FF2B5EF4-FFF2-40B4-BE49-F238E27FC236}">
              <a16:creationId xmlns:a16="http://schemas.microsoft.com/office/drawing/2014/main" id="{5E5D4ADC-67AC-4E0F-9557-D92215D117BE}"/>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69" name="n_2aveValue【庁舎】&#10;有形固定資産減価償却率">
          <a:extLst>
            <a:ext uri="{FF2B5EF4-FFF2-40B4-BE49-F238E27FC236}">
              <a16:creationId xmlns:a16="http://schemas.microsoft.com/office/drawing/2014/main" id="{53C6089A-FC34-4562-BF64-3F61CCD3C356}"/>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70" name="n_3aveValue【庁舎】&#10;有形固定資産減価償却率">
          <a:extLst>
            <a:ext uri="{FF2B5EF4-FFF2-40B4-BE49-F238E27FC236}">
              <a16:creationId xmlns:a16="http://schemas.microsoft.com/office/drawing/2014/main" id="{E391F0D0-1738-4911-89A9-AE483FD099EB}"/>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571" name="n_4aveValue【庁舎】&#10;有形固定資産減価償却率">
          <a:extLst>
            <a:ext uri="{FF2B5EF4-FFF2-40B4-BE49-F238E27FC236}">
              <a16:creationId xmlns:a16="http://schemas.microsoft.com/office/drawing/2014/main" id="{F8813FFB-C145-49C3-9FF2-70FFB9431AFD}"/>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30497</xdr:rowOff>
    </xdr:from>
    <xdr:ext cx="405111" cy="259045"/>
    <xdr:sp macro="" textlink="">
      <xdr:nvSpPr>
        <xdr:cNvPr id="572" name="n_1mainValue【庁舎】&#10;有形固定資産減価償却率">
          <a:extLst>
            <a:ext uri="{FF2B5EF4-FFF2-40B4-BE49-F238E27FC236}">
              <a16:creationId xmlns:a16="http://schemas.microsoft.com/office/drawing/2014/main" id="{EE3E8288-7392-4FF2-B455-AE63E4C9F69D}"/>
            </a:ext>
          </a:extLst>
        </xdr:cNvPr>
        <xdr:cNvSpPr txBox="1"/>
      </xdr:nvSpPr>
      <xdr:spPr>
        <a:xfrm>
          <a:off x="15266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573" name="n_2mainValue【庁舎】&#10;有形固定資産減価償却率">
          <a:extLst>
            <a:ext uri="{FF2B5EF4-FFF2-40B4-BE49-F238E27FC236}">
              <a16:creationId xmlns:a16="http://schemas.microsoft.com/office/drawing/2014/main" id="{F33A81EE-40C9-434E-9205-8DE6B3982D80}"/>
            </a:ext>
          </a:extLst>
        </xdr:cNvPr>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35577</xdr:rowOff>
    </xdr:from>
    <xdr:ext cx="405111" cy="259045"/>
    <xdr:sp macro="" textlink="">
      <xdr:nvSpPr>
        <xdr:cNvPr id="574" name="n_3mainValue【庁舎】&#10;有形固定資産減価償却率">
          <a:extLst>
            <a:ext uri="{FF2B5EF4-FFF2-40B4-BE49-F238E27FC236}">
              <a16:creationId xmlns:a16="http://schemas.microsoft.com/office/drawing/2014/main" id="{09214BC5-0B91-4F43-BB51-6393C156F65F}"/>
            </a:ext>
          </a:extLst>
        </xdr:cNvPr>
        <xdr:cNvSpPr txBox="1"/>
      </xdr:nvSpPr>
      <xdr:spPr>
        <a:xfrm>
          <a:off x="135007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10177</xdr:rowOff>
    </xdr:from>
    <xdr:ext cx="405111" cy="259045"/>
    <xdr:sp macro="" textlink="">
      <xdr:nvSpPr>
        <xdr:cNvPr id="575" name="n_4mainValue【庁舎】&#10;有形固定資産減価償却率">
          <a:extLst>
            <a:ext uri="{FF2B5EF4-FFF2-40B4-BE49-F238E27FC236}">
              <a16:creationId xmlns:a16="http://schemas.microsoft.com/office/drawing/2014/main" id="{9964396F-A8EB-4D5A-A72A-3396F9168A75}"/>
            </a:ext>
          </a:extLst>
        </xdr:cNvPr>
        <xdr:cNvSpPr txBox="1"/>
      </xdr:nvSpPr>
      <xdr:spPr>
        <a:xfrm>
          <a:off x="12611744" y="183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6" name="正方形/長方形 575">
          <a:extLst>
            <a:ext uri="{FF2B5EF4-FFF2-40B4-BE49-F238E27FC236}">
              <a16:creationId xmlns:a16="http://schemas.microsoft.com/office/drawing/2014/main" id="{89C3329B-1CFD-42CD-BBBC-AF0ED72AA0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7" name="正方形/長方形 576">
          <a:extLst>
            <a:ext uri="{FF2B5EF4-FFF2-40B4-BE49-F238E27FC236}">
              <a16:creationId xmlns:a16="http://schemas.microsoft.com/office/drawing/2014/main" id="{B10CBC04-EDB2-4506-8F7D-26DFA9888F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8" name="正方形/長方形 577">
          <a:extLst>
            <a:ext uri="{FF2B5EF4-FFF2-40B4-BE49-F238E27FC236}">
              <a16:creationId xmlns:a16="http://schemas.microsoft.com/office/drawing/2014/main" id="{12346D75-E6B5-4DBE-8FC6-F6233C0C10E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9" name="正方形/長方形 578">
          <a:extLst>
            <a:ext uri="{FF2B5EF4-FFF2-40B4-BE49-F238E27FC236}">
              <a16:creationId xmlns:a16="http://schemas.microsoft.com/office/drawing/2014/main" id="{85BAF70A-A812-4C3D-8CD6-A8D8D8EEF36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0" name="正方形/長方形 579">
          <a:extLst>
            <a:ext uri="{FF2B5EF4-FFF2-40B4-BE49-F238E27FC236}">
              <a16:creationId xmlns:a16="http://schemas.microsoft.com/office/drawing/2014/main" id="{3DD49132-D14B-40A9-BB0D-55129A312E5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1" name="正方形/長方形 580">
          <a:extLst>
            <a:ext uri="{FF2B5EF4-FFF2-40B4-BE49-F238E27FC236}">
              <a16:creationId xmlns:a16="http://schemas.microsoft.com/office/drawing/2014/main" id="{786E02C6-4913-4722-A262-AF8F2ACE486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2" name="正方形/長方形 581">
          <a:extLst>
            <a:ext uri="{FF2B5EF4-FFF2-40B4-BE49-F238E27FC236}">
              <a16:creationId xmlns:a16="http://schemas.microsoft.com/office/drawing/2014/main" id="{7D015934-0EF0-4A28-B942-3311546702F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3" name="正方形/長方形 582">
          <a:extLst>
            <a:ext uri="{FF2B5EF4-FFF2-40B4-BE49-F238E27FC236}">
              <a16:creationId xmlns:a16="http://schemas.microsoft.com/office/drawing/2014/main" id="{AD964F19-46D0-4C7E-B312-DDB81C6DDA9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4" name="テキスト ボックス 583">
          <a:extLst>
            <a:ext uri="{FF2B5EF4-FFF2-40B4-BE49-F238E27FC236}">
              <a16:creationId xmlns:a16="http://schemas.microsoft.com/office/drawing/2014/main" id="{A3A77BF0-6B7F-4807-AC89-6BA7CFD726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5" name="直線コネクタ 584">
          <a:extLst>
            <a:ext uri="{FF2B5EF4-FFF2-40B4-BE49-F238E27FC236}">
              <a16:creationId xmlns:a16="http://schemas.microsoft.com/office/drawing/2014/main" id="{095512B1-788D-4F13-98CA-739F07CE5C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6" name="直線コネクタ 585">
          <a:extLst>
            <a:ext uri="{FF2B5EF4-FFF2-40B4-BE49-F238E27FC236}">
              <a16:creationId xmlns:a16="http://schemas.microsoft.com/office/drawing/2014/main" id="{31118DB6-5106-4004-97EC-9A423891C3E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7" name="テキスト ボックス 586">
          <a:extLst>
            <a:ext uri="{FF2B5EF4-FFF2-40B4-BE49-F238E27FC236}">
              <a16:creationId xmlns:a16="http://schemas.microsoft.com/office/drawing/2014/main" id="{D4F66698-4321-40A5-AE8C-E0181D38F3B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8" name="直線コネクタ 587">
          <a:extLst>
            <a:ext uri="{FF2B5EF4-FFF2-40B4-BE49-F238E27FC236}">
              <a16:creationId xmlns:a16="http://schemas.microsoft.com/office/drawing/2014/main" id="{9354CCBB-1039-44B6-9EFC-7C5DD93E2B2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9" name="テキスト ボックス 588">
          <a:extLst>
            <a:ext uri="{FF2B5EF4-FFF2-40B4-BE49-F238E27FC236}">
              <a16:creationId xmlns:a16="http://schemas.microsoft.com/office/drawing/2014/main" id="{D47973AF-7DC6-4E26-9AC6-54C445D2CAD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0" name="直線コネクタ 589">
          <a:extLst>
            <a:ext uri="{FF2B5EF4-FFF2-40B4-BE49-F238E27FC236}">
              <a16:creationId xmlns:a16="http://schemas.microsoft.com/office/drawing/2014/main" id="{D53CAA7B-0B84-47BE-B6F4-042D39DB088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1" name="テキスト ボックス 590">
          <a:extLst>
            <a:ext uri="{FF2B5EF4-FFF2-40B4-BE49-F238E27FC236}">
              <a16:creationId xmlns:a16="http://schemas.microsoft.com/office/drawing/2014/main" id="{8BDD3791-CCCD-4FAA-8909-E7B71EAD9FC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2" name="直線コネクタ 591">
          <a:extLst>
            <a:ext uri="{FF2B5EF4-FFF2-40B4-BE49-F238E27FC236}">
              <a16:creationId xmlns:a16="http://schemas.microsoft.com/office/drawing/2014/main" id="{F1DB80C4-101B-46BF-B6BC-54979A6E942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3" name="テキスト ボックス 592">
          <a:extLst>
            <a:ext uri="{FF2B5EF4-FFF2-40B4-BE49-F238E27FC236}">
              <a16:creationId xmlns:a16="http://schemas.microsoft.com/office/drawing/2014/main" id="{64FFF557-2935-45AB-846D-6D5C454148A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4" name="直線コネクタ 593">
          <a:extLst>
            <a:ext uri="{FF2B5EF4-FFF2-40B4-BE49-F238E27FC236}">
              <a16:creationId xmlns:a16="http://schemas.microsoft.com/office/drawing/2014/main" id="{4D5952C7-5D0D-416E-B083-882D98220A7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5" name="テキスト ボックス 594">
          <a:extLst>
            <a:ext uri="{FF2B5EF4-FFF2-40B4-BE49-F238E27FC236}">
              <a16:creationId xmlns:a16="http://schemas.microsoft.com/office/drawing/2014/main" id="{49FE2D57-2D76-466A-8122-AD2EA9A82D5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a:extLst>
            <a:ext uri="{FF2B5EF4-FFF2-40B4-BE49-F238E27FC236}">
              <a16:creationId xmlns:a16="http://schemas.microsoft.com/office/drawing/2014/main" id="{0211D8C4-8AD0-40A4-92B8-92129CD50F9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9A81095D-DF5F-485E-960F-FBEFAB161CB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庁舎】&#10;一人当たり面積グラフ枠">
          <a:extLst>
            <a:ext uri="{FF2B5EF4-FFF2-40B4-BE49-F238E27FC236}">
              <a16:creationId xmlns:a16="http://schemas.microsoft.com/office/drawing/2014/main" id="{26232D0E-A59E-4E5B-9B7D-4968EEBAAC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99" name="直線コネクタ 598">
          <a:extLst>
            <a:ext uri="{FF2B5EF4-FFF2-40B4-BE49-F238E27FC236}">
              <a16:creationId xmlns:a16="http://schemas.microsoft.com/office/drawing/2014/main" id="{DF157FA8-8C8F-468E-B521-234EDDBAE497}"/>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00" name="【庁舎】&#10;一人当たり面積最小値テキスト">
          <a:extLst>
            <a:ext uri="{FF2B5EF4-FFF2-40B4-BE49-F238E27FC236}">
              <a16:creationId xmlns:a16="http://schemas.microsoft.com/office/drawing/2014/main" id="{399C16F3-2566-4467-BB81-14C7F7E8B39F}"/>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01" name="直線コネクタ 600">
          <a:extLst>
            <a:ext uri="{FF2B5EF4-FFF2-40B4-BE49-F238E27FC236}">
              <a16:creationId xmlns:a16="http://schemas.microsoft.com/office/drawing/2014/main" id="{65B44BCB-DFFB-456E-9A57-FE50714FD4FB}"/>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02" name="【庁舎】&#10;一人当たり面積最大値テキスト">
          <a:extLst>
            <a:ext uri="{FF2B5EF4-FFF2-40B4-BE49-F238E27FC236}">
              <a16:creationId xmlns:a16="http://schemas.microsoft.com/office/drawing/2014/main" id="{5690B38D-5038-44CB-B9EF-A03657E21E44}"/>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03" name="直線コネクタ 602">
          <a:extLst>
            <a:ext uri="{FF2B5EF4-FFF2-40B4-BE49-F238E27FC236}">
              <a16:creationId xmlns:a16="http://schemas.microsoft.com/office/drawing/2014/main" id="{5FE2C437-8B65-4253-A0B3-3157869F0765}"/>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04" name="【庁舎】&#10;一人当たり面積平均値テキスト">
          <a:extLst>
            <a:ext uri="{FF2B5EF4-FFF2-40B4-BE49-F238E27FC236}">
              <a16:creationId xmlns:a16="http://schemas.microsoft.com/office/drawing/2014/main" id="{D6C2EE09-F15F-4C38-BC92-B144CF23125C}"/>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05" name="フローチャート: 判断 604">
          <a:extLst>
            <a:ext uri="{FF2B5EF4-FFF2-40B4-BE49-F238E27FC236}">
              <a16:creationId xmlns:a16="http://schemas.microsoft.com/office/drawing/2014/main" id="{19AB9AD7-FBD0-4159-93C7-138EB78668D1}"/>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06" name="フローチャート: 判断 605">
          <a:extLst>
            <a:ext uri="{FF2B5EF4-FFF2-40B4-BE49-F238E27FC236}">
              <a16:creationId xmlns:a16="http://schemas.microsoft.com/office/drawing/2014/main" id="{B4F67C3D-A9A2-4CFE-864F-88986ABBEDF3}"/>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07" name="フローチャート: 判断 606">
          <a:extLst>
            <a:ext uri="{FF2B5EF4-FFF2-40B4-BE49-F238E27FC236}">
              <a16:creationId xmlns:a16="http://schemas.microsoft.com/office/drawing/2014/main" id="{B429FBEC-C66B-4AF1-B526-BABE8D5F0C4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08" name="フローチャート: 判断 607">
          <a:extLst>
            <a:ext uri="{FF2B5EF4-FFF2-40B4-BE49-F238E27FC236}">
              <a16:creationId xmlns:a16="http://schemas.microsoft.com/office/drawing/2014/main" id="{178D5097-46E1-42F1-A59F-27446C3FEEA4}"/>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09" name="フローチャート: 判断 608">
          <a:extLst>
            <a:ext uri="{FF2B5EF4-FFF2-40B4-BE49-F238E27FC236}">
              <a16:creationId xmlns:a16="http://schemas.microsoft.com/office/drawing/2014/main" id="{B6B96DF9-E0BE-45FD-9029-0DEF9827C066}"/>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34DF516D-8BD2-4232-8BC7-0205EFDAA88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B66A3D02-1A3D-4114-8660-0124388D28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A41576C7-50A2-4626-8FEB-A43D82F54C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E7D677B0-978A-4B14-8BE5-D3490EE110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D6F40DC1-9427-4992-8ADE-DA0BDC20C3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84455</xdr:rowOff>
    </xdr:from>
    <xdr:to>
      <xdr:col>116</xdr:col>
      <xdr:colOff>114300</xdr:colOff>
      <xdr:row>103</xdr:row>
      <xdr:rowOff>14605</xdr:rowOff>
    </xdr:to>
    <xdr:sp macro="" textlink="">
      <xdr:nvSpPr>
        <xdr:cNvPr id="615" name="楕円 614">
          <a:extLst>
            <a:ext uri="{FF2B5EF4-FFF2-40B4-BE49-F238E27FC236}">
              <a16:creationId xmlns:a16="http://schemas.microsoft.com/office/drawing/2014/main" id="{8BC516E9-360C-4923-B53D-D59DEFE985C7}"/>
            </a:ext>
          </a:extLst>
        </xdr:cNvPr>
        <xdr:cNvSpPr/>
      </xdr:nvSpPr>
      <xdr:spPr>
        <a:xfrm>
          <a:off x="221107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107332</xdr:rowOff>
    </xdr:from>
    <xdr:ext cx="469744" cy="259045"/>
    <xdr:sp macro="" textlink="">
      <xdr:nvSpPr>
        <xdr:cNvPr id="616" name="【庁舎】&#10;一人当たり面積該当値テキスト">
          <a:extLst>
            <a:ext uri="{FF2B5EF4-FFF2-40B4-BE49-F238E27FC236}">
              <a16:creationId xmlns:a16="http://schemas.microsoft.com/office/drawing/2014/main" id="{C2E72988-C0EF-4BDB-A569-DDF1CC207DC9}"/>
            </a:ext>
          </a:extLst>
        </xdr:cNvPr>
        <xdr:cNvSpPr txBox="1"/>
      </xdr:nvSpPr>
      <xdr:spPr>
        <a:xfrm>
          <a:off x="22199600" y="174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2921</xdr:rowOff>
    </xdr:from>
    <xdr:to>
      <xdr:col>112</xdr:col>
      <xdr:colOff>38100</xdr:colOff>
      <xdr:row>103</xdr:row>
      <xdr:rowOff>104521</xdr:rowOff>
    </xdr:to>
    <xdr:sp macro="" textlink="">
      <xdr:nvSpPr>
        <xdr:cNvPr id="617" name="楕円 616">
          <a:extLst>
            <a:ext uri="{FF2B5EF4-FFF2-40B4-BE49-F238E27FC236}">
              <a16:creationId xmlns:a16="http://schemas.microsoft.com/office/drawing/2014/main" id="{4BD5A1B3-FB59-4C2F-BB90-38F753780E1D}"/>
            </a:ext>
          </a:extLst>
        </xdr:cNvPr>
        <xdr:cNvSpPr/>
      </xdr:nvSpPr>
      <xdr:spPr>
        <a:xfrm>
          <a:off x="21272500" y="1766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135255</xdr:rowOff>
    </xdr:from>
    <xdr:to>
      <xdr:col>116</xdr:col>
      <xdr:colOff>63500</xdr:colOff>
      <xdr:row>103</xdr:row>
      <xdr:rowOff>53721</xdr:rowOff>
    </xdr:to>
    <xdr:cxnSp macro="">
      <xdr:nvCxnSpPr>
        <xdr:cNvPr id="618" name="直線コネクタ 617">
          <a:extLst>
            <a:ext uri="{FF2B5EF4-FFF2-40B4-BE49-F238E27FC236}">
              <a16:creationId xmlns:a16="http://schemas.microsoft.com/office/drawing/2014/main" id="{DC6E1327-BCAC-46EA-891B-C4F8ACB3DD24}"/>
            </a:ext>
          </a:extLst>
        </xdr:cNvPr>
        <xdr:cNvCxnSpPr/>
      </xdr:nvCxnSpPr>
      <xdr:spPr>
        <a:xfrm flipV="1">
          <a:off x="21323300" y="17623155"/>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20065</xdr:rowOff>
    </xdr:from>
    <xdr:to>
      <xdr:col>107</xdr:col>
      <xdr:colOff>101600</xdr:colOff>
      <xdr:row>103</xdr:row>
      <xdr:rowOff>121665</xdr:rowOff>
    </xdr:to>
    <xdr:sp macro="" textlink="">
      <xdr:nvSpPr>
        <xdr:cNvPr id="619" name="楕円 618">
          <a:extLst>
            <a:ext uri="{FF2B5EF4-FFF2-40B4-BE49-F238E27FC236}">
              <a16:creationId xmlns:a16="http://schemas.microsoft.com/office/drawing/2014/main" id="{FE137E85-B9E4-40D9-BCE1-BBB23307C337}"/>
            </a:ext>
          </a:extLst>
        </xdr:cNvPr>
        <xdr:cNvSpPr/>
      </xdr:nvSpPr>
      <xdr:spPr>
        <a:xfrm>
          <a:off x="20383500" y="176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53721</xdr:rowOff>
    </xdr:from>
    <xdr:to>
      <xdr:col>111</xdr:col>
      <xdr:colOff>177800</xdr:colOff>
      <xdr:row>103</xdr:row>
      <xdr:rowOff>70865</xdr:rowOff>
    </xdr:to>
    <xdr:cxnSp macro="">
      <xdr:nvCxnSpPr>
        <xdr:cNvPr id="620" name="直線コネクタ 619">
          <a:extLst>
            <a:ext uri="{FF2B5EF4-FFF2-40B4-BE49-F238E27FC236}">
              <a16:creationId xmlns:a16="http://schemas.microsoft.com/office/drawing/2014/main" id="{DB93DD59-BB0A-4C0C-B66C-3D64F58AC07F}"/>
            </a:ext>
          </a:extLst>
        </xdr:cNvPr>
        <xdr:cNvCxnSpPr/>
      </xdr:nvCxnSpPr>
      <xdr:spPr>
        <a:xfrm flipV="1">
          <a:off x="20434300" y="1771307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111888</xdr:rowOff>
    </xdr:from>
    <xdr:to>
      <xdr:col>102</xdr:col>
      <xdr:colOff>165100</xdr:colOff>
      <xdr:row>105</xdr:row>
      <xdr:rowOff>42038</xdr:rowOff>
    </xdr:to>
    <xdr:sp macro="" textlink="">
      <xdr:nvSpPr>
        <xdr:cNvPr id="621" name="楕円 620">
          <a:extLst>
            <a:ext uri="{FF2B5EF4-FFF2-40B4-BE49-F238E27FC236}">
              <a16:creationId xmlns:a16="http://schemas.microsoft.com/office/drawing/2014/main" id="{6E774869-5B94-4616-9D1F-622D9F49F284}"/>
            </a:ext>
          </a:extLst>
        </xdr:cNvPr>
        <xdr:cNvSpPr/>
      </xdr:nvSpPr>
      <xdr:spPr>
        <a:xfrm>
          <a:off x="19494500" y="179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70865</xdr:rowOff>
    </xdr:from>
    <xdr:to>
      <xdr:col>107</xdr:col>
      <xdr:colOff>50800</xdr:colOff>
      <xdr:row>104</xdr:row>
      <xdr:rowOff>162688</xdr:rowOff>
    </xdr:to>
    <xdr:cxnSp macro="">
      <xdr:nvCxnSpPr>
        <xdr:cNvPr id="622" name="直線コネクタ 621">
          <a:extLst>
            <a:ext uri="{FF2B5EF4-FFF2-40B4-BE49-F238E27FC236}">
              <a16:creationId xmlns:a16="http://schemas.microsoft.com/office/drawing/2014/main" id="{CA3A05FB-F62E-4302-8306-687D06CC4F1E}"/>
            </a:ext>
          </a:extLst>
        </xdr:cNvPr>
        <xdr:cNvCxnSpPr/>
      </xdr:nvCxnSpPr>
      <xdr:spPr>
        <a:xfrm flipV="1">
          <a:off x="19545300" y="17730215"/>
          <a:ext cx="889000" cy="2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68453</xdr:rowOff>
    </xdr:from>
    <xdr:to>
      <xdr:col>98</xdr:col>
      <xdr:colOff>38100</xdr:colOff>
      <xdr:row>103</xdr:row>
      <xdr:rowOff>170053</xdr:rowOff>
    </xdr:to>
    <xdr:sp macro="" textlink="">
      <xdr:nvSpPr>
        <xdr:cNvPr id="623" name="楕円 622">
          <a:extLst>
            <a:ext uri="{FF2B5EF4-FFF2-40B4-BE49-F238E27FC236}">
              <a16:creationId xmlns:a16="http://schemas.microsoft.com/office/drawing/2014/main" id="{D1C2E171-8B2C-4703-9223-D7D693031258}"/>
            </a:ext>
          </a:extLst>
        </xdr:cNvPr>
        <xdr:cNvSpPr/>
      </xdr:nvSpPr>
      <xdr:spPr>
        <a:xfrm>
          <a:off x="18605500" y="1772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119253</xdr:rowOff>
    </xdr:from>
    <xdr:to>
      <xdr:col>102</xdr:col>
      <xdr:colOff>114300</xdr:colOff>
      <xdr:row>104</xdr:row>
      <xdr:rowOff>162688</xdr:rowOff>
    </xdr:to>
    <xdr:cxnSp macro="">
      <xdr:nvCxnSpPr>
        <xdr:cNvPr id="624" name="直線コネクタ 623">
          <a:extLst>
            <a:ext uri="{FF2B5EF4-FFF2-40B4-BE49-F238E27FC236}">
              <a16:creationId xmlns:a16="http://schemas.microsoft.com/office/drawing/2014/main" id="{EFB6ED8D-E9E0-49FE-A7BC-D27B649B75FE}"/>
            </a:ext>
          </a:extLst>
        </xdr:cNvPr>
        <xdr:cNvCxnSpPr/>
      </xdr:nvCxnSpPr>
      <xdr:spPr>
        <a:xfrm>
          <a:off x="18656300" y="17778603"/>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25" name="n_1aveValue【庁舎】&#10;一人当たり面積">
          <a:extLst>
            <a:ext uri="{FF2B5EF4-FFF2-40B4-BE49-F238E27FC236}">
              <a16:creationId xmlns:a16="http://schemas.microsoft.com/office/drawing/2014/main" id="{048D0512-E4BB-48A8-9D3F-7E190BD00800}"/>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626" name="n_2aveValue【庁舎】&#10;一人当たり面積">
          <a:extLst>
            <a:ext uri="{FF2B5EF4-FFF2-40B4-BE49-F238E27FC236}">
              <a16:creationId xmlns:a16="http://schemas.microsoft.com/office/drawing/2014/main" id="{06E81B78-36B2-4F1B-BD52-BF2C679EF763}"/>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627" name="n_3aveValue【庁舎】&#10;一人当たり面積">
          <a:extLst>
            <a:ext uri="{FF2B5EF4-FFF2-40B4-BE49-F238E27FC236}">
              <a16:creationId xmlns:a16="http://schemas.microsoft.com/office/drawing/2014/main" id="{CF05A1FE-B142-4D9B-A29C-E6EC786A2A06}"/>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628" name="n_4aveValue【庁舎】&#10;一人当たり面積">
          <a:extLst>
            <a:ext uri="{FF2B5EF4-FFF2-40B4-BE49-F238E27FC236}">
              <a16:creationId xmlns:a16="http://schemas.microsoft.com/office/drawing/2014/main" id="{D8B5E36B-ABB3-41F8-A64D-B8051A024E89}"/>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121048</xdr:rowOff>
    </xdr:from>
    <xdr:ext cx="469744" cy="259045"/>
    <xdr:sp macro="" textlink="">
      <xdr:nvSpPr>
        <xdr:cNvPr id="629" name="n_1mainValue【庁舎】&#10;一人当たり面積">
          <a:extLst>
            <a:ext uri="{FF2B5EF4-FFF2-40B4-BE49-F238E27FC236}">
              <a16:creationId xmlns:a16="http://schemas.microsoft.com/office/drawing/2014/main" id="{9CF9C803-3FC5-48D5-A5CA-9D4D6509F466}"/>
            </a:ext>
          </a:extLst>
        </xdr:cNvPr>
        <xdr:cNvSpPr txBox="1"/>
      </xdr:nvSpPr>
      <xdr:spPr>
        <a:xfrm>
          <a:off x="21075727" y="1743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138192</xdr:rowOff>
    </xdr:from>
    <xdr:ext cx="469744" cy="259045"/>
    <xdr:sp macro="" textlink="">
      <xdr:nvSpPr>
        <xdr:cNvPr id="630" name="n_2mainValue【庁舎】&#10;一人当たり面積">
          <a:extLst>
            <a:ext uri="{FF2B5EF4-FFF2-40B4-BE49-F238E27FC236}">
              <a16:creationId xmlns:a16="http://schemas.microsoft.com/office/drawing/2014/main" id="{983C29AA-6FB0-422F-9382-AE09BF877B8E}"/>
            </a:ext>
          </a:extLst>
        </xdr:cNvPr>
        <xdr:cNvSpPr txBox="1"/>
      </xdr:nvSpPr>
      <xdr:spPr>
        <a:xfrm>
          <a:off x="20199427" y="1745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58565</xdr:rowOff>
    </xdr:from>
    <xdr:ext cx="469744" cy="259045"/>
    <xdr:sp macro="" textlink="">
      <xdr:nvSpPr>
        <xdr:cNvPr id="631" name="n_3mainValue【庁舎】&#10;一人当たり面積">
          <a:extLst>
            <a:ext uri="{FF2B5EF4-FFF2-40B4-BE49-F238E27FC236}">
              <a16:creationId xmlns:a16="http://schemas.microsoft.com/office/drawing/2014/main" id="{CECFED64-957C-483F-B815-97890F7873C4}"/>
            </a:ext>
          </a:extLst>
        </xdr:cNvPr>
        <xdr:cNvSpPr txBox="1"/>
      </xdr:nvSpPr>
      <xdr:spPr>
        <a:xfrm>
          <a:off x="19310427" y="1771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15130</xdr:rowOff>
    </xdr:from>
    <xdr:ext cx="469744" cy="259045"/>
    <xdr:sp macro="" textlink="">
      <xdr:nvSpPr>
        <xdr:cNvPr id="632" name="n_4mainValue【庁舎】&#10;一人当たり面積">
          <a:extLst>
            <a:ext uri="{FF2B5EF4-FFF2-40B4-BE49-F238E27FC236}">
              <a16:creationId xmlns:a16="http://schemas.microsoft.com/office/drawing/2014/main" id="{0815D2A3-21B4-40BB-8961-495BBBE42937}"/>
            </a:ext>
          </a:extLst>
        </xdr:cNvPr>
        <xdr:cNvSpPr txBox="1"/>
      </xdr:nvSpPr>
      <xdr:spPr>
        <a:xfrm>
          <a:off x="18421427" y="1750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a:extLst>
            <a:ext uri="{FF2B5EF4-FFF2-40B4-BE49-F238E27FC236}">
              <a16:creationId xmlns:a16="http://schemas.microsoft.com/office/drawing/2014/main" id="{F4FF53DC-30FB-407D-A605-C48D971A35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a:extLst>
            <a:ext uri="{FF2B5EF4-FFF2-40B4-BE49-F238E27FC236}">
              <a16:creationId xmlns:a16="http://schemas.microsoft.com/office/drawing/2014/main" id="{8D27D41A-D100-44C9-B244-F8BAB4DD11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a:extLst>
            <a:ext uri="{FF2B5EF4-FFF2-40B4-BE49-F238E27FC236}">
              <a16:creationId xmlns:a16="http://schemas.microsoft.com/office/drawing/2014/main" id="{8F8C3EF7-6C9A-4A47-8B81-2A1993AEEF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類似団体と比較して軒並み高い水準となっているが、特に有形固定資産減価償却率が高くなっている施設は庁舎であり、有形固定資産減価償却率は</a:t>
          </a:r>
          <a:r>
            <a:rPr kumimoji="1" lang="en-US" altLang="ja-JP" sz="1300">
              <a:latin typeface="ＭＳ Ｐゴシック" panose="020B0600070205080204" pitchFamily="50" charset="-128"/>
              <a:ea typeface="ＭＳ Ｐゴシック" panose="020B0600070205080204" pitchFamily="50" charset="-128"/>
            </a:rPr>
            <a:t>86.9</a:t>
          </a:r>
          <a:r>
            <a:rPr kumimoji="1" lang="ja-JP" altLang="en-US" sz="1300">
              <a:latin typeface="ＭＳ Ｐゴシック" panose="020B0600070205080204" pitchFamily="50" charset="-128"/>
              <a:ea typeface="ＭＳ Ｐゴシック" panose="020B0600070205080204" pitchFamily="50" charset="-128"/>
            </a:rPr>
            <a:t>％と高くなっている。</a:t>
          </a:r>
        </a:p>
        <a:p>
          <a:r>
            <a:rPr kumimoji="1" lang="ja-JP" altLang="en-US" sz="1300">
              <a:latin typeface="ＭＳ Ｐゴシック" panose="020B0600070205080204" pitchFamily="50" charset="-128"/>
              <a:ea typeface="ＭＳ Ｐゴシック" panose="020B0600070205080204" pitchFamily="50" charset="-128"/>
            </a:rPr>
            <a:t>　令和元年度に個別施設計画を策定したところであり、同計画に基づいて令和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年度には庁舎の大規模改修を行うなど、庁舎を中心に老朽化対策に取り組んでいくこととしている。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
511
43.43
1,269,747
1,238,107
26,525
644,326
835,585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人口の減少や高い高齢化率（令和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44.88</a:t>
          </a:r>
          <a:r>
            <a:rPr kumimoji="1" lang="ja-JP" altLang="en-US" sz="1300">
              <a:latin typeface="ＭＳ Ｐゴシック" panose="020B0600070205080204" pitchFamily="50" charset="-128"/>
              <a:ea typeface="ＭＳ Ｐゴシック" panose="020B0600070205080204" pitchFamily="50" charset="-128"/>
            </a:rPr>
            <a:t>％）に加え、村内に基幹となる産業が少ないこと等により、財政基盤は弱く類似団体平均を依然として下回っている。今後は投資的経費を抑制する等、歳出の見直しを図るとともに、売木村総合戦略に沿った基幹産業を育成するほか、税制を見直し、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人件費は前年と比較して増加したものの、物件費が大幅に減少（</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％）したため、経常収支比率も低下し、</a:t>
          </a:r>
          <a:r>
            <a:rPr kumimoji="1" lang="en-US" altLang="ja-JP" sz="1300">
              <a:latin typeface="ＭＳ Ｐゴシック" panose="020B0600070205080204" pitchFamily="50" charset="-128"/>
              <a:ea typeface="ＭＳ Ｐゴシック" panose="020B0600070205080204" pitchFamily="50" charset="-128"/>
            </a:rPr>
            <a:t>87.1</a:t>
          </a:r>
          <a:r>
            <a:rPr kumimoji="1" lang="ja-JP" altLang="en-US" sz="1300">
              <a:latin typeface="ＭＳ Ｐゴシック" panose="020B0600070205080204" pitchFamily="50" charset="-128"/>
              <a:ea typeface="ＭＳ Ｐゴシック" panose="020B0600070205080204" pitchFamily="50" charset="-128"/>
            </a:rPr>
            <a:t>％と類似団体平均に近づいている。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事務事業の見直しを引き続き進めるとともに、経常経費の削減に努め経常収支比率を類似団体平均並みで推移できるように努める。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125549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67390"/>
          <a:ext cx="8382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148772</xdr:rowOff>
    </xdr:from>
    <xdr:to>
      <xdr:col>19</xdr:col>
      <xdr:colOff>133350</xdr:colOff>
      <xdr:row>64</xdr:row>
      <xdr:rowOff>125549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50122"/>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110853</xdr:rowOff>
    </xdr:from>
    <xdr:to>
      <xdr:col>15</xdr:col>
      <xdr:colOff>82550</xdr:colOff>
      <xdr:row>63</xdr:row>
      <xdr:rowOff>148772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1220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63</xdr:row>
      <xdr:rowOff>110853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77830"/>
          <a:ext cx="8890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74749</xdr:rowOff>
    </xdr:from>
    <xdr:to>
      <xdr:col>19</xdr:col>
      <xdr:colOff>184150</xdr:colOff>
      <xdr:row>65</xdr:row>
      <xdr:rowOff>4899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161126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97972</xdr:rowOff>
    </xdr:from>
    <xdr:to>
      <xdr:col>15</xdr:col>
      <xdr:colOff>133350</xdr:colOff>
      <xdr:row>64</xdr:row>
      <xdr:rowOff>28122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60053</xdr:rowOff>
    </xdr:from>
    <xdr:to>
      <xdr:col>11</xdr:col>
      <xdr:colOff>82550</xdr:colOff>
      <xdr:row>63</xdr:row>
      <xdr:rowOff>161653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146430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非常に高い数値となっている。この大きな要因として、直営温泉施設に係る維持管理費に占める割合が高くなっている。また、学校児童生徒の減少に歯止めをかけるために継続的に実施している山村留学事業や、複式学級回避のために村費で雇用している教員に係る経費等が主な要因となっている。温泉施設運営については維持管理経費の抑制に努めるとともに、経営形態についても検討する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51874</xdr:rowOff>
    </xdr:from>
    <xdr:to>
      <xdr:col>23</xdr:col>
      <xdr:colOff>133350</xdr:colOff>
      <xdr:row>84</xdr:row>
      <xdr:rowOff>54366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453674"/>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142072</xdr:rowOff>
    </xdr:from>
    <xdr:to>
      <xdr:col>19</xdr:col>
      <xdr:colOff>133350</xdr:colOff>
      <xdr:row>84</xdr:row>
      <xdr:rowOff>54366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372422"/>
          <a:ext cx="8890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132087</xdr:rowOff>
    </xdr:from>
    <xdr:to>
      <xdr:col>15</xdr:col>
      <xdr:colOff>82550</xdr:colOff>
      <xdr:row>83</xdr:row>
      <xdr:rowOff>142072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362437"/>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115709</xdr:rowOff>
    </xdr:from>
    <xdr:to>
      <xdr:col>11</xdr:col>
      <xdr:colOff>31750</xdr:colOff>
      <xdr:row>83</xdr:row>
      <xdr:rowOff>132087</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346059"/>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1074</xdr:rowOff>
    </xdr:from>
    <xdr:to>
      <xdr:col>23</xdr:col>
      <xdr:colOff>184150</xdr:colOff>
      <xdr:row>84</xdr:row>
      <xdr:rowOff>102674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40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144601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37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3566</xdr:rowOff>
    </xdr:from>
    <xdr:to>
      <xdr:col>19</xdr:col>
      <xdr:colOff>184150</xdr:colOff>
      <xdr:row>84</xdr:row>
      <xdr:rowOff>105166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4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89943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49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91272</xdr:rowOff>
    </xdr:from>
    <xdr:to>
      <xdr:col>15</xdr:col>
      <xdr:colOff>133350</xdr:colOff>
      <xdr:row>84</xdr:row>
      <xdr:rowOff>21422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3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6199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40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81287</xdr:rowOff>
    </xdr:from>
    <xdr:to>
      <xdr:col>11</xdr:col>
      <xdr:colOff>82550</xdr:colOff>
      <xdr:row>84</xdr:row>
      <xdr:rowOff>11437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3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167664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3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64909</xdr:rowOff>
    </xdr:from>
    <xdr:to>
      <xdr:col>7</xdr:col>
      <xdr:colOff>31750</xdr:colOff>
      <xdr:row>83</xdr:row>
      <xdr:rowOff>166509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29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151286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38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実施している職員等の独自給与削減の実施により、類似団体の中ではかなり低い水準となっている。級別資格基準表の是正等行い、財政力の向上を図る上で給与水準の抑制は不可欠であり、今後もこの指数維持のため、給与抑制等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164464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015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164464</xdr:rowOff>
    </xdr:from>
    <xdr:to>
      <xdr:col>77</xdr:col>
      <xdr:colOff>44450</xdr:colOff>
      <xdr:row>86</xdr:row>
      <xdr:rowOff>47307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3771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28257</xdr:rowOff>
    </xdr:from>
    <xdr:to>
      <xdr:col>72</xdr:col>
      <xdr:colOff>203200</xdr:colOff>
      <xdr:row>86</xdr:row>
      <xdr:rowOff>47307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3005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28257</xdr:rowOff>
    </xdr:from>
    <xdr:to>
      <xdr:col>68</xdr:col>
      <xdr:colOff>152400</xdr:colOff>
      <xdr:row>85</xdr:row>
      <xdr:rowOff>164464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30057"/>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113664</xdr:rowOff>
    </xdr:from>
    <xdr:to>
      <xdr:col>77</xdr:col>
      <xdr:colOff>95250</xdr:colOff>
      <xdr:row>86</xdr:row>
      <xdr:rowOff>43814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53991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5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167957</xdr:rowOff>
    </xdr:from>
    <xdr:to>
      <xdr:col>73</xdr:col>
      <xdr:colOff>44450</xdr:colOff>
      <xdr:row>86</xdr:row>
      <xdr:rowOff>98107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108284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148907</xdr:rowOff>
    </xdr:from>
    <xdr:to>
      <xdr:col>68</xdr:col>
      <xdr:colOff>203200</xdr:colOff>
      <xdr:row>84</xdr:row>
      <xdr:rowOff>79057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89234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4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113664</xdr:rowOff>
    </xdr:from>
    <xdr:to>
      <xdr:col>64</xdr:col>
      <xdr:colOff>152400</xdr:colOff>
      <xdr:row>86</xdr:row>
      <xdr:rowOff>43814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53991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令和２年度の職員数は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人で、平成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月に策定した定員管理計画に示している人数に対して過不足なしの状況である。今後も時代の要請に適した人員配置と事務の効率化を進めるよう努める。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141212</xdr:rowOff>
    </xdr:from>
    <xdr:to>
      <xdr:col>81</xdr:col>
      <xdr:colOff>44450</xdr:colOff>
      <xdr:row>62</xdr:row>
      <xdr:rowOff>150864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7711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138075</xdr:rowOff>
    </xdr:from>
    <xdr:to>
      <xdr:col>77</xdr:col>
      <xdr:colOff>44450</xdr:colOff>
      <xdr:row>62</xdr:row>
      <xdr:rowOff>150864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67975"/>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135661</xdr:rowOff>
    </xdr:from>
    <xdr:to>
      <xdr:col>72</xdr:col>
      <xdr:colOff>203200</xdr:colOff>
      <xdr:row>62</xdr:row>
      <xdr:rowOff>138075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6556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102362</xdr:rowOff>
    </xdr:from>
    <xdr:to>
      <xdr:col>68</xdr:col>
      <xdr:colOff>152400</xdr:colOff>
      <xdr:row>62</xdr:row>
      <xdr:rowOff>135661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32262"/>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90412</xdr:rowOff>
    </xdr:from>
    <xdr:to>
      <xdr:col>81</xdr:col>
      <xdr:colOff>95250</xdr:colOff>
      <xdr:row>63</xdr:row>
      <xdr:rowOff>20562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62489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9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100064</xdr:rowOff>
    </xdr:from>
    <xdr:to>
      <xdr:col>77</xdr:col>
      <xdr:colOff>95250</xdr:colOff>
      <xdr:row>63</xdr:row>
      <xdr:rowOff>30214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14991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1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87275</xdr:rowOff>
    </xdr:from>
    <xdr:to>
      <xdr:col>73</xdr:col>
      <xdr:colOff>44450</xdr:colOff>
      <xdr:row>63</xdr:row>
      <xdr:rowOff>17425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2202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0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84861</xdr:rowOff>
    </xdr:from>
    <xdr:to>
      <xdr:col>68</xdr:col>
      <xdr:colOff>203200</xdr:colOff>
      <xdr:row>63</xdr:row>
      <xdr:rowOff>15011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171238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0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51562</xdr:rowOff>
    </xdr:from>
    <xdr:to>
      <xdr:col>64</xdr:col>
      <xdr:colOff>152400</xdr:colOff>
      <xdr:row>62</xdr:row>
      <xdr:rowOff>153162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137939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令和２年度決算に基づく実質公債費比率は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％と横ばいだが、依然として類似団体内平均と比較し高い比率となっている。不利な起債の繰上償還等実施してきたが、今後は新規発行額を抑制し、実質公債費比率の低下に努める。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52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151554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4434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71120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38946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37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a:t>
          </a:r>
          <a:r>
            <a:rPr kumimoji="1" lang="en-US" altLang="ja-JP" sz="1300">
              <a:latin typeface="ＭＳ Ｐゴシック" panose="020B0600070205080204" pitchFamily="50" charset="-128"/>
              <a:ea typeface="ＭＳ Ｐゴシック" panose="020B0600070205080204" pitchFamily="50" charset="-128"/>
            </a:rPr>
            <a:t>303</a:t>
          </a:r>
          <a:r>
            <a:rPr kumimoji="1" lang="ja-JP" altLang="en-US" sz="1300">
              <a:latin typeface="ＭＳ Ｐゴシック" panose="020B0600070205080204" pitchFamily="50" charset="-128"/>
              <a:ea typeface="ＭＳ Ｐゴシック" panose="020B0600070205080204" pitchFamily="50" charset="-128"/>
            </a:rPr>
            <a:t>百万円上回る結果となったが、将来負担額が年々増加傾向にあり、充当可能財源等は減少傾向にあるため、公債費等義務的経費の削減を中心とする財政改革を進め、財政健全化に努める。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
511
43.43
1,269,747
1,238,107
26,525
644,326
835,585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％と類似団体内平均値を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％上回っている。要因としては、退職者が複数名いたことによる一時的な上昇であり、翌年度は縮減される見込みである。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議会議員報酬の削減、特別職の給与削減、一般職の給与削減を平成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より実施し、給与の適正化に努めるとともに総人件費の抑制を図ってきており、今後も住民の納得と支持が得られる給与体系、運用、水準の適正化が求められていることから、人事院勧告制度を尊重し、国家公務員の給与水準に準拠した給与体系とし適正な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291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物件費については、臨時職員の賃金を人件費にシフトしたことから昨年と企画して大きく減少（</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％）しているが、依然として類似団体平均と比較して高い水準にある。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主な要因は直営の温泉施設運営費に占める割合が高いこと、児童生徒の減少による複式学級解消のために行っている山村留学事業に占める割合が高いことが挙げられる。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温泉施設、山村留学ともに引き続き維持管理経費の抑制に努める。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20</xdr:row>
      <xdr:rowOff>67564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85084"/>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97282</xdr:rowOff>
    </xdr:from>
    <xdr:to>
      <xdr:col>78</xdr:col>
      <xdr:colOff>69850</xdr:colOff>
      <xdr:row>20</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35483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97282</xdr:rowOff>
    </xdr:from>
    <xdr:to>
      <xdr:col>73</xdr:col>
      <xdr:colOff>180975</xdr:colOff>
      <xdr:row>19</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354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113284</xdr:rowOff>
    </xdr:from>
    <xdr:to>
      <xdr:col>69</xdr:col>
      <xdr:colOff>92075</xdr:colOff>
      <xdr:row>19</xdr:row>
      <xdr:rowOff>101854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9938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16764</xdr:rowOff>
    </xdr:from>
    <xdr:to>
      <xdr:col>78</xdr:col>
      <xdr:colOff>120650</xdr:colOff>
      <xdr:row>20</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103141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53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46482</xdr:rowOff>
    </xdr:from>
    <xdr:to>
      <xdr:col>74</xdr:col>
      <xdr:colOff>31750</xdr:colOff>
      <xdr:row>19</xdr:row>
      <xdr:rowOff>148082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132859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9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51054</xdr:rowOff>
    </xdr:from>
    <xdr:to>
      <xdr:col>69</xdr:col>
      <xdr:colOff>142875</xdr:colOff>
      <xdr:row>19</xdr:row>
      <xdr:rowOff>152654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137431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62484</xdr:rowOff>
    </xdr:from>
    <xdr:to>
      <xdr:col>65</xdr:col>
      <xdr:colOff>53975</xdr:colOff>
      <xdr:row>18</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148861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扶助費は類似団体内平均値と比較してかなり低い数値となっている。養護老人ホーム入所者が現在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名と少なく、福祉医療費の支給が類似団体と比較して少額等が主な要因と思われる。今後も更に比率が上がらないよう予防、啓発が必要と思われる。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60977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の増加が主な要因である。簡易水道、下水道の維持管理経費として公営企業会計への繰出金が必要であることに加え、直営診療所の財政状況の悪化に伴い赤字補てん的な繰出金が多額になっていることも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今後は診療所の運営方法を検討し、人件費の削減に努め普通会計の負担額を減らしていくように努める。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27940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98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29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39370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32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291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90187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160020</xdr:rowOff>
    </xdr:from>
    <xdr:to>
      <xdr:col>69</xdr:col>
      <xdr:colOff>142875</xdr:colOff>
      <xdr:row>56</xdr:row>
      <xdr:rowOff>90170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74947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各種団体補助金等の支給見直しを行ってきた結果、類似団体内平均値にほぼ近接している。今後も各事業を精査検証し、補助費抑制に努める。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626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154432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7118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地方債の償還に充当可能な特定財源が減少したため、公債費の経常収支比率が高くなっている。起債の償還はピークを過ぎた状態だが、平成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年度に大きな事業を実施して多額の借入を行っており、今後公債費が増加するため、可能な限りの繰上償還の実施や事業の絞り込み等で公債費を抑制する。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88900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96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69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162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009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106680</xdr:rowOff>
    </xdr:from>
    <xdr:to>
      <xdr:col>11</xdr:col>
      <xdr:colOff>60325</xdr:colOff>
      <xdr:row>76</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31767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公債費以外については年々増加傾向であったが、令和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年度は大きく減少した。健全な行財政運営のため、更に検証・精査して経常経費抑制に努める。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133531</xdr:rowOff>
    </xdr:from>
    <xdr:to>
      <xdr:col>82</xdr:col>
      <xdr:colOff>107950</xdr:colOff>
      <xdr:row>77</xdr:row>
      <xdr:rowOff>161289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63731"/>
          <a:ext cx="8382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63319</xdr:rowOff>
    </xdr:from>
    <xdr:to>
      <xdr:col>78</xdr:col>
      <xdr:colOff>69850</xdr:colOff>
      <xdr:row>77</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64969"/>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63319</xdr:rowOff>
    </xdr:from>
    <xdr:to>
      <xdr:col>73</xdr:col>
      <xdr:colOff>180975</xdr:colOff>
      <xdr:row>77</xdr:row>
      <xdr:rowOff>73116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649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112304</xdr:rowOff>
    </xdr:from>
    <xdr:to>
      <xdr:col>69</xdr:col>
      <xdr:colOff>92075</xdr:colOff>
      <xdr:row>77</xdr:row>
      <xdr:rowOff>73116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71054"/>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82731</xdr:rowOff>
    </xdr:from>
    <xdr:to>
      <xdr:col>82</xdr:col>
      <xdr:colOff>158750</xdr:colOff>
      <xdr:row>77</xdr:row>
      <xdr:rowOff>12881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54808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12519</xdr:rowOff>
    </xdr:from>
    <xdr:to>
      <xdr:col>74</xdr:col>
      <xdr:colOff>31750</xdr:colOff>
      <xdr:row>77</xdr:row>
      <xdr:rowOff>114119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98896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22316</xdr:rowOff>
    </xdr:from>
    <xdr:to>
      <xdr:col>69</xdr:col>
      <xdr:colOff>142875</xdr:colOff>
      <xdr:row>77</xdr:row>
      <xdr:rowOff>123916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108693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61504</xdr:rowOff>
    </xdr:from>
    <xdr:to>
      <xdr:col>65</xdr:col>
      <xdr:colOff>53975</xdr:colOff>
      <xdr:row>75</xdr:row>
      <xdr:rowOff>163103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147882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0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28755</xdr:rowOff>
    </xdr:from>
    <xdr:to>
      <xdr:col>29</xdr:col>
      <xdr:colOff>127000</xdr:colOff>
      <xdr:row>15</xdr:row>
      <xdr:rowOff>111244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648130"/>
          <a:ext cx="647700" cy="8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28755</xdr:rowOff>
    </xdr:from>
    <xdr:to>
      <xdr:col>26</xdr:col>
      <xdr:colOff>50800</xdr:colOff>
      <xdr:row>15</xdr:row>
      <xdr:rowOff>64878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648130"/>
          <a:ext cx="698500" cy="3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59197</xdr:rowOff>
    </xdr:from>
    <xdr:to>
      <xdr:col>22</xdr:col>
      <xdr:colOff>114300</xdr:colOff>
      <xdr:row>15</xdr:row>
      <xdr:rowOff>64878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678572"/>
          <a:ext cx="698500" cy="5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59197</xdr:rowOff>
    </xdr:from>
    <xdr:to>
      <xdr:col>18</xdr:col>
      <xdr:colOff>177800</xdr:colOff>
      <xdr:row>15</xdr:row>
      <xdr:rowOff>104268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678572"/>
          <a:ext cx="698500" cy="45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60444</xdr:rowOff>
    </xdr:from>
    <xdr:to>
      <xdr:col>29</xdr:col>
      <xdr:colOff>177800</xdr:colOff>
      <xdr:row>15</xdr:row>
      <xdr:rowOff>162044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7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76971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2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149405</xdr:rowOff>
    </xdr:from>
    <xdr:to>
      <xdr:col>26</xdr:col>
      <xdr:colOff>101600</xdr:colOff>
      <xdr:row>15</xdr:row>
      <xdr:rowOff>79555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59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89732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36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14078</xdr:rowOff>
    </xdr:from>
    <xdr:to>
      <xdr:col>22</xdr:col>
      <xdr:colOff>165100</xdr:colOff>
      <xdr:row>15</xdr:row>
      <xdr:rowOff>115678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63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125855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0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8397</xdr:rowOff>
    </xdr:from>
    <xdr:to>
      <xdr:col>19</xdr:col>
      <xdr:colOff>38100</xdr:colOff>
      <xdr:row>15</xdr:row>
      <xdr:rowOff>109997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62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120174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39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53468</xdr:rowOff>
    </xdr:from>
    <xdr:to>
      <xdr:col>15</xdr:col>
      <xdr:colOff>101600</xdr:colOff>
      <xdr:row>15</xdr:row>
      <xdr:rowOff>155068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67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165245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4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290975</xdr:rowOff>
    </xdr:from>
    <xdr:to>
      <xdr:col>29</xdr:col>
      <xdr:colOff>127000</xdr:colOff>
      <xdr:row>34</xdr:row>
      <xdr:rowOff>11862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215525"/>
          <a:ext cx="647700" cy="6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11862</xdr:rowOff>
    </xdr:from>
    <xdr:to>
      <xdr:col>26</xdr:col>
      <xdr:colOff>50800</xdr:colOff>
      <xdr:row>34</xdr:row>
      <xdr:rowOff>201630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279312"/>
          <a:ext cx="698500" cy="189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29601</xdr:rowOff>
    </xdr:from>
    <xdr:to>
      <xdr:col>22</xdr:col>
      <xdr:colOff>114300</xdr:colOff>
      <xdr:row>34</xdr:row>
      <xdr:rowOff>201630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297051"/>
          <a:ext cx="698500" cy="172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29601</xdr:rowOff>
    </xdr:from>
    <xdr:to>
      <xdr:col>18</xdr:col>
      <xdr:colOff>177800</xdr:colOff>
      <xdr:row>34</xdr:row>
      <xdr:rowOff>160353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297051"/>
          <a:ext cx="698500" cy="13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240175</xdr:rowOff>
    </xdr:from>
    <xdr:to>
      <xdr:col>29</xdr:col>
      <xdr:colOff>177800</xdr:colOff>
      <xdr:row>33</xdr:row>
      <xdr:rowOff>341775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16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85252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0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303962</xdr:rowOff>
    </xdr:from>
    <xdr:to>
      <xdr:col>26</xdr:col>
      <xdr:colOff>101600</xdr:colOff>
      <xdr:row>34</xdr:row>
      <xdr:rowOff>62662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22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72839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599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150830</xdr:rowOff>
    </xdr:from>
    <xdr:to>
      <xdr:col>22</xdr:col>
      <xdr:colOff>165100</xdr:colOff>
      <xdr:row>34</xdr:row>
      <xdr:rowOff>252430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262607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321701</xdr:rowOff>
    </xdr:from>
    <xdr:to>
      <xdr:col>19</xdr:col>
      <xdr:colOff>38100</xdr:colOff>
      <xdr:row>34</xdr:row>
      <xdr:rowOff>80401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246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90578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01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109553</xdr:rowOff>
    </xdr:from>
    <xdr:to>
      <xdr:col>15</xdr:col>
      <xdr:colOff>101600</xdr:colOff>
      <xdr:row>34</xdr:row>
      <xdr:rowOff>211153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77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221330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4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
511
43.43
1,269,747
1,238,107
26,525
644,326
835,585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137763</xdr:rowOff>
    </xdr:from>
    <xdr:to>
      <xdr:col>24</xdr:col>
      <xdr:colOff>63500</xdr:colOff>
      <xdr:row>35</xdr:row>
      <xdr:rowOff>106069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67063"/>
          <a:ext cx="838200" cy="13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106069</xdr:rowOff>
    </xdr:from>
    <xdr:to>
      <xdr:col>19</xdr:col>
      <xdr:colOff>177800</xdr:colOff>
      <xdr:row>35</xdr:row>
      <xdr:rowOff>144527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06819"/>
          <a:ext cx="889000" cy="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144527</xdr:rowOff>
    </xdr:from>
    <xdr:to>
      <xdr:col>15</xdr:col>
      <xdr:colOff>50800</xdr:colOff>
      <xdr:row>35</xdr:row>
      <xdr:rowOff>155896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45277"/>
          <a:ext cx="8890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155896</xdr:rowOff>
    </xdr:from>
    <xdr:to>
      <xdr:col>10</xdr:col>
      <xdr:colOff>114300</xdr:colOff>
      <xdr:row>36</xdr:row>
      <xdr:rowOff>37192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56646"/>
          <a:ext cx="889000" cy="5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86963</xdr:rowOff>
    </xdr:from>
    <xdr:to>
      <xdr:col>24</xdr:col>
      <xdr:colOff>114300</xdr:colOff>
      <xdr:row>35</xdr:row>
      <xdr:rowOff>17113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109840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6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55269</xdr:rowOff>
    </xdr:from>
    <xdr:to>
      <xdr:col>20</xdr:col>
      <xdr:colOff>38100</xdr:colOff>
      <xdr:row>35</xdr:row>
      <xdr:rowOff>156869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1946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3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93727</xdr:rowOff>
    </xdr:from>
    <xdr:to>
      <xdr:col>15</xdr:col>
      <xdr:colOff>101600</xdr:colOff>
      <xdr:row>36</xdr:row>
      <xdr:rowOff>23877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40404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6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105096</xdr:rowOff>
    </xdr:from>
    <xdr:to>
      <xdr:col>10</xdr:col>
      <xdr:colOff>165100</xdr:colOff>
      <xdr:row>36</xdr:row>
      <xdr:rowOff>35246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0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51773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8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157842</xdr:rowOff>
    </xdr:from>
    <xdr:to>
      <xdr:col>6</xdr:col>
      <xdr:colOff>38100</xdr:colOff>
      <xdr:row>36</xdr:row>
      <xdr:rowOff>87992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104519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3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133074</xdr:rowOff>
    </xdr:from>
    <xdr:to>
      <xdr:col>24</xdr:col>
      <xdr:colOff>63500</xdr:colOff>
      <xdr:row>53</xdr:row>
      <xdr:rowOff>96858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048474"/>
          <a:ext cx="838200" cy="13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133074</xdr:rowOff>
    </xdr:from>
    <xdr:to>
      <xdr:col>19</xdr:col>
      <xdr:colOff>177800</xdr:colOff>
      <xdr:row>53</xdr:row>
      <xdr:rowOff>54312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048474"/>
          <a:ext cx="889000" cy="9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54312</xdr:rowOff>
    </xdr:from>
    <xdr:to>
      <xdr:col>15</xdr:col>
      <xdr:colOff>50800</xdr:colOff>
      <xdr:row>53</xdr:row>
      <xdr:rowOff>60673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141162"/>
          <a:ext cx="889000" cy="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37481</xdr:rowOff>
    </xdr:from>
    <xdr:to>
      <xdr:col>10</xdr:col>
      <xdr:colOff>114300</xdr:colOff>
      <xdr:row>53</xdr:row>
      <xdr:rowOff>60673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124331"/>
          <a:ext cx="889000" cy="2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46058</xdr:rowOff>
    </xdr:from>
    <xdr:to>
      <xdr:col>24</xdr:col>
      <xdr:colOff>114300</xdr:colOff>
      <xdr:row>53</xdr:row>
      <xdr:rowOff>147658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68935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8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82274</xdr:rowOff>
    </xdr:from>
    <xdr:to>
      <xdr:col>20</xdr:col>
      <xdr:colOff>38100</xdr:colOff>
      <xdr:row>53</xdr:row>
      <xdr:rowOff>12424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99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28951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77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3512</xdr:rowOff>
    </xdr:from>
    <xdr:to>
      <xdr:col>15</xdr:col>
      <xdr:colOff>101600</xdr:colOff>
      <xdr:row>53</xdr:row>
      <xdr:rowOff>105112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0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121639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86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9873</xdr:rowOff>
    </xdr:from>
    <xdr:to>
      <xdr:col>10</xdr:col>
      <xdr:colOff>165100</xdr:colOff>
      <xdr:row>53</xdr:row>
      <xdr:rowOff>111473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0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128000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887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158131</xdr:rowOff>
    </xdr:from>
    <xdr:to>
      <xdr:col>6</xdr:col>
      <xdr:colOff>38100</xdr:colOff>
      <xdr:row>53</xdr:row>
      <xdr:rowOff>88281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07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104808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884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157344</xdr:rowOff>
    </xdr:from>
    <xdr:to>
      <xdr:col>24</xdr:col>
      <xdr:colOff>63500</xdr:colOff>
      <xdr:row>78</xdr:row>
      <xdr:rowOff>158418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30444"/>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157344</xdr:rowOff>
    </xdr:from>
    <xdr:to>
      <xdr:col>19</xdr:col>
      <xdr:colOff>177800</xdr:colOff>
      <xdr:row>78</xdr:row>
      <xdr:rowOff>169845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30444"/>
          <a:ext cx="889000" cy="1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168497</xdr:rowOff>
    </xdr:from>
    <xdr:to>
      <xdr:col>15</xdr:col>
      <xdr:colOff>50800</xdr:colOff>
      <xdr:row>78</xdr:row>
      <xdr:rowOff>169845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41597"/>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166103</xdr:rowOff>
    </xdr:from>
    <xdr:to>
      <xdr:col>10</xdr:col>
      <xdr:colOff>114300</xdr:colOff>
      <xdr:row>78</xdr:row>
      <xdr:rowOff>168497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39203"/>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107618</xdr:rowOff>
    </xdr:from>
    <xdr:to>
      <xdr:col>24</xdr:col>
      <xdr:colOff>114300</xdr:colOff>
      <xdr:row>79</xdr:row>
      <xdr:rowOff>37768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22545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106544</xdr:rowOff>
    </xdr:from>
    <xdr:to>
      <xdr:col>20</xdr:col>
      <xdr:colOff>38100</xdr:colOff>
      <xdr:row>79</xdr:row>
      <xdr:rowOff>36694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27821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119045</xdr:rowOff>
    </xdr:from>
    <xdr:to>
      <xdr:col>15</xdr:col>
      <xdr:colOff>101600</xdr:colOff>
      <xdr:row>79</xdr:row>
      <xdr:rowOff>49195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40322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117697</xdr:rowOff>
    </xdr:from>
    <xdr:to>
      <xdr:col>10</xdr:col>
      <xdr:colOff>165100</xdr:colOff>
      <xdr:row>79</xdr:row>
      <xdr:rowOff>47847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38974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115303</xdr:rowOff>
    </xdr:from>
    <xdr:to>
      <xdr:col>6</xdr:col>
      <xdr:colOff>38100</xdr:colOff>
      <xdr:row>79</xdr:row>
      <xdr:rowOff>45453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36580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91977</xdr:rowOff>
    </xdr:from>
    <xdr:to>
      <xdr:col>24</xdr:col>
      <xdr:colOff>63500</xdr:colOff>
      <xdr:row>96</xdr:row>
      <xdr:rowOff>109950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51177"/>
          <a:ext cx="8382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109950</xdr:rowOff>
    </xdr:from>
    <xdr:to>
      <xdr:col>19</xdr:col>
      <xdr:colOff>177800</xdr:colOff>
      <xdr:row>96</xdr:row>
      <xdr:rowOff>144022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69150"/>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82789</xdr:rowOff>
    </xdr:from>
    <xdr:to>
      <xdr:col>15</xdr:col>
      <xdr:colOff>50800</xdr:colOff>
      <xdr:row>96</xdr:row>
      <xdr:rowOff>144022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41989"/>
          <a:ext cx="889000" cy="6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145197</xdr:rowOff>
    </xdr:from>
    <xdr:to>
      <xdr:col>10</xdr:col>
      <xdr:colOff>114300</xdr:colOff>
      <xdr:row>96</xdr:row>
      <xdr:rowOff>82789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32947"/>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41177</xdr:rowOff>
    </xdr:from>
    <xdr:to>
      <xdr:col>24</xdr:col>
      <xdr:colOff>114300</xdr:colOff>
      <xdr:row>96</xdr:row>
      <xdr:rowOff>142777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19604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7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59150</xdr:rowOff>
    </xdr:from>
    <xdr:to>
      <xdr:col>20</xdr:col>
      <xdr:colOff>38100</xdr:colOff>
      <xdr:row>96</xdr:row>
      <xdr:rowOff>160750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151877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1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93222</xdr:rowOff>
    </xdr:from>
    <xdr:to>
      <xdr:col>15</xdr:col>
      <xdr:colOff>101600</xdr:colOff>
      <xdr:row>97</xdr:row>
      <xdr:rowOff>23372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14499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4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31989</xdr:rowOff>
    </xdr:from>
    <xdr:to>
      <xdr:col>10</xdr:col>
      <xdr:colOff>165100</xdr:colOff>
      <xdr:row>96</xdr:row>
      <xdr:rowOff>133589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124716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94397</xdr:rowOff>
    </xdr:from>
    <xdr:to>
      <xdr:col>6</xdr:col>
      <xdr:colOff>38100</xdr:colOff>
      <xdr:row>96</xdr:row>
      <xdr:rowOff>24547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15674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7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123410</xdr:rowOff>
    </xdr:from>
    <xdr:to>
      <xdr:col>55</xdr:col>
      <xdr:colOff>0</xdr:colOff>
      <xdr:row>38</xdr:row>
      <xdr:rowOff>97690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95610"/>
          <a:ext cx="838200" cy="3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97690</xdr:rowOff>
    </xdr:from>
    <xdr:to>
      <xdr:col>50</xdr:col>
      <xdr:colOff>114300</xdr:colOff>
      <xdr:row>38</xdr:row>
      <xdr:rowOff>112681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12790"/>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72128</xdr:rowOff>
    </xdr:from>
    <xdr:to>
      <xdr:col>45</xdr:col>
      <xdr:colOff>177800</xdr:colOff>
      <xdr:row>38</xdr:row>
      <xdr:rowOff>112681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15778"/>
          <a:ext cx="889000" cy="2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72128</xdr:rowOff>
    </xdr:from>
    <xdr:to>
      <xdr:col>41</xdr:col>
      <xdr:colOff>50800</xdr:colOff>
      <xdr:row>38</xdr:row>
      <xdr:rowOff>37742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15778"/>
          <a:ext cx="889000" cy="13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72610</xdr:rowOff>
    </xdr:from>
    <xdr:to>
      <xdr:col>55</xdr:col>
      <xdr:colOff>50800</xdr:colOff>
      <xdr:row>37</xdr:row>
      <xdr:rowOff>2760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95487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9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46890</xdr:rowOff>
    </xdr:from>
    <xdr:to>
      <xdr:col>50</xdr:col>
      <xdr:colOff>165100</xdr:colOff>
      <xdr:row>38</xdr:row>
      <xdr:rowOff>148490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165017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61881</xdr:rowOff>
    </xdr:from>
    <xdr:to>
      <xdr:col>46</xdr:col>
      <xdr:colOff>38100</xdr:colOff>
      <xdr:row>38</xdr:row>
      <xdr:rowOff>163481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8559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5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21328</xdr:rowOff>
    </xdr:from>
    <xdr:to>
      <xdr:col>41</xdr:col>
      <xdr:colOff>101600</xdr:colOff>
      <xdr:row>37</xdr:row>
      <xdr:rowOff>122928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139455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14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158392</xdr:rowOff>
    </xdr:from>
    <xdr:to>
      <xdr:col>36</xdr:col>
      <xdr:colOff>165100</xdr:colOff>
      <xdr:row>38</xdr:row>
      <xdr:rowOff>88542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105069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7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54323</xdr:rowOff>
    </xdr:from>
    <xdr:to>
      <xdr:col>55</xdr:col>
      <xdr:colOff>0</xdr:colOff>
      <xdr:row>58</xdr:row>
      <xdr:rowOff>54583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98423"/>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126565</xdr:rowOff>
    </xdr:from>
    <xdr:to>
      <xdr:col>50</xdr:col>
      <xdr:colOff>114300</xdr:colOff>
      <xdr:row>58</xdr:row>
      <xdr:rowOff>54583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99215"/>
          <a:ext cx="889000" cy="9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34464</xdr:rowOff>
    </xdr:from>
    <xdr:to>
      <xdr:col>45</xdr:col>
      <xdr:colOff>177800</xdr:colOff>
      <xdr:row>57</xdr:row>
      <xdr:rowOff>126565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07114"/>
          <a:ext cx="889000" cy="9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34464</xdr:rowOff>
    </xdr:from>
    <xdr:to>
      <xdr:col>41</xdr:col>
      <xdr:colOff>50800</xdr:colOff>
      <xdr:row>58</xdr:row>
      <xdr:rowOff>85323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07114"/>
          <a:ext cx="889000" cy="22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3523</xdr:rowOff>
    </xdr:from>
    <xdr:to>
      <xdr:col>55</xdr:col>
      <xdr:colOff>50800</xdr:colOff>
      <xdr:row>58</xdr:row>
      <xdr:rowOff>105123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4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26400</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9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3783</xdr:rowOff>
    </xdr:from>
    <xdr:to>
      <xdr:col>50</xdr:col>
      <xdr:colOff>165100</xdr:colOff>
      <xdr:row>58</xdr:row>
      <xdr:rowOff>105383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121910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2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75765</xdr:rowOff>
    </xdr:from>
    <xdr:to>
      <xdr:col>46</xdr:col>
      <xdr:colOff>38100</xdr:colOff>
      <xdr:row>58</xdr:row>
      <xdr:rowOff>5915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22442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62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155114</xdr:rowOff>
    </xdr:from>
    <xdr:to>
      <xdr:col>41</xdr:col>
      <xdr:colOff>101600</xdr:colOff>
      <xdr:row>57</xdr:row>
      <xdr:rowOff>85264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101791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5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34523</xdr:rowOff>
    </xdr:from>
    <xdr:to>
      <xdr:col>36</xdr:col>
      <xdr:colOff>165100</xdr:colOff>
      <xdr:row>58</xdr:row>
      <xdr:rowOff>136123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152650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75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168613</xdr:rowOff>
    </xdr:from>
    <xdr:to>
      <xdr:col>55</xdr:col>
      <xdr:colOff>0</xdr:colOff>
      <xdr:row>78</xdr:row>
      <xdr:rowOff>46948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70263"/>
          <a:ext cx="8382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113485</xdr:rowOff>
    </xdr:from>
    <xdr:to>
      <xdr:col>50</xdr:col>
      <xdr:colOff>114300</xdr:colOff>
      <xdr:row>77</xdr:row>
      <xdr:rowOff>168613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15135"/>
          <a:ext cx="889000" cy="5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105781</xdr:rowOff>
    </xdr:from>
    <xdr:to>
      <xdr:col>45</xdr:col>
      <xdr:colOff>177800</xdr:colOff>
      <xdr:row>77</xdr:row>
      <xdr:rowOff>113485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964531"/>
          <a:ext cx="889000" cy="35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105781</xdr:rowOff>
    </xdr:from>
    <xdr:to>
      <xdr:col>41</xdr:col>
      <xdr:colOff>50800</xdr:colOff>
      <xdr:row>79</xdr:row>
      <xdr:rowOff>1657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964531"/>
          <a:ext cx="889000" cy="58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167598</xdr:rowOff>
    </xdr:from>
    <xdr:to>
      <xdr:col>55</xdr:col>
      <xdr:colOff>50800</xdr:colOff>
      <xdr:row>78</xdr:row>
      <xdr:rowOff>97748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19025</xdr:rowOff>
    </xdr:from>
    <xdr:ext cx="599010"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2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117813</xdr:rowOff>
    </xdr:from>
    <xdr:to>
      <xdr:col>50</xdr:col>
      <xdr:colOff>165100</xdr:colOff>
      <xdr:row>78</xdr:row>
      <xdr:rowOff>47963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64490</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09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62685</xdr:rowOff>
    </xdr:from>
    <xdr:to>
      <xdr:col>46</xdr:col>
      <xdr:colOff>38100</xdr:colOff>
      <xdr:row>77</xdr:row>
      <xdr:rowOff>164285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9362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303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54981</xdr:rowOff>
    </xdr:from>
    <xdr:to>
      <xdr:col>41</xdr:col>
      <xdr:colOff>101600</xdr:colOff>
      <xdr:row>75</xdr:row>
      <xdr:rowOff>156581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9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1658</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268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122307</xdr:rowOff>
    </xdr:from>
    <xdr:to>
      <xdr:col>36</xdr:col>
      <xdr:colOff>165100</xdr:colOff>
      <xdr:row>79</xdr:row>
      <xdr:rowOff>52457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43584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55225</xdr:rowOff>
    </xdr:from>
    <xdr:to>
      <xdr:col>55</xdr:col>
      <xdr:colOff>0</xdr:colOff>
      <xdr:row>98</xdr:row>
      <xdr:rowOff>82992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57325"/>
          <a:ext cx="838200" cy="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4415</xdr:rowOff>
    </xdr:from>
    <xdr:to>
      <xdr:col>50</xdr:col>
      <xdr:colOff>114300</xdr:colOff>
      <xdr:row>98</xdr:row>
      <xdr:rowOff>82992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06515"/>
          <a:ext cx="889000" cy="7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4415</xdr:rowOff>
    </xdr:from>
    <xdr:to>
      <xdr:col>45</xdr:col>
      <xdr:colOff>177800</xdr:colOff>
      <xdr:row>98</xdr:row>
      <xdr:rowOff>93745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06515"/>
          <a:ext cx="889000" cy="8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23836</xdr:rowOff>
    </xdr:from>
    <xdr:to>
      <xdr:col>41</xdr:col>
      <xdr:colOff>50800</xdr:colOff>
      <xdr:row>98</xdr:row>
      <xdr:rowOff>93745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25936"/>
          <a:ext cx="889000" cy="6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4425</xdr:rowOff>
    </xdr:from>
    <xdr:to>
      <xdr:col>55</xdr:col>
      <xdr:colOff>50800</xdr:colOff>
      <xdr:row>98</xdr:row>
      <xdr:rowOff>106025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0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135252</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9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32192</xdr:rowOff>
    </xdr:from>
    <xdr:to>
      <xdr:col>50</xdr:col>
      <xdr:colOff>165100</xdr:colOff>
      <xdr:row>98</xdr:row>
      <xdr:rowOff>133792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3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124919</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92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125065</xdr:rowOff>
    </xdr:from>
    <xdr:to>
      <xdr:col>46</xdr:col>
      <xdr:colOff>38100</xdr:colOff>
      <xdr:row>98</xdr:row>
      <xdr:rowOff>55215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71742</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53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42945</xdr:rowOff>
    </xdr:from>
    <xdr:to>
      <xdr:col>41</xdr:col>
      <xdr:colOff>101600</xdr:colOff>
      <xdr:row>98</xdr:row>
      <xdr:rowOff>144545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135672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93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144486</xdr:rowOff>
    </xdr:from>
    <xdr:to>
      <xdr:col>36</xdr:col>
      <xdr:colOff>165100</xdr:colOff>
      <xdr:row>98</xdr:row>
      <xdr:rowOff>74636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91163</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5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129125</xdr:rowOff>
    </xdr:from>
    <xdr:to>
      <xdr:col>85</xdr:col>
      <xdr:colOff>127000</xdr:colOff>
      <xdr:row>38</xdr:row>
      <xdr:rowOff>130008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44225"/>
          <a:ext cx="8382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46692</xdr:rowOff>
    </xdr:from>
    <xdr:to>
      <xdr:col>81</xdr:col>
      <xdr:colOff>50800</xdr:colOff>
      <xdr:row>38</xdr:row>
      <xdr:rowOff>130008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390342"/>
          <a:ext cx="889000" cy="2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46692</xdr:rowOff>
    </xdr:from>
    <xdr:to>
      <xdr:col>76</xdr:col>
      <xdr:colOff>114300</xdr:colOff>
      <xdr:row>38</xdr:row>
      <xdr:rowOff>69554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390342"/>
          <a:ext cx="889000" cy="19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69554</xdr:rowOff>
    </xdr:from>
    <xdr:to>
      <xdr:col>71</xdr:col>
      <xdr:colOff>177800</xdr:colOff>
      <xdr:row>39</xdr:row>
      <xdr:rowOff>27012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84654"/>
          <a:ext cx="889000" cy="1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78325</xdr:rowOff>
    </xdr:from>
    <xdr:to>
      <xdr:col>85</xdr:col>
      <xdr:colOff>177800</xdr:colOff>
      <xdr:row>39</xdr:row>
      <xdr:rowOff>8475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37702</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79208</xdr:rowOff>
    </xdr:from>
    <xdr:to>
      <xdr:col>81</xdr:col>
      <xdr:colOff>101600</xdr:colOff>
      <xdr:row>39</xdr:row>
      <xdr:rowOff>9358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25884</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3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167342</xdr:rowOff>
    </xdr:from>
    <xdr:to>
      <xdr:col>76</xdr:col>
      <xdr:colOff>165100</xdr:colOff>
      <xdr:row>37</xdr:row>
      <xdr:rowOff>97492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33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114019</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292795" y="611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18754</xdr:rowOff>
    </xdr:from>
    <xdr:to>
      <xdr:col>72</xdr:col>
      <xdr:colOff>38100</xdr:colOff>
      <xdr:row>38</xdr:row>
      <xdr:rowOff>120354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3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136881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0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147662</xdr:rowOff>
    </xdr:from>
    <xdr:to>
      <xdr:col>67</xdr:col>
      <xdr:colOff>101600</xdr:colOff>
      <xdr:row>39</xdr:row>
      <xdr:rowOff>77812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68939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110624</xdr:rowOff>
    </xdr:from>
    <xdr:to>
      <xdr:col>85</xdr:col>
      <xdr:colOff>127000</xdr:colOff>
      <xdr:row>77</xdr:row>
      <xdr:rowOff>125085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12274"/>
          <a:ext cx="8382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125085</xdr:rowOff>
    </xdr:from>
    <xdr:to>
      <xdr:col>81</xdr:col>
      <xdr:colOff>50800</xdr:colOff>
      <xdr:row>77</xdr:row>
      <xdr:rowOff>159350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26735"/>
          <a:ext cx="8890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159350</xdr:rowOff>
    </xdr:from>
    <xdr:to>
      <xdr:col>76</xdr:col>
      <xdr:colOff>114300</xdr:colOff>
      <xdr:row>78</xdr:row>
      <xdr:rowOff>1499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61000"/>
          <a:ext cx="889000" cy="1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1499</xdr:rowOff>
    </xdr:from>
    <xdr:to>
      <xdr:col>71</xdr:col>
      <xdr:colOff>177800</xdr:colOff>
      <xdr:row>78</xdr:row>
      <xdr:rowOff>3777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374599"/>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59824</xdr:rowOff>
    </xdr:from>
    <xdr:to>
      <xdr:col>85</xdr:col>
      <xdr:colOff>177800</xdr:colOff>
      <xdr:row>77</xdr:row>
      <xdr:rowOff>161424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82701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74285</xdr:rowOff>
    </xdr:from>
    <xdr:to>
      <xdr:col>81</xdr:col>
      <xdr:colOff>101600</xdr:colOff>
      <xdr:row>78</xdr:row>
      <xdr:rowOff>4435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20962</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05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108550</xdr:rowOff>
    </xdr:from>
    <xdr:to>
      <xdr:col>76</xdr:col>
      <xdr:colOff>165100</xdr:colOff>
      <xdr:row>78</xdr:row>
      <xdr:rowOff>38700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55227</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08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122149</xdr:rowOff>
    </xdr:from>
    <xdr:to>
      <xdr:col>72</xdr:col>
      <xdr:colOff>38100</xdr:colOff>
      <xdr:row>78</xdr:row>
      <xdr:rowOff>52299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68826</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09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124427</xdr:rowOff>
    </xdr:from>
    <xdr:to>
      <xdr:col>67</xdr:col>
      <xdr:colOff>101600</xdr:colOff>
      <xdr:row>78</xdr:row>
      <xdr:rowOff>54577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71104</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10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3837</xdr:rowOff>
    </xdr:from>
    <xdr:to>
      <xdr:col>85</xdr:col>
      <xdr:colOff>127000</xdr:colOff>
      <xdr:row>99</xdr:row>
      <xdr:rowOff>27270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77387"/>
          <a:ext cx="8382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3837</xdr:rowOff>
    </xdr:from>
    <xdr:to>
      <xdr:col>81</xdr:col>
      <xdr:colOff>50800</xdr:colOff>
      <xdr:row>99</xdr:row>
      <xdr:rowOff>13638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77387"/>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154510</xdr:rowOff>
    </xdr:from>
    <xdr:to>
      <xdr:col>76</xdr:col>
      <xdr:colOff>114300</xdr:colOff>
      <xdr:row>99</xdr:row>
      <xdr:rowOff>13638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56610"/>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154510</xdr:rowOff>
    </xdr:from>
    <xdr:to>
      <xdr:col>71</xdr:col>
      <xdr:colOff>177800</xdr:colOff>
      <xdr:row>98</xdr:row>
      <xdr:rowOff>169904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56610"/>
          <a:ext cx="889000" cy="1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147920</xdr:rowOff>
    </xdr:from>
    <xdr:to>
      <xdr:col>85</xdr:col>
      <xdr:colOff>177800</xdr:colOff>
      <xdr:row>99</xdr:row>
      <xdr:rowOff>78070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124487</xdr:rowOff>
    </xdr:from>
    <xdr:to>
      <xdr:col>81</xdr:col>
      <xdr:colOff>101600</xdr:colOff>
      <xdr:row>99</xdr:row>
      <xdr:rowOff>54637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2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45764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134288</xdr:rowOff>
    </xdr:from>
    <xdr:to>
      <xdr:col>76</xdr:col>
      <xdr:colOff>165100</xdr:colOff>
      <xdr:row>99</xdr:row>
      <xdr:rowOff>64438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55565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103710</xdr:rowOff>
    </xdr:from>
    <xdr:to>
      <xdr:col>72</xdr:col>
      <xdr:colOff>38100</xdr:colOff>
      <xdr:row>99</xdr:row>
      <xdr:rowOff>33860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24987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9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119104</xdr:rowOff>
    </xdr:from>
    <xdr:to>
      <xdr:col>67</xdr:col>
      <xdr:colOff>101600</xdr:colOff>
      <xdr:row>99</xdr:row>
      <xdr:rowOff>49254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40381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109442</xdr:rowOff>
    </xdr:from>
    <xdr:to>
      <xdr:col>116</xdr:col>
      <xdr:colOff>63500</xdr:colOff>
      <xdr:row>58</xdr:row>
      <xdr:rowOff>118829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53542"/>
          <a:ext cx="8382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106855</xdr:rowOff>
    </xdr:from>
    <xdr:to>
      <xdr:col>111</xdr:col>
      <xdr:colOff>177800</xdr:colOff>
      <xdr:row>58</xdr:row>
      <xdr:rowOff>109442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50955"/>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106855</xdr:rowOff>
    </xdr:from>
    <xdr:to>
      <xdr:col>107</xdr:col>
      <xdr:colOff>50800</xdr:colOff>
      <xdr:row>58</xdr:row>
      <xdr:rowOff>108126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50955"/>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103060</xdr:rowOff>
    </xdr:from>
    <xdr:to>
      <xdr:col>102</xdr:col>
      <xdr:colOff>114300</xdr:colOff>
      <xdr:row>58</xdr:row>
      <xdr:rowOff>108126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47160"/>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68029</xdr:rowOff>
    </xdr:from>
    <xdr:to>
      <xdr:col>116</xdr:col>
      <xdr:colOff>114300</xdr:colOff>
      <xdr:row>58</xdr:row>
      <xdr:rowOff>169629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58642</xdr:rowOff>
    </xdr:from>
    <xdr:to>
      <xdr:col>112</xdr:col>
      <xdr:colOff>38100</xdr:colOff>
      <xdr:row>58</xdr:row>
      <xdr:rowOff>160242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151369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09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56055</xdr:rowOff>
    </xdr:from>
    <xdr:to>
      <xdr:col>107</xdr:col>
      <xdr:colOff>101600</xdr:colOff>
      <xdr:row>58</xdr:row>
      <xdr:rowOff>157655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148782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09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57326</xdr:rowOff>
    </xdr:from>
    <xdr:to>
      <xdr:col>102</xdr:col>
      <xdr:colOff>165100</xdr:colOff>
      <xdr:row>58</xdr:row>
      <xdr:rowOff>158926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150053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52260</xdr:rowOff>
    </xdr:from>
    <xdr:to>
      <xdr:col>98</xdr:col>
      <xdr:colOff>38100</xdr:colOff>
      <xdr:row>58</xdr:row>
      <xdr:rowOff>153860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144987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8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38236</xdr:rowOff>
    </xdr:from>
    <xdr:to>
      <xdr:col>116</xdr:col>
      <xdr:colOff>63500</xdr:colOff>
      <xdr:row>72</xdr:row>
      <xdr:rowOff>166260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211186"/>
          <a:ext cx="838200" cy="29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166260</xdr:rowOff>
    </xdr:from>
    <xdr:to>
      <xdr:col>111</xdr:col>
      <xdr:colOff>177800</xdr:colOff>
      <xdr:row>73</xdr:row>
      <xdr:rowOff>72358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510660"/>
          <a:ext cx="889000" cy="7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156776</xdr:rowOff>
    </xdr:from>
    <xdr:to>
      <xdr:col>107</xdr:col>
      <xdr:colOff>50800</xdr:colOff>
      <xdr:row>73</xdr:row>
      <xdr:rowOff>72358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501176"/>
          <a:ext cx="889000" cy="8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156776</xdr:rowOff>
    </xdr:from>
    <xdr:to>
      <xdr:col>102</xdr:col>
      <xdr:colOff>114300</xdr:colOff>
      <xdr:row>73</xdr:row>
      <xdr:rowOff>26280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501176"/>
          <a:ext cx="889000" cy="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158886</xdr:rowOff>
    </xdr:from>
    <xdr:to>
      <xdr:col>116</xdr:col>
      <xdr:colOff>114300</xdr:colOff>
      <xdr:row>71</xdr:row>
      <xdr:rowOff>89036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1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111913</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11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115460</xdr:rowOff>
    </xdr:from>
    <xdr:to>
      <xdr:col>112</xdr:col>
      <xdr:colOff>38100</xdr:colOff>
      <xdr:row>73</xdr:row>
      <xdr:rowOff>45610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62137</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23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21558</xdr:rowOff>
    </xdr:from>
    <xdr:to>
      <xdr:col>107</xdr:col>
      <xdr:colOff>101600</xdr:colOff>
      <xdr:row>73</xdr:row>
      <xdr:rowOff>123158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139685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31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105976</xdr:rowOff>
    </xdr:from>
    <xdr:to>
      <xdr:col>102</xdr:col>
      <xdr:colOff>165100</xdr:colOff>
      <xdr:row>73</xdr:row>
      <xdr:rowOff>36126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4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52653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22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146930</xdr:rowOff>
    </xdr:from>
    <xdr:to>
      <xdr:col>98</xdr:col>
      <xdr:colOff>38100</xdr:colOff>
      <xdr:row>73</xdr:row>
      <xdr:rowOff>77080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93607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2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繰出金が類似団体内平均と比較して非常に高い数値となっている。物件費の主な要因としては直営温泉施設に係る管理運営費、児童生徒の減少による複式学級解消のために行っている山村留学制度に係る経費等となっている。繰出金については、公営企業会計等の職員人件費に係る繰出金、簡易水道及び下水道工事に係る繰出金に加え、直営診療所の財政状況の悪化に伴い赤字補てん的な繰出金が多額になっていることも要因として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
511
43.43
1,269,747
1,238,107
26,525
644,326
835,585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139662</xdr:rowOff>
    </xdr:from>
    <xdr:to>
      <xdr:col>24</xdr:col>
      <xdr:colOff>63500</xdr:colOff>
      <xdr:row>35</xdr:row>
      <xdr:rowOff>140653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40412"/>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140653</xdr:rowOff>
    </xdr:from>
    <xdr:to>
      <xdr:col>19</xdr:col>
      <xdr:colOff>177800</xdr:colOff>
      <xdr:row>35</xdr:row>
      <xdr:rowOff>147815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41403"/>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147815</xdr:rowOff>
    </xdr:from>
    <xdr:to>
      <xdr:col>15</xdr:col>
      <xdr:colOff>50800</xdr:colOff>
      <xdr:row>35</xdr:row>
      <xdr:rowOff>148787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4856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148787</xdr:rowOff>
    </xdr:from>
    <xdr:to>
      <xdr:col>10</xdr:col>
      <xdr:colOff>114300</xdr:colOff>
      <xdr:row>36</xdr:row>
      <xdr:rowOff>5950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49537"/>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88862</xdr:rowOff>
    </xdr:from>
    <xdr:to>
      <xdr:col>24</xdr:col>
      <xdr:colOff>114300</xdr:colOff>
      <xdr:row>36</xdr:row>
      <xdr:rowOff>19012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111739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4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89853</xdr:rowOff>
    </xdr:from>
    <xdr:to>
      <xdr:col>20</xdr:col>
      <xdr:colOff>38100</xdr:colOff>
      <xdr:row>36</xdr:row>
      <xdr:rowOff>20003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36530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97015</xdr:rowOff>
    </xdr:from>
    <xdr:to>
      <xdr:col>15</xdr:col>
      <xdr:colOff>101600</xdr:colOff>
      <xdr:row>36</xdr:row>
      <xdr:rowOff>27165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43692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97987</xdr:rowOff>
    </xdr:from>
    <xdr:to>
      <xdr:col>10</xdr:col>
      <xdr:colOff>165100</xdr:colOff>
      <xdr:row>36</xdr:row>
      <xdr:rowOff>28137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44664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126600</xdr:rowOff>
    </xdr:from>
    <xdr:to>
      <xdr:col>6</xdr:col>
      <xdr:colOff>38100</xdr:colOff>
      <xdr:row>36</xdr:row>
      <xdr:rowOff>56750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73277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97469</xdr:rowOff>
    </xdr:from>
    <xdr:to>
      <xdr:col>24</xdr:col>
      <xdr:colOff>63500</xdr:colOff>
      <xdr:row>57</xdr:row>
      <xdr:rowOff>119222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70119"/>
          <a:ext cx="838200" cy="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119222</xdr:rowOff>
    </xdr:from>
    <xdr:to>
      <xdr:col>19</xdr:col>
      <xdr:colOff>177800</xdr:colOff>
      <xdr:row>57</xdr:row>
      <xdr:rowOff>140067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91872"/>
          <a:ext cx="889000" cy="2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140067</xdr:rowOff>
    </xdr:from>
    <xdr:to>
      <xdr:col>15</xdr:col>
      <xdr:colOff>50800</xdr:colOff>
      <xdr:row>57</xdr:row>
      <xdr:rowOff>145333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12717"/>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100608</xdr:rowOff>
    </xdr:from>
    <xdr:to>
      <xdr:col>10</xdr:col>
      <xdr:colOff>114300</xdr:colOff>
      <xdr:row>57</xdr:row>
      <xdr:rowOff>145333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73258"/>
          <a:ext cx="889000" cy="4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46669</xdr:rowOff>
    </xdr:from>
    <xdr:to>
      <xdr:col>24</xdr:col>
      <xdr:colOff>114300</xdr:colOff>
      <xdr:row>57</xdr:row>
      <xdr:rowOff>148269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69546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68422</xdr:rowOff>
    </xdr:from>
    <xdr:to>
      <xdr:col>20</xdr:col>
      <xdr:colOff>38100</xdr:colOff>
      <xdr:row>57</xdr:row>
      <xdr:rowOff>170022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15099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1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89267</xdr:rowOff>
    </xdr:from>
    <xdr:to>
      <xdr:col>15</xdr:col>
      <xdr:colOff>101600</xdr:colOff>
      <xdr:row>58</xdr:row>
      <xdr:rowOff>19417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6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35944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3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94533</xdr:rowOff>
    </xdr:from>
    <xdr:to>
      <xdr:col>10</xdr:col>
      <xdr:colOff>165100</xdr:colOff>
      <xdr:row>58</xdr:row>
      <xdr:rowOff>24683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41210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4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49808</xdr:rowOff>
    </xdr:from>
    <xdr:to>
      <xdr:col>6</xdr:col>
      <xdr:colOff>38100</xdr:colOff>
      <xdr:row>57</xdr:row>
      <xdr:rowOff>151408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167935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9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143495</xdr:rowOff>
    </xdr:from>
    <xdr:to>
      <xdr:col>24</xdr:col>
      <xdr:colOff>63500</xdr:colOff>
      <xdr:row>76</xdr:row>
      <xdr:rowOff>53090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02245"/>
          <a:ext cx="838200" cy="8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53090</xdr:rowOff>
    </xdr:from>
    <xdr:to>
      <xdr:col>19</xdr:col>
      <xdr:colOff>177800</xdr:colOff>
      <xdr:row>76</xdr:row>
      <xdr:rowOff>115145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83290"/>
          <a:ext cx="889000" cy="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49902</xdr:rowOff>
    </xdr:from>
    <xdr:to>
      <xdr:col>15</xdr:col>
      <xdr:colOff>50800</xdr:colOff>
      <xdr:row>76</xdr:row>
      <xdr:rowOff>115145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080102"/>
          <a:ext cx="889000" cy="6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7866</xdr:rowOff>
    </xdr:from>
    <xdr:to>
      <xdr:col>10</xdr:col>
      <xdr:colOff>114300</xdr:colOff>
      <xdr:row>76</xdr:row>
      <xdr:rowOff>49902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038066"/>
          <a:ext cx="889000" cy="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92695</xdr:rowOff>
    </xdr:from>
    <xdr:to>
      <xdr:col>24</xdr:col>
      <xdr:colOff>114300</xdr:colOff>
      <xdr:row>76</xdr:row>
      <xdr:rowOff>22845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115572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0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2290</xdr:rowOff>
    </xdr:from>
    <xdr:to>
      <xdr:col>20</xdr:col>
      <xdr:colOff>38100</xdr:colOff>
      <xdr:row>76</xdr:row>
      <xdr:rowOff>103890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120416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0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64345</xdr:rowOff>
    </xdr:from>
    <xdr:to>
      <xdr:col>15</xdr:col>
      <xdr:colOff>101600</xdr:colOff>
      <xdr:row>76</xdr:row>
      <xdr:rowOff>165945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11022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6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170552</xdr:rowOff>
    </xdr:from>
    <xdr:to>
      <xdr:col>10</xdr:col>
      <xdr:colOff>165100</xdr:colOff>
      <xdr:row>76</xdr:row>
      <xdr:rowOff>100702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2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0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128516</xdr:rowOff>
    </xdr:from>
    <xdr:to>
      <xdr:col>6</xdr:col>
      <xdr:colOff>38100</xdr:colOff>
      <xdr:row>76</xdr:row>
      <xdr:rowOff>58666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9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75193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6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49769</xdr:rowOff>
    </xdr:from>
    <xdr:to>
      <xdr:col>24</xdr:col>
      <xdr:colOff>63500</xdr:colOff>
      <xdr:row>96</xdr:row>
      <xdr:rowOff>14647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337519"/>
          <a:ext cx="838200" cy="1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14647</xdr:rowOff>
    </xdr:from>
    <xdr:to>
      <xdr:col>19</xdr:col>
      <xdr:colOff>177800</xdr:colOff>
      <xdr:row>96</xdr:row>
      <xdr:rowOff>75487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473847"/>
          <a:ext cx="889000" cy="6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14146</xdr:rowOff>
    </xdr:from>
    <xdr:to>
      <xdr:col>15</xdr:col>
      <xdr:colOff>50800</xdr:colOff>
      <xdr:row>96</xdr:row>
      <xdr:rowOff>75487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473346"/>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14146</xdr:rowOff>
    </xdr:from>
    <xdr:to>
      <xdr:col>10</xdr:col>
      <xdr:colOff>114300</xdr:colOff>
      <xdr:row>96</xdr:row>
      <xdr:rowOff>34004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473346"/>
          <a:ext cx="889000" cy="1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170419</xdr:rowOff>
    </xdr:from>
    <xdr:to>
      <xdr:col>24</xdr:col>
      <xdr:colOff>114300</xdr:colOff>
      <xdr:row>95</xdr:row>
      <xdr:rowOff>100569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2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21846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3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135297</xdr:rowOff>
    </xdr:from>
    <xdr:to>
      <xdr:col>20</xdr:col>
      <xdr:colOff>38100</xdr:colOff>
      <xdr:row>96</xdr:row>
      <xdr:rowOff>65447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81974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9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24687</xdr:rowOff>
    </xdr:from>
    <xdr:to>
      <xdr:col>15</xdr:col>
      <xdr:colOff>101600</xdr:colOff>
      <xdr:row>96</xdr:row>
      <xdr:rowOff>126287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8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142814</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25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134796</xdr:rowOff>
    </xdr:from>
    <xdr:to>
      <xdr:col>10</xdr:col>
      <xdr:colOff>165100</xdr:colOff>
      <xdr:row>96</xdr:row>
      <xdr:rowOff>64946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81473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19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154654</xdr:rowOff>
    </xdr:from>
    <xdr:to>
      <xdr:col>6</xdr:col>
      <xdr:colOff>38100</xdr:colOff>
      <xdr:row>96</xdr:row>
      <xdr:rowOff>84804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101331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1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4807</xdr:rowOff>
    </xdr:from>
    <xdr:to>
      <xdr:col>55</xdr:col>
      <xdr:colOff>0</xdr:colOff>
      <xdr:row>39</xdr:row>
      <xdr:rowOff>23057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91357"/>
          <a:ext cx="8382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21952</xdr:rowOff>
    </xdr:from>
    <xdr:to>
      <xdr:col>50</xdr:col>
      <xdr:colOff>114300</xdr:colOff>
      <xdr:row>39</xdr:row>
      <xdr:rowOff>23057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08502"/>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168066</xdr:rowOff>
    </xdr:from>
    <xdr:to>
      <xdr:col>45</xdr:col>
      <xdr:colOff>177800</xdr:colOff>
      <xdr:row>39</xdr:row>
      <xdr:rowOff>21952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83166"/>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168066</xdr:rowOff>
    </xdr:from>
    <xdr:to>
      <xdr:col>41</xdr:col>
      <xdr:colOff>50800</xdr:colOff>
      <xdr:row>39</xdr:row>
      <xdr:rowOff>25362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683166"/>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125457</xdr:rowOff>
    </xdr:from>
    <xdr:to>
      <xdr:col>55</xdr:col>
      <xdr:colOff>50800</xdr:colOff>
      <xdr:row>39</xdr:row>
      <xdr:rowOff>55607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84834</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2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143707</xdr:rowOff>
    </xdr:from>
    <xdr:to>
      <xdr:col>50</xdr:col>
      <xdr:colOff>165100</xdr:colOff>
      <xdr:row>39</xdr:row>
      <xdr:rowOff>73857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90384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142602</xdr:rowOff>
    </xdr:from>
    <xdr:to>
      <xdr:col>46</xdr:col>
      <xdr:colOff>38100</xdr:colOff>
      <xdr:row>39</xdr:row>
      <xdr:rowOff>72752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89279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3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117266</xdr:rowOff>
    </xdr:from>
    <xdr:to>
      <xdr:col>41</xdr:col>
      <xdr:colOff>101600</xdr:colOff>
      <xdr:row>39</xdr:row>
      <xdr:rowOff>47416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63942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146012</xdr:rowOff>
    </xdr:from>
    <xdr:to>
      <xdr:col>36</xdr:col>
      <xdr:colOff>165100</xdr:colOff>
      <xdr:row>39</xdr:row>
      <xdr:rowOff>76162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67289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75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52810</xdr:rowOff>
    </xdr:from>
    <xdr:to>
      <xdr:col>55</xdr:col>
      <xdr:colOff>0</xdr:colOff>
      <xdr:row>58</xdr:row>
      <xdr:rowOff>56702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96910"/>
          <a:ext cx="838200" cy="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48899</xdr:rowOff>
    </xdr:from>
    <xdr:to>
      <xdr:col>50</xdr:col>
      <xdr:colOff>114300</xdr:colOff>
      <xdr:row>58</xdr:row>
      <xdr:rowOff>52810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92999"/>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10874</xdr:rowOff>
    </xdr:from>
    <xdr:to>
      <xdr:col>45</xdr:col>
      <xdr:colOff>177800</xdr:colOff>
      <xdr:row>58</xdr:row>
      <xdr:rowOff>48899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54974"/>
          <a:ext cx="889000" cy="3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10874</xdr:rowOff>
    </xdr:from>
    <xdr:to>
      <xdr:col>41</xdr:col>
      <xdr:colOff>50800</xdr:colOff>
      <xdr:row>58</xdr:row>
      <xdr:rowOff>43499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54974"/>
          <a:ext cx="889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5902</xdr:rowOff>
    </xdr:from>
    <xdr:to>
      <xdr:col>55</xdr:col>
      <xdr:colOff>50800</xdr:colOff>
      <xdr:row>58</xdr:row>
      <xdr:rowOff>107502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136729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2010</xdr:rowOff>
    </xdr:from>
    <xdr:to>
      <xdr:col>50</xdr:col>
      <xdr:colOff>165100</xdr:colOff>
      <xdr:row>58</xdr:row>
      <xdr:rowOff>103610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120137</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2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169549</xdr:rowOff>
    </xdr:from>
    <xdr:to>
      <xdr:col>46</xdr:col>
      <xdr:colOff>38100</xdr:colOff>
      <xdr:row>58</xdr:row>
      <xdr:rowOff>99699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116226</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1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131524</xdr:rowOff>
    </xdr:from>
    <xdr:to>
      <xdr:col>41</xdr:col>
      <xdr:colOff>101600</xdr:colOff>
      <xdr:row>58</xdr:row>
      <xdr:rowOff>61674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78201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67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164149</xdr:rowOff>
    </xdr:from>
    <xdr:to>
      <xdr:col>36</xdr:col>
      <xdr:colOff>165100</xdr:colOff>
      <xdr:row>58</xdr:row>
      <xdr:rowOff>94299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110826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1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22813</xdr:rowOff>
    </xdr:from>
    <xdr:to>
      <xdr:col>54</xdr:col>
      <xdr:colOff>189865</xdr:colOff>
      <xdr:row>79</xdr:row>
      <xdr:rowOff>41525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710113"/>
          <a:ext cx="1270" cy="87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45352</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41525</xdr:rowOff>
    </xdr:from>
    <xdr:to>
      <xdr:col>55</xdr:col>
      <xdr:colOff>88900</xdr:colOff>
      <xdr:row>79</xdr:row>
      <xdr:rowOff>41525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140940</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248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22813</xdr:rowOff>
    </xdr:from>
    <xdr:to>
      <xdr:col>55</xdr:col>
      <xdr:colOff>88900</xdr:colOff>
      <xdr:row>74</xdr:row>
      <xdr:rowOff>22813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71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96946</xdr:rowOff>
    </xdr:from>
    <xdr:to>
      <xdr:col>55</xdr:col>
      <xdr:colOff>0</xdr:colOff>
      <xdr:row>76</xdr:row>
      <xdr:rowOff>3639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955696"/>
          <a:ext cx="8382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15262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88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36835</xdr:rowOff>
    </xdr:from>
    <xdr:to>
      <xdr:col>55</xdr:col>
      <xdr:colOff>50800</xdr:colOff>
      <xdr:row>78</xdr:row>
      <xdr:rowOff>138435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45795</xdr:rowOff>
    </xdr:from>
    <xdr:to>
      <xdr:col>50</xdr:col>
      <xdr:colOff>114300</xdr:colOff>
      <xdr:row>76</xdr:row>
      <xdr:rowOff>3639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2390195"/>
          <a:ext cx="889000" cy="6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65253</xdr:rowOff>
    </xdr:from>
    <xdr:to>
      <xdr:col>50</xdr:col>
      <xdr:colOff>165100</xdr:colOff>
      <xdr:row>78</xdr:row>
      <xdr:rowOff>166853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157980</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127698</xdr:rowOff>
    </xdr:from>
    <xdr:to>
      <xdr:col>45</xdr:col>
      <xdr:colOff>177800</xdr:colOff>
      <xdr:row>72</xdr:row>
      <xdr:rowOff>45795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1957748"/>
          <a:ext cx="889000" cy="4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69883</xdr:rowOff>
    </xdr:from>
    <xdr:to>
      <xdr:col>46</xdr:col>
      <xdr:colOff>38100</xdr:colOff>
      <xdr:row>79</xdr:row>
      <xdr:rowOff>33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162610</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127698</xdr:rowOff>
    </xdr:from>
    <xdr:to>
      <xdr:col>41</xdr:col>
      <xdr:colOff>50800</xdr:colOff>
      <xdr:row>76</xdr:row>
      <xdr:rowOff>48493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1957748"/>
          <a:ext cx="889000" cy="11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75837</xdr:rowOff>
    </xdr:from>
    <xdr:to>
      <xdr:col>41</xdr:col>
      <xdr:colOff>101600</xdr:colOff>
      <xdr:row>79</xdr:row>
      <xdr:rowOff>5987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168564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78220</xdr:rowOff>
    </xdr:from>
    <xdr:to>
      <xdr:col>36</xdr:col>
      <xdr:colOff>165100</xdr:colOff>
      <xdr:row>79</xdr:row>
      <xdr:rowOff>8370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170947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46146</xdr:rowOff>
    </xdr:from>
    <xdr:to>
      <xdr:col>55</xdr:col>
      <xdr:colOff>50800</xdr:colOff>
      <xdr:row>75</xdr:row>
      <xdr:rowOff>147746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9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69023</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75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124289</xdr:rowOff>
    </xdr:from>
    <xdr:to>
      <xdr:col>50</xdr:col>
      <xdr:colOff>165100</xdr:colOff>
      <xdr:row>76</xdr:row>
      <xdr:rowOff>54440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983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70966</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39795" y="1275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166445</xdr:rowOff>
    </xdr:from>
    <xdr:to>
      <xdr:col>46</xdr:col>
      <xdr:colOff>38100</xdr:colOff>
      <xdr:row>72</xdr:row>
      <xdr:rowOff>96595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3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113122</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50795" y="1211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76898</xdr:rowOff>
    </xdr:from>
    <xdr:to>
      <xdr:col>41</xdr:col>
      <xdr:colOff>101600</xdr:colOff>
      <xdr:row>70</xdr:row>
      <xdr:rowOff>7048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19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23575</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61795" y="1168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169143</xdr:rowOff>
    </xdr:from>
    <xdr:to>
      <xdr:col>36</xdr:col>
      <xdr:colOff>165100</xdr:colOff>
      <xdr:row>76</xdr:row>
      <xdr:rowOff>99293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0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115819</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672795" y="1280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136441</xdr:rowOff>
    </xdr:from>
    <xdr:to>
      <xdr:col>55</xdr:col>
      <xdr:colOff>0</xdr:colOff>
      <xdr:row>97</xdr:row>
      <xdr:rowOff>166086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67091"/>
          <a:ext cx="8382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136441</xdr:rowOff>
    </xdr:from>
    <xdr:to>
      <xdr:col>50</xdr:col>
      <xdr:colOff>114300</xdr:colOff>
      <xdr:row>98</xdr:row>
      <xdr:rowOff>35979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67091"/>
          <a:ext cx="889000" cy="7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149862</xdr:rowOff>
    </xdr:from>
    <xdr:to>
      <xdr:col>45</xdr:col>
      <xdr:colOff>177800</xdr:colOff>
      <xdr:row>98</xdr:row>
      <xdr:rowOff>35979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80512"/>
          <a:ext cx="889000" cy="5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149862</xdr:rowOff>
    </xdr:from>
    <xdr:to>
      <xdr:col>41</xdr:col>
      <xdr:colOff>50800</xdr:colOff>
      <xdr:row>98</xdr:row>
      <xdr:rowOff>106632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80512"/>
          <a:ext cx="889000" cy="1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115286</xdr:rowOff>
    </xdr:from>
    <xdr:to>
      <xdr:col>55</xdr:col>
      <xdr:colOff>50800</xdr:colOff>
      <xdr:row>98</xdr:row>
      <xdr:rowOff>45436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138163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85641</xdr:rowOff>
    </xdr:from>
    <xdr:to>
      <xdr:col>50</xdr:col>
      <xdr:colOff>165100</xdr:colOff>
      <xdr:row>98</xdr:row>
      <xdr:rowOff>15791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32318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9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156629</xdr:rowOff>
    </xdr:from>
    <xdr:to>
      <xdr:col>46</xdr:col>
      <xdr:colOff>38100</xdr:colOff>
      <xdr:row>98</xdr:row>
      <xdr:rowOff>86779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103306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56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99062</xdr:rowOff>
    </xdr:from>
    <xdr:to>
      <xdr:col>41</xdr:col>
      <xdr:colOff>101600</xdr:colOff>
      <xdr:row>98</xdr:row>
      <xdr:rowOff>29212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45739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50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55832</xdr:rowOff>
    </xdr:from>
    <xdr:to>
      <xdr:col>36</xdr:col>
      <xdr:colOff>165100</xdr:colOff>
      <xdr:row>98</xdr:row>
      <xdr:rowOff>157432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2509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63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25857</xdr:rowOff>
    </xdr:from>
    <xdr:to>
      <xdr:col>85</xdr:col>
      <xdr:colOff>127000</xdr:colOff>
      <xdr:row>38</xdr:row>
      <xdr:rowOff>16794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69507"/>
          <a:ext cx="838200" cy="16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14465</xdr:rowOff>
    </xdr:from>
    <xdr:to>
      <xdr:col>81</xdr:col>
      <xdr:colOff>50800</xdr:colOff>
      <xdr:row>38</xdr:row>
      <xdr:rowOff>16794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29565"/>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14465</xdr:rowOff>
    </xdr:from>
    <xdr:to>
      <xdr:col>76</xdr:col>
      <xdr:colOff>114300</xdr:colOff>
      <xdr:row>38</xdr:row>
      <xdr:rowOff>29735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29565"/>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23099</xdr:rowOff>
    </xdr:from>
    <xdr:to>
      <xdr:col>71</xdr:col>
      <xdr:colOff>177800</xdr:colOff>
      <xdr:row>38</xdr:row>
      <xdr:rowOff>29735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38199"/>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146507</xdr:rowOff>
    </xdr:from>
    <xdr:to>
      <xdr:col>85</xdr:col>
      <xdr:colOff>177800</xdr:colOff>
      <xdr:row>37</xdr:row>
      <xdr:rowOff>76657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169384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137443</xdr:rowOff>
    </xdr:from>
    <xdr:to>
      <xdr:col>81</xdr:col>
      <xdr:colOff>101600</xdr:colOff>
      <xdr:row>38</xdr:row>
      <xdr:rowOff>67593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58721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135115</xdr:rowOff>
    </xdr:from>
    <xdr:to>
      <xdr:col>76</xdr:col>
      <xdr:colOff>165100</xdr:colOff>
      <xdr:row>38</xdr:row>
      <xdr:rowOff>65266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787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56392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7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150386</xdr:rowOff>
    </xdr:from>
    <xdr:to>
      <xdr:col>72</xdr:col>
      <xdr:colOff>38100</xdr:colOff>
      <xdr:row>38</xdr:row>
      <xdr:rowOff>80536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71662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8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143749</xdr:rowOff>
    </xdr:from>
    <xdr:to>
      <xdr:col>67</xdr:col>
      <xdr:colOff>101600</xdr:colOff>
      <xdr:row>38</xdr:row>
      <xdr:rowOff>73899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8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65026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8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137406</xdr:rowOff>
    </xdr:from>
    <xdr:to>
      <xdr:col>85</xdr:col>
      <xdr:colOff>127000</xdr:colOff>
      <xdr:row>56</xdr:row>
      <xdr:rowOff>155868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38606"/>
          <a:ext cx="8382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137406</xdr:rowOff>
    </xdr:from>
    <xdr:to>
      <xdr:col>81</xdr:col>
      <xdr:colOff>50800</xdr:colOff>
      <xdr:row>57</xdr:row>
      <xdr:rowOff>23323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38606"/>
          <a:ext cx="889000" cy="5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23323</xdr:rowOff>
    </xdr:from>
    <xdr:to>
      <xdr:col>76</xdr:col>
      <xdr:colOff>114300</xdr:colOff>
      <xdr:row>57</xdr:row>
      <xdr:rowOff>53907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95973"/>
          <a:ext cx="8890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53907</xdr:rowOff>
    </xdr:from>
    <xdr:to>
      <xdr:col>71</xdr:col>
      <xdr:colOff>177800</xdr:colOff>
      <xdr:row>57</xdr:row>
      <xdr:rowOff>73954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26557"/>
          <a:ext cx="8890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105068</xdr:rowOff>
    </xdr:from>
    <xdr:to>
      <xdr:col>85</xdr:col>
      <xdr:colOff>177800</xdr:colOff>
      <xdr:row>57</xdr:row>
      <xdr:rowOff>35218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127945</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5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86606</xdr:rowOff>
    </xdr:from>
    <xdr:to>
      <xdr:col>81</xdr:col>
      <xdr:colOff>101600</xdr:colOff>
      <xdr:row>57</xdr:row>
      <xdr:rowOff>16756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33283</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143973</xdr:rowOff>
    </xdr:from>
    <xdr:to>
      <xdr:col>76</xdr:col>
      <xdr:colOff>165100</xdr:colOff>
      <xdr:row>57</xdr:row>
      <xdr:rowOff>74123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90650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52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3107</xdr:rowOff>
    </xdr:from>
    <xdr:to>
      <xdr:col>72</xdr:col>
      <xdr:colOff>38100</xdr:colOff>
      <xdr:row>57</xdr:row>
      <xdr:rowOff>104707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121234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5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23154</xdr:rowOff>
    </xdr:from>
    <xdr:to>
      <xdr:col>67</xdr:col>
      <xdr:colOff>101600</xdr:colOff>
      <xdr:row>57</xdr:row>
      <xdr:rowOff>124754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141281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57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129125</xdr:rowOff>
    </xdr:from>
    <xdr:to>
      <xdr:col>85</xdr:col>
      <xdr:colOff>127000</xdr:colOff>
      <xdr:row>78</xdr:row>
      <xdr:rowOff>130008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02225"/>
          <a:ext cx="8382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46692</xdr:rowOff>
    </xdr:from>
    <xdr:to>
      <xdr:col>81</xdr:col>
      <xdr:colOff>50800</xdr:colOff>
      <xdr:row>78</xdr:row>
      <xdr:rowOff>130008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248342"/>
          <a:ext cx="889000" cy="2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46692</xdr:rowOff>
    </xdr:from>
    <xdr:to>
      <xdr:col>76</xdr:col>
      <xdr:colOff>114300</xdr:colOff>
      <xdr:row>78</xdr:row>
      <xdr:rowOff>69554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248342"/>
          <a:ext cx="889000" cy="19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69554</xdr:rowOff>
    </xdr:from>
    <xdr:to>
      <xdr:col>71</xdr:col>
      <xdr:colOff>177800</xdr:colOff>
      <xdr:row>79</xdr:row>
      <xdr:rowOff>27012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42654"/>
          <a:ext cx="889000" cy="1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78325</xdr:rowOff>
    </xdr:from>
    <xdr:to>
      <xdr:col>85</xdr:col>
      <xdr:colOff>177800</xdr:colOff>
      <xdr:row>79</xdr:row>
      <xdr:rowOff>8475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37702</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3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79208</xdr:rowOff>
    </xdr:from>
    <xdr:to>
      <xdr:col>81</xdr:col>
      <xdr:colOff>101600</xdr:colOff>
      <xdr:row>79</xdr:row>
      <xdr:rowOff>9358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25885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2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167342</xdr:rowOff>
    </xdr:from>
    <xdr:to>
      <xdr:col>76</xdr:col>
      <xdr:colOff>165100</xdr:colOff>
      <xdr:row>77</xdr:row>
      <xdr:rowOff>97492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1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114019</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292795" y="1297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18754</xdr:rowOff>
    </xdr:from>
    <xdr:to>
      <xdr:col>72</xdr:col>
      <xdr:colOff>38100</xdr:colOff>
      <xdr:row>78</xdr:row>
      <xdr:rowOff>120354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136881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1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147662</xdr:rowOff>
    </xdr:from>
    <xdr:to>
      <xdr:col>67</xdr:col>
      <xdr:colOff>101600</xdr:colOff>
      <xdr:row>79</xdr:row>
      <xdr:rowOff>77812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68939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1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110624</xdr:rowOff>
    </xdr:from>
    <xdr:to>
      <xdr:col>85</xdr:col>
      <xdr:colOff>127000</xdr:colOff>
      <xdr:row>97</xdr:row>
      <xdr:rowOff>125085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41274"/>
          <a:ext cx="8382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125085</xdr:rowOff>
    </xdr:from>
    <xdr:to>
      <xdr:col>81</xdr:col>
      <xdr:colOff>50800</xdr:colOff>
      <xdr:row>97</xdr:row>
      <xdr:rowOff>159350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55735"/>
          <a:ext cx="8890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159350</xdr:rowOff>
    </xdr:from>
    <xdr:to>
      <xdr:col>76</xdr:col>
      <xdr:colOff>114300</xdr:colOff>
      <xdr:row>98</xdr:row>
      <xdr:rowOff>1499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790000"/>
          <a:ext cx="889000" cy="1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1499</xdr:rowOff>
    </xdr:from>
    <xdr:to>
      <xdr:col>71</xdr:col>
      <xdr:colOff>177800</xdr:colOff>
      <xdr:row>98</xdr:row>
      <xdr:rowOff>3777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803599"/>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59824</xdr:rowOff>
    </xdr:from>
    <xdr:to>
      <xdr:col>85</xdr:col>
      <xdr:colOff>177800</xdr:colOff>
      <xdr:row>97</xdr:row>
      <xdr:rowOff>161424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82701</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74285</xdr:rowOff>
    </xdr:from>
    <xdr:to>
      <xdr:col>81</xdr:col>
      <xdr:colOff>101600</xdr:colOff>
      <xdr:row>98</xdr:row>
      <xdr:rowOff>4435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20962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48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108550</xdr:rowOff>
    </xdr:from>
    <xdr:to>
      <xdr:col>76</xdr:col>
      <xdr:colOff>165100</xdr:colOff>
      <xdr:row>98</xdr:row>
      <xdr:rowOff>38700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3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55227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51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122149</xdr:rowOff>
    </xdr:from>
    <xdr:to>
      <xdr:col>72</xdr:col>
      <xdr:colOff>38100</xdr:colOff>
      <xdr:row>98</xdr:row>
      <xdr:rowOff>52299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68826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5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124427</xdr:rowOff>
    </xdr:from>
    <xdr:to>
      <xdr:col>67</xdr:col>
      <xdr:colOff>101600</xdr:colOff>
      <xdr:row>98</xdr:row>
      <xdr:rowOff>54577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5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71104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53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商工費が住民一人当たり</a:t>
          </a:r>
          <a:r>
            <a:rPr kumimoji="1" lang="en-US" altLang="ja-JP" sz="1300" baseline="0">
              <a:latin typeface="ＭＳ Ｐゴシック" panose="020B0600070205080204" pitchFamily="50" charset="-128"/>
              <a:ea typeface="ＭＳ Ｐゴシック" panose="020B0600070205080204" pitchFamily="50" charset="-128"/>
            </a:rPr>
            <a:t>332,443</a:t>
          </a:r>
          <a:r>
            <a:rPr kumimoji="1" lang="ja-JP" altLang="en-US" sz="1300" baseline="0">
              <a:latin typeface="ＭＳ Ｐゴシック" panose="020B0600070205080204" pitchFamily="50" charset="-128"/>
              <a:ea typeface="ＭＳ Ｐゴシック" panose="020B0600070205080204" pitchFamily="50" charset="-128"/>
            </a:rPr>
            <a:t>円と類似団体内平均と比較して高い数値となっている。主な要因としては直営温泉施設に係る管理運営費となっている。また、地域おこし協力隊の活動費と観光イベントに係る運営経費等も採用人数の増加から増加傾向に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264,340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円となっており、類似団体平均と比較して高くなっているのは、簡易水道事業・下水道事業・診療施設事業への繰出を行っていることが主な要因である。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とスポーツ観光交流拠点整備事業実施により、財政調整基金を多額に取り崩したことにより、標準財政規模比が減少傾向であるが、年々下げ幅は縮小している。また、令和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年度は実質単年度収支がプラスに転じた。今後は事業の見直し・縮小など行い歳出額を抑え、健全な行財政運営に努める。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年度決算では、新型コロナウイルス感染症の影響で入湯税ほか税収が減収となり、収入総額が減少したことから、連結実質黒字額は減少している。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介護保険事業では、在宅介護サービスの利用が増加したことから給付費の支出が増加し、黒字額が大きく減少している。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1269747</v>
      </c>
      <c r="BO4" s="464"/>
      <c r="BP4" s="464"/>
      <c r="BQ4" s="464"/>
      <c r="BR4" s="464"/>
      <c r="BS4" s="464"/>
      <c r="BT4" s="464"/>
      <c r="BU4" s="465"/>
      <c r="BV4" s="463">
        <v>1222839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4.0999999999999996</v>
      </c>
      <c r="CU4" s="648"/>
      <c r="CV4" s="648"/>
      <c r="CW4" s="648"/>
      <c r="CX4" s="648"/>
      <c r="CY4" s="648"/>
      <c r="CZ4" s="648"/>
      <c r="DA4" s="649"/>
      <c r="DB4" s="647">
        <v>4.0999999999999996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1238107</v>
      </c>
      <c r="BO5" s="469"/>
      <c r="BP5" s="469"/>
      <c r="BQ5" s="469"/>
      <c r="BR5" s="469"/>
      <c r="BS5" s="469"/>
      <c r="BT5" s="469"/>
      <c r="BU5" s="470"/>
      <c r="BV5" s="468">
        <v>1194896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87.1</v>
      </c>
      <c r="CU5" s="439"/>
      <c r="CV5" s="439"/>
      <c r="CW5" s="439"/>
      <c r="CX5" s="439"/>
      <c r="CY5" s="439"/>
      <c r="CZ5" s="439"/>
      <c r="DA5" s="440"/>
      <c r="DB5" s="438">
        <v>93.8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31640</v>
      </c>
      <c r="BO6" s="469"/>
      <c r="BP6" s="469"/>
      <c r="BQ6" s="469"/>
      <c r="BR6" s="469"/>
      <c r="BS6" s="469"/>
      <c r="BT6" s="469"/>
      <c r="BU6" s="470"/>
      <c r="BV6" s="468">
        <v>27943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89.2</v>
      </c>
      <c r="CU6" s="622"/>
      <c r="CV6" s="622"/>
      <c r="CW6" s="622"/>
      <c r="CX6" s="622"/>
      <c r="CY6" s="622"/>
      <c r="CZ6" s="622"/>
      <c r="DA6" s="623"/>
      <c r="DB6" s="621">
        <v>96.2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5115</v>
      </c>
      <c r="BO7" s="469"/>
      <c r="BP7" s="469"/>
      <c r="BQ7" s="469"/>
      <c r="BR7" s="469"/>
      <c r="BS7" s="469"/>
      <c r="BT7" s="469"/>
      <c r="BU7" s="470"/>
      <c r="BV7" s="468">
        <v>3195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644326</v>
      </c>
      <c r="CU7" s="469"/>
      <c r="CV7" s="469"/>
      <c r="CW7" s="469"/>
      <c r="CX7" s="469"/>
      <c r="CY7" s="469"/>
      <c r="CZ7" s="469"/>
      <c r="DA7" s="470"/>
      <c r="DB7" s="468">
        <v>603132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26525</v>
      </c>
      <c r="BO8" s="469"/>
      <c r="BP8" s="469"/>
      <c r="BQ8" s="469"/>
      <c r="BR8" s="469"/>
      <c r="BS8" s="469"/>
      <c r="BT8" s="469"/>
      <c r="BU8" s="470"/>
      <c r="BV8" s="468">
        <v>24748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0.12</v>
      </c>
      <c r="CU8" s="582"/>
      <c r="CV8" s="582"/>
      <c r="CW8" s="582"/>
      <c r="CX8" s="582"/>
      <c r="CY8" s="582"/>
      <c r="CZ8" s="582"/>
      <c r="DA8" s="583"/>
      <c r="DB8" s="581">
        <v>0.12</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548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1777</v>
      </c>
      <c r="BO9" s="469"/>
      <c r="BP9" s="469"/>
      <c r="BQ9" s="469"/>
      <c r="BR9" s="469"/>
      <c r="BS9" s="469"/>
      <c r="BT9" s="469"/>
      <c r="BU9" s="470"/>
      <c r="BV9" s="468">
        <v>-7540</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11.3</v>
      </c>
      <c r="CU9" s="439"/>
      <c r="CV9" s="439"/>
      <c r="CW9" s="439"/>
      <c r="CX9" s="439"/>
      <c r="CY9" s="439"/>
      <c r="CZ9" s="439"/>
      <c r="DA9" s="440"/>
      <c r="DB9" s="438">
        <v>11.1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575</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11</v>
      </c>
      <c r="BO10" s="469"/>
      <c r="BP10" s="469"/>
      <c r="BQ10" s="469"/>
      <c r="BR10" s="469"/>
      <c r="BS10" s="469"/>
      <c r="BT10" s="469"/>
      <c r="BU10" s="470"/>
      <c r="BV10" s="468">
        <v>18000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115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517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65477</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511</v>
      </c>
      <c r="S13" s="572"/>
      <c r="T13" s="572"/>
      <c r="U13" s="572"/>
      <c r="V13" s="573"/>
      <c r="W13" s="559" t="s">
        <v>138</v>
      </c>
      <c r="X13" s="481"/>
      <c r="Y13" s="481"/>
      <c r="Z13" s="481"/>
      <c r="AA13" s="481"/>
      <c r="AB13" s="482"/>
      <c r="AC13" s="444">
        <v>101</v>
      </c>
      <c r="AD13" s="445"/>
      <c r="AE13" s="445"/>
      <c r="AF13" s="445"/>
      <c r="AG13" s="446"/>
      <c r="AH13" s="444">
        <v>112</v>
      </c>
      <c r="AI13" s="445"/>
      <c r="AJ13" s="445"/>
      <c r="AK13" s="445"/>
      <c r="AL13" s="447"/>
      <c r="AM13" s="537" t="s">
        <v>139</v>
      </c>
      <c r="AN13" s="442"/>
      <c r="AO13" s="442"/>
      <c r="AP13" s="442"/>
      <c r="AQ13" s="442"/>
      <c r="AR13" s="442"/>
      <c r="AS13" s="442"/>
      <c r="AT13" s="443"/>
      <c r="AU13" s="525" t="s">
        <v>115</v>
      </c>
      <c r="AV13" s="526"/>
      <c r="AW13" s="526"/>
      <c r="AX13" s="526"/>
      <c r="AY13" s="448" t="s">
        <v>140</v>
      </c>
      <c r="AZ13" s="449"/>
      <c r="BA13" s="449"/>
      <c r="BB13" s="449"/>
      <c r="BC13" s="449"/>
      <c r="BD13" s="449"/>
      <c r="BE13" s="449"/>
      <c r="BF13" s="449"/>
      <c r="BG13" s="449"/>
      <c r="BH13" s="449"/>
      <c r="BI13" s="449"/>
      <c r="BJ13" s="449"/>
      <c r="BK13" s="449"/>
      <c r="BL13" s="449"/>
      <c r="BM13" s="450"/>
      <c r="BN13" s="468">
        <v>1788</v>
      </c>
      <c r="BO13" s="469"/>
      <c r="BP13" s="469"/>
      <c r="BQ13" s="469"/>
      <c r="BR13" s="469"/>
      <c r="BS13" s="469"/>
      <c r="BT13" s="469"/>
      <c r="BU13" s="470"/>
      <c r="BV13" s="468">
        <v>-55017</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11.7</v>
      </c>
      <c r="CU13" s="439"/>
      <c r="CV13" s="439"/>
      <c r="CW13" s="439"/>
      <c r="CX13" s="439"/>
      <c r="CY13" s="439"/>
      <c r="CZ13" s="439"/>
      <c r="DA13" s="440"/>
      <c r="DB13" s="438">
        <v>11.7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544</v>
      </c>
      <c r="S14" s="572"/>
      <c r="T14" s="572"/>
      <c r="U14" s="572"/>
      <c r="V14" s="573"/>
      <c r="W14" s="574"/>
      <c r="X14" s="484"/>
      <c r="Y14" s="484"/>
      <c r="Z14" s="484"/>
      <c r="AA14" s="484"/>
      <c r="AB14" s="485"/>
      <c r="AC14" s="564">
        <v>30.6</v>
      </c>
      <c r="AD14" s="565"/>
      <c r="AE14" s="565"/>
      <c r="AF14" s="565"/>
      <c r="AG14" s="566"/>
      <c r="AH14" s="564">
        <v>32.4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541</v>
      </c>
      <c r="S15" s="572"/>
      <c r="T15" s="572"/>
      <c r="U15" s="572"/>
      <c r="V15" s="573"/>
      <c r="W15" s="559" t="s">
        <v>144</v>
      </c>
      <c r="X15" s="481"/>
      <c r="Y15" s="481"/>
      <c r="Z15" s="481"/>
      <c r="AA15" s="481"/>
      <c r="AB15" s="482"/>
      <c r="AC15" s="444">
        <v>39</v>
      </c>
      <c r="AD15" s="445"/>
      <c r="AE15" s="445"/>
      <c r="AF15" s="445"/>
      <c r="AG15" s="446"/>
      <c r="AH15" s="444">
        <v>45</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76393</v>
      </c>
      <c r="BO15" s="464"/>
      <c r="BP15" s="464"/>
      <c r="BQ15" s="464"/>
      <c r="BR15" s="464"/>
      <c r="BS15" s="464"/>
      <c r="BT15" s="464"/>
      <c r="BU15" s="465"/>
      <c r="BV15" s="463">
        <v>70821</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11.8</v>
      </c>
      <c r="AD16" s="565"/>
      <c r="AE16" s="565"/>
      <c r="AF16" s="565"/>
      <c r="AG16" s="566"/>
      <c r="AH16" s="564">
        <v>13</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614035</v>
      </c>
      <c r="BO16" s="469"/>
      <c r="BP16" s="469"/>
      <c r="BQ16" s="469"/>
      <c r="BR16" s="469"/>
      <c r="BS16" s="469"/>
      <c r="BT16" s="469"/>
      <c r="BU16" s="470"/>
      <c r="BV16" s="468">
        <v>572666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190</v>
      </c>
      <c r="AD17" s="445"/>
      <c r="AE17" s="445"/>
      <c r="AF17" s="445"/>
      <c r="AG17" s="446"/>
      <c r="AH17" s="444">
        <v>189</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91439</v>
      </c>
      <c r="BO17" s="469"/>
      <c r="BP17" s="469"/>
      <c r="BQ17" s="469"/>
      <c r="BR17" s="469"/>
      <c r="BS17" s="469"/>
      <c r="BT17" s="469"/>
      <c r="BU17" s="470"/>
      <c r="BV17" s="468">
        <v>86285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43.43</v>
      </c>
      <c r="M18" s="533"/>
      <c r="N18" s="533"/>
      <c r="O18" s="533"/>
      <c r="P18" s="533"/>
      <c r="Q18" s="533"/>
      <c r="R18" s="534"/>
      <c r="S18" s="534"/>
      <c r="T18" s="534"/>
      <c r="U18" s="534"/>
      <c r="V18" s="535"/>
      <c r="W18" s="549"/>
      <c r="X18" s="550"/>
      <c r="Y18" s="550"/>
      <c r="Z18" s="550"/>
      <c r="AA18" s="550"/>
      <c r="AB18" s="560"/>
      <c r="AC18" s="432">
        <v>57.6</v>
      </c>
      <c r="AD18" s="433"/>
      <c r="AE18" s="433"/>
      <c r="AF18" s="433"/>
      <c r="AG18" s="536"/>
      <c r="AH18" s="432">
        <v>54.6</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579682</v>
      </c>
      <c r="BO18" s="469"/>
      <c r="BP18" s="469"/>
      <c r="BQ18" s="469"/>
      <c r="BR18" s="469"/>
      <c r="BS18" s="469"/>
      <c r="BT18" s="469"/>
      <c r="BU18" s="470"/>
      <c r="BV18" s="468">
        <v>590220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13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907076</v>
      </c>
      <c r="BO19" s="469"/>
      <c r="BP19" s="469"/>
      <c r="BQ19" s="469"/>
      <c r="BR19" s="469"/>
      <c r="BS19" s="469"/>
      <c r="BT19" s="469"/>
      <c r="BU19" s="470"/>
      <c r="BV19" s="468">
        <v>907843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279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835585</v>
      </c>
      <c r="BO23" s="469"/>
      <c r="BP23" s="469"/>
      <c r="BQ23" s="469"/>
      <c r="BR23" s="469"/>
      <c r="BS23" s="469"/>
      <c r="BT23" s="469"/>
      <c r="BU23" s="470"/>
      <c r="BV23" s="468">
        <v>868123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4980</v>
      </c>
      <c r="R24" s="445"/>
      <c r="S24" s="445"/>
      <c r="T24" s="445"/>
      <c r="U24" s="445"/>
      <c r="V24" s="446"/>
      <c r="W24" s="510"/>
      <c r="X24" s="501"/>
      <c r="Y24" s="502"/>
      <c r="Z24" s="441" t="s">
        <v>168</v>
      </c>
      <c r="AA24" s="442"/>
      <c r="AB24" s="442"/>
      <c r="AC24" s="442"/>
      <c r="AD24" s="442"/>
      <c r="AE24" s="442"/>
      <c r="AF24" s="442"/>
      <c r="AG24" s="443"/>
      <c r="AH24" s="444">
        <v>15</v>
      </c>
      <c r="AI24" s="445"/>
      <c r="AJ24" s="445"/>
      <c r="AK24" s="445"/>
      <c r="AL24" s="446"/>
      <c r="AM24" s="444">
        <v>37920</v>
      </c>
      <c r="AN24" s="445"/>
      <c r="AO24" s="445"/>
      <c r="AP24" s="445"/>
      <c r="AQ24" s="445"/>
      <c r="AR24" s="446"/>
      <c r="AS24" s="444">
        <v>2528</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663453</v>
      </c>
      <c r="BO24" s="469"/>
      <c r="BP24" s="469"/>
      <c r="BQ24" s="469"/>
      <c r="BR24" s="469"/>
      <c r="BS24" s="469"/>
      <c r="BT24" s="469"/>
      <c r="BU24" s="470"/>
      <c r="BV24" s="468">
        <v>689646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4570</v>
      </c>
      <c r="R25" s="445"/>
      <c r="S25" s="445"/>
      <c r="T25" s="445"/>
      <c r="U25" s="445"/>
      <c r="V25" s="446"/>
      <c r="W25" s="510"/>
      <c r="X25" s="501"/>
      <c r="Y25" s="502"/>
      <c r="Z25" s="441" t="s">
        <v>171</v>
      </c>
      <c r="AA25" s="442"/>
      <c r="AB25" s="442"/>
      <c r="AC25" s="442"/>
      <c r="AD25" s="442"/>
      <c r="AE25" s="442"/>
      <c r="AF25" s="442"/>
      <c r="AG25" s="443"/>
      <c r="AH25" s="444" t="s">
        <v>172</v>
      </c>
      <c r="AI25" s="445"/>
      <c r="AJ25" s="445"/>
      <c r="AK25" s="445"/>
      <c r="AL25" s="446"/>
      <c r="AM25" s="444" t="s">
        <v>128</v>
      </c>
      <c r="AN25" s="445"/>
      <c r="AO25" s="445"/>
      <c r="AP25" s="445"/>
      <c r="AQ25" s="445"/>
      <c r="AR25" s="446"/>
      <c r="AS25" s="444" t="s">
        <v>128</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t="s">
        <v>172</v>
      </c>
      <c r="BO25" s="464"/>
      <c r="BP25" s="464"/>
      <c r="BQ25" s="464"/>
      <c r="BR25" s="464"/>
      <c r="BS25" s="464"/>
      <c r="BT25" s="464"/>
      <c r="BU25" s="465"/>
      <c r="BV25" s="463" t="s">
        <v>128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4250</v>
      </c>
      <c r="R26" s="445"/>
      <c r="S26" s="445"/>
      <c r="T26" s="445"/>
      <c r="U26" s="445"/>
      <c r="V26" s="446"/>
      <c r="W26" s="510"/>
      <c r="X26" s="501"/>
      <c r="Y26" s="502"/>
      <c r="Z26" s="441" t="s">
        <v>175</v>
      </c>
      <c r="AA26" s="523"/>
      <c r="AB26" s="523"/>
      <c r="AC26" s="523"/>
      <c r="AD26" s="523"/>
      <c r="AE26" s="523"/>
      <c r="AF26" s="523"/>
      <c r="AG26" s="524"/>
      <c r="AH26" s="444" t="s">
        <v>129</v>
      </c>
      <c r="AI26" s="445"/>
      <c r="AJ26" s="445"/>
      <c r="AK26" s="445"/>
      <c r="AL26" s="446"/>
      <c r="AM26" s="444" t="s">
        <v>128</v>
      </c>
      <c r="AN26" s="445"/>
      <c r="AO26" s="445"/>
      <c r="AP26" s="445"/>
      <c r="AQ26" s="445"/>
      <c r="AR26" s="446"/>
      <c r="AS26" s="444" t="s">
        <v>172</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1863</v>
      </c>
      <c r="R27" s="445"/>
      <c r="S27" s="445"/>
      <c r="T27" s="445"/>
      <c r="U27" s="445"/>
      <c r="V27" s="446"/>
      <c r="W27" s="510"/>
      <c r="X27" s="501"/>
      <c r="Y27" s="502"/>
      <c r="Z27" s="441" t="s">
        <v>178</v>
      </c>
      <c r="AA27" s="442"/>
      <c r="AB27" s="442"/>
      <c r="AC27" s="442"/>
      <c r="AD27" s="442"/>
      <c r="AE27" s="442"/>
      <c r="AF27" s="442"/>
      <c r="AG27" s="443"/>
      <c r="AH27" s="444" t="s">
        <v>128</v>
      </c>
      <c r="AI27" s="445"/>
      <c r="AJ27" s="445"/>
      <c r="AK27" s="445"/>
      <c r="AL27" s="446"/>
      <c r="AM27" s="444" t="s">
        <v>172</v>
      </c>
      <c r="AN27" s="445"/>
      <c r="AO27" s="445"/>
      <c r="AP27" s="445"/>
      <c r="AQ27" s="445"/>
      <c r="AR27" s="446"/>
      <c r="AS27" s="444" t="s">
        <v>172</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47335</v>
      </c>
      <c r="BO27" s="472"/>
      <c r="BP27" s="472"/>
      <c r="BQ27" s="472"/>
      <c r="BR27" s="472"/>
      <c r="BS27" s="472"/>
      <c r="BT27" s="472"/>
      <c r="BU27" s="473"/>
      <c r="BV27" s="471">
        <v>47335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1296</v>
      </c>
      <c r="R28" s="445"/>
      <c r="S28" s="445"/>
      <c r="T28" s="445"/>
      <c r="U28" s="445"/>
      <c r="V28" s="446"/>
      <c r="W28" s="510"/>
      <c r="X28" s="501"/>
      <c r="Y28" s="502"/>
      <c r="Z28" s="441" t="s">
        <v>181</v>
      </c>
      <c r="AA28" s="442"/>
      <c r="AB28" s="442"/>
      <c r="AC28" s="442"/>
      <c r="AD28" s="442"/>
      <c r="AE28" s="442"/>
      <c r="AF28" s="442"/>
      <c r="AG28" s="443"/>
      <c r="AH28" s="444" t="s">
        <v>128</v>
      </c>
      <c r="AI28" s="445"/>
      <c r="AJ28" s="445"/>
      <c r="AK28" s="445"/>
      <c r="AL28" s="446"/>
      <c r="AM28" s="444" t="s">
        <v>172</v>
      </c>
      <c r="AN28" s="445"/>
      <c r="AO28" s="445"/>
      <c r="AP28" s="445"/>
      <c r="AQ28" s="445"/>
      <c r="AR28" s="446"/>
      <c r="AS28" s="444" t="s">
        <v>128</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118011</v>
      </c>
      <c r="BO28" s="464"/>
      <c r="BP28" s="464"/>
      <c r="BQ28" s="464"/>
      <c r="BR28" s="464"/>
      <c r="BS28" s="464"/>
      <c r="BT28" s="464"/>
      <c r="BU28" s="465"/>
      <c r="BV28" s="463">
        <v>118000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5</v>
      </c>
      <c r="M29" s="445"/>
      <c r="N29" s="445"/>
      <c r="O29" s="445"/>
      <c r="P29" s="446"/>
      <c r="Q29" s="444">
        <v>1113</v>
      </c>
      <c r="R29" s="445"/>
      <c r="S29" s="445"/>
      <c r="T29" s="445"/>
      <c r="U29" s="445"/>
      <c r="V29" s="446"/>
      <c r="W29" s="511"/>
      <c r="X29" s="512"/>
      <c r="Y29" s="513"/>
      <c r="Z29" s="441" t="s">
        <v>184</v>
      </c>
      <c r="AA29" s="442"/>
      <c r="AB29" s="442"/>
      <c r="AC29" s="442"/>
      <c r="AD29" s="442"/>
      <c r="AE29" s="442"/>
      <c r="AF29" s="442"/>
      <c r="AG29" s="443"/>
      <c r="AH29" s="444">
        <v>15</v>
      </c>
      <c r="AI29" s="445"/>
      <c r="AJ29" s="445"/>
      <c r="AK29" s="445"/>
      <c r="AL29" s="446"/>
      <c r="AM29" s="444">
        <v>37920</v>
      </c>
      <c r="AN29" s="445"/>
      <c r="AO29" s="445"/>
      <c r="AP29" s="445"/>
      <c r="AQ29" s="445"/>
      <c r="AR29" s="446"/>
      <c r="AS29" s="444">
        <v>2528</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157289</v>
      </c>
      <c r="BO29" s="469"/>
      <c r="BP29" s="469"/>
      <c r="BQ29" s="469"/>
      <c r="BR29" s="469"/>
      <c r="BS29" s="469"/>
      <c r="BT29" s="469"/>
      <c r="BU29" s="470"/>
      <c r="BV29" s="468">
        <v>211077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91.6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275982</v>
      </c>
      <c r="BO30" s="472"/>
      <c r="BP30" s="472"/>
      <c r="BQ30" s="472"/>
      <c r="BR30" s="472"/>
      <c r="BS30" s="472"/>
      <c r="BT30" s="472"/>
      <c r="BU30" s="473"/>
      <c r="BV30" s="471">
        <v>280214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194</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196</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国民健康保険特別会計（国民健康保険事業）</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南信州広域連合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国民健康保険特別会計（診療施設事業）</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　（一般会計）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　（南信州広域振興基金特別会計）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　（飯田広域消防特別会計）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6</v>
      </c>
      <c r="V38" s="427"/>
      <c r="W38" s="426" t="str">
        <f>IF('各会計、関係団体の財政状況及び健全化判断比率'!B32="","",'各会計、関係団体の財政状況及び健全化判断比率'!B32)</f>
        <v>介護保険特別会計（介護サービス事業勘定）</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　（稲葉クリーンセンター特別会計）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下伊那南部総合事務組合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長野県後期高齢者医療広域連合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　（一般会計）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　（後期高齢者医療特別会計）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下伊那郡町村総合事務組合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ZS03vY2wLxMYpkonyT4I3T+s7pqQArOxIXMSEWfhMbHv0/9NYxqS+m+UmAidFd4aw+4QViTkgAk735MY2GLU4g==" saltValue="mouelfIQHErjcpO4RrvK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565</v>
      </c>
      <c r="D34" s="1250"/>
      <c r="E34" s="1251"/>
      <c r="F34" s="32">
        <v>3.72</v>
      </c>
      <c r="G34" s="33" t="s">
        <v>560</v>
      </c>
      <c r="H34" s="33">
        <v>5.38</v>
      </c>
      <c r="I34" s="33">
        <v>3.99</v>
      </c>
      <c r="J34" s="34">
        <v>4.1100000000000003</v>
      </c>
      <c r="K34" s="22"/>
      <c r="L34" s="22"/>
      <c r="M34" s="22"/>
      <c r="N34" s="22"/>
      <c r="O34" s="22"/>
      <c r="P34" s="22"/>
    </row>
    <row r="35" spans="1:16" ht="39" customHeight="1" x14ac:dyDescent="0.15">
      <c r="A35" s="22"/>
      <c r="B35" s="35"/>
      <c r="C35" s="1244" t="s">
        <v>566</v>
      </c>
      <c r="D35" s="1245"/>
      <c r="E35" s="1246"/>
      <c r="F35" s="36">
        <v>0.71</v>
      </c>
      <c r="G35" s="37">
        <v>0.72</v>
      </c>
      <c r="H35" s="37">
        <v>1.44</v>
      </c>
      <c r="I35" s="37">
        <v>2.7</v>
      </c>
      <c r="J35" s="38">
        <v>1</v>
      </c>
      <c r="K35" s="22"/>
      <c r="L35" s="22"/>
      <c r="M35" s="22"/>
      <c r="N35" s="22"/>
      <c r="O35" s="22"/>
      <c r="P35" s="22"/>
    </row>
    <row r="36" spans="1:16" ht="39" customHeight="1" x14ac:dyDescent="0.15">
      <c r="A36" s="22"/>
      <c r="B36" s="35"/>
      <c r="C36" s="1244" t="s">
        <v>567</v>
      </c>
      <c r="D36" s="1245"/>
      <c r="E36" s="1246"/>
      <c r="F36" s="36">
        <v>1.18</v>
      </c>
      <c r="G36" s="37">
        <v>1.82</v>
      </c>
      <c r="H36" s="37">
        <v>2.04</v>
      </c>
      <c r="I36" s="37">
        <v>0.63</v>
      </c>
      <c r="J36" s="38">
        <v>0.76</v>
      </c>
      <c r="K36" s="22"/>
      <c r="L36" s="22"/>
      <c r="M36" s="22"/>
      <c r="N36" s="22"/>
      <c r="O36" s="22"/>
      <c r="P36" s="22"/>
    </row>
    <row r="37" spans="1:16" ht="39" customHeight="1" x14ac:dyDescent="0.15">
      <c r="A37" s="22"/>
      <c r="B37" s="35"/>
      <c r="C37" s="1244" t="s">
        <v>568</v>
      </c>
      <c r="D37" s="1245"/>
      <c r="E37" s="1246"/>
      <c r="F37" s="36">
        <v>0.36</v>
      </c>
      <c r="G37" s="37">
        <v>0.76</v>
      </c>
      <c r="H37" s="37">
        <v>0.21</v>
      </c>
      <c r="I37" s="37">
        <v>0.01</v>
      </c>
      <c r="J37" s="38">
        <v>0.2</v>
      </c>
      <c r="K37" s="22"/>
      <c r="L37" s="22"/>
      <c r="M37" s="22"/>
      <c r="N37" s="22"/>
      <c r="O37" s="22"/>
      <c r="P37" s="22"/>
    </row>
    <row r="38" spans="1:16" ht="39" customHeight="1" x14ac:dyDescent="0.15">
      <c r="A38" s="22"/>
      <c r="B38" s="35"/>
      <c r="C38" s="1244" t="s">
        <v>569</v>
      </c>
      <c r="D38" s="1245"/>
      <c r="E38" s="1246"/>
      <c r="F38" s="36">
        <v>0.25</v>
      </c>
      <c r="G38" s="37">
        <v>0.2</v>
      </c>
      <c r="H38" s="37">
        <v>0.13</v>
      </c>
      <c r="I38" s="37">
        <v>0.09</v>
      </c>
      <c r="J38" s="38">
        <v>0.08</v>
      </c>
      <c r="K38" s="22"/>
      <c r="L38" s="22"/>
      <c r="M38" s="22"/>
      <c r="N38" s="22"/>
      <c r="O38" s="22"/>
      <c r="P38" s="22"/>
    </row>
    <row r="39" spans="1:16" ht="39" customHeight="1" x14ac:dyDescent="0.15">
      <c r="A39" s="22"/>
      <c r="B39" s="35"/>
      <c r="C39" s="1244" t="s">
        <v>570</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571</v>
      </c>
      <c r="D40" s="1245"/>
      <c r="E40" s="1246"/>
      <c r="F40" s="36">
        <v>0.56000000000000005</v>
      </c>
      <c r="G40" s="37">
        <v>0.18</v>
      </c>
      <c r="H40" s="37">
        <v>0</v>
      </c>
      <c r="I40" s="37">
        <v>0</v>
      </c>
      <c r="J40" s="38">
        <v>0</v>
      </c>
      <c r="K40" s="22"/>
      <c r="L40" s="22"/>
      <c r="M40" s="22"/>
      <c r="N40" s="22"/>
      <c r="O40" s="22"/>
      <c r="P40" s="22"/>
    </row>
    <row r="41" spans="1:16" ht="39" customHeight="1" x14ac:dyDescent="0.15">
      <c r="A41" s="22"/>
      <c r="B41" s="35"/>
      <c r="C41" s="1244" t="s">
        <v>572</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573</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574</v>
      </c>
      <c r="D43" s="1248"/>
      <c r="E43" s="1249"/>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EBiUBnVslHeLpX6kYk82Vu+ioChWdDeDc1uGGsO42uPvn+FD32CQlEr37lAGQbIzo6M/CAtMEDgbDywBpMA3Q==" saltValue="ahO9GaApLPxkuv/75Xsd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95</v>
      </c>
      <c r="L45" s="60">
        <v>92</v>
      </c>
      <c r="M45" s="60">
        <v>96</v>
      </c>
      <c r="N45" s="60">
        <v>105</v>
      </c>
      <c r="O45" s="61">
        <v>105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72"/>
      <c r="C48" s="1273"/>
      <c r="D48" s="62"/>
      <c r="E48" s="1254" t="s">
        <v>15</v>
      </c>
      <c r="F48" s="1254"/>
      <c r="G48" s="1254"/>
      <c r="H48" s="1254"/>
      <c r="I48" s="1254"/>
      <c r="J48" s="1255"/>
      <c r="K48" s="63">
        <v>68</v>
      </c>
      <c r="L48" s="64">
        <v>66</v>
      </c>
      <c r="M48" s="64">
        <v>64</v>
      </c>
      <c r="N48" s="64">
        <v>69</v>
      </c>
      <c r="O48" s="65">
        <v>68</v>
      </c>
      <c r="P48" s="48"/>
      <c r="Q48" s="48"/>
      <c r="R48" s="48"/>
      <c r="S48" s="48"/>
      <c r="T48" s="48"/>
      <c r="U48" s="48"/>
    </row>
    <row r="49" spans="1:21" ht="30.75" customHeight="1" x14ac:dyDescent="0.15">
      <c r="A49" s="48"/>
      <c r="B49" s="1272"/>
      <c r="C49" s="1273"/>
      <c r="D49" s="62"/>
      <c r="E49" s="1254" t="s">
        <v>16</v>
      </c>
      <c r="F49" s="1254"/>
      <c r="G49" s="1254"/>
      <c r="H49" s="1254"/>
      <c r="I49" s="1254"/>
      <c r="J49" s="1255"/>
      <c r="K49" s="63">
        <v>2</v>
      </c>
      <c r="L49" s="64">
        <v>1</v>
      </c>
      <c r="M49" s="64">
        <v>0</v>
      </c>
      <c r="N49" s="64">
        <v>1</v>
      </c>
      <c r="O49" s="65">
        <v>2</v>
      </c>
      <c r="P49" s="48"/>
      <c r="Q49" s="48"/>
      <c r="R49" s="48"/>
      <c r="S49" s="48"/>
      <c r="T49" s="48"/>
      <c r="U49" s="48"/>
    </row>
    <row r="50" spans="1:21" ht="30.75" customHeight="1" x14ac:dyDescent="0.15">
      <c r="A50" s="48"/>
      <c r="B50" s="1272"/>
      <c r="C50" s="1273"/>
      <c r="D50" s="62"/>
      <c r="E50" s="1254" t="s">
        <v>17</v>
      </c>
      <c r="F50" s="1254"/>
      <c r="G50" s="1254"/>
      <c r="H50" s="1254"/>
      <c r="I50" s="1254"/>
      <c r="J50" s="1255"/>
      <c r="K50" s="63">
        <v>2</v>
      </c>
      <c r="L50" s="64">
        <v>1</v>
      </c>
      <c r="M50" s="64">
        <v>1</v>
      </c>
      <c r="N50" s="64">
        <v>0</v>
      </c>
      <c r="O50" s="65" t="s">
        <v>513</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109</v>
      </c>
      <c r="L52" s="64">
        <v>95</v>
      </c>
      <c r="M52" s="64">
        <v>109</v>
      </c>
      <c r="N52" s="64">
        <v>111</v>
      </c>
      <c r="O52" s="65">
        <v>111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58</v>
      </c>
      <c r="L53" s="69">
        <v>65</v>
      </c>
      <c r="M53" s="69">
        <v>52</v>
      </c>
      <c r="N53" s="69">
        <v>64</v>
      </c>
      <c r="O53" s="70">
        <v>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582</v>
      </c>
      <c r="L57" s="84" t="s">
        <v>513</v>
      </c>
      <c r="M57" s="84" t="s">
        <v>513</v>
      </c>
      <c r="N57" s="84" t="s">
        <v>513</v>
      </c>
      <c r="O57" s="85" t="s">
        <v>513</v>
      </c>
    </row>
    <row r="58" spans="1:21" ht="31.5" customHeight="1" thickBot="1" x14ac:dyDescent="0.2">
      <c r="B58" s="1262"/>
      <c r="C58" s="1263"/>
      <c r="D58" s="1267" t="s">
        <v>27</v>
      </c>
      <c r="E58" s="1268"/>
      <c r="F58" s="1268"/>
      <c r="G58" s="1268"/>
      <c r="H58" s="1268"/>
      <c r="I58" s="1268"/>
      <c r="J58" s="1269"/>
      <c r="K58" s="86" t="s">
        <v>513</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DesM0hzW2HMtre1YFIOp85r9zPenkNGslTUL7jeupitsnOOUAVhtaHvKlL7GfAU1gmsKM3UJbPWYQZ7yuKpEg==" saltValue="Jf5jTlP/SkVQHDtNArea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90" t="s">
        <v>30</v>
      </c>
      <c r="C41" s="1291"/>
      <c r="D41" s="102"/>
      <c r="E41" s="1292" t="s">
        <v>31</v>
      </c>
      <c r="F41" s="1292"/>
      <c r="G41" s="1292"/>
      <c r="H41" s="1293"/>
      <c r="I41" s="103">
        <v>731</v>
      </c>
      <c r="J41" s="104">
        <v>774</v>
      </c>
      <c r="K41" s="104">
        <v>873</v>
      </c>
      <c r="L41" s="104">
        <v>868</v>
      </c>
      <c r="M41" s="105">
        <v>836</v>
      </c>
    </row>
    <row r="42" spans="2:13" ht="27.75" customHeight="1" x14ac:dyDescent="0.15">
      <c r="B42" s="1280"/>
      <c r="C42" s="1281"/>
      <c r="D42" s="106"/>
      <c r="E42" s="1284" t="s">
        <v>32</v>
      </c>
      <c r="F42" s="1284"/>
      <c r="G42" s="1284"/>
      <c r="H42" s="1285"/>
      <c r="I42" s="107">
        <v>2</v>
      </c>
      <c r="J42" s="108">
        <v>3</v>
      </c>
      <c r="K42" s="108">
        <v>0</v>
      </c>
      <c r="L42" s="108">
        <v>0</v>
      </c>
      <c r="M42" s="109" t="s">
        <v>513</v>
      </c>
    </row>
    <row r="43" spans="2:13" ht="27.75" customHeight="1" x14ac:dyDescent="0.15">
      <c r="B43" s="1280"/>
      <c r="C43" s="1281"/>
      <c r="D43" s="106"/>
      <c r="E43" s="1284" t="s">
        <v>33</v>
      </c>
      <c r="F43" s="1284"/>
      <c r="G43" s="1284"/>
      <c r="H43" s="1285"/>
      <c r="I43" s="107">
        <v>541</v>
      </c>
      <c r="J43" s="108">
        <v>516</v>
      </c>
      <c r="K43" s="108">
        <v>459</v>
      </c>
      <c r="L43" s="108">
        <v>394</v>
      </c>
      <c r="M43" s="109">
        <v>367</v>
      </c>
    </row>
    <row r="44" spans="2:13" ht="27.75" customHeight="1" x14ac:dyDescent="0.15">
      <c r="B44" s="1280"/>
      <c r="C44" s="1281"/>
      <c r="D44" s="106"/>
      <c r="E44" s="1284" t="s">
        <v>34</v>
      </c>
      <c r="F44" s="1284"/>
      <c r="G44" s="1284"/>
      <c r="H44" s="1285"/>
      <c r="I44" s="107">
        <v>19</v>
      </c>
      <c r="J44" s="108">
        <v>43</v>
      </c>
      <c r="K44" s="108">
        <v>55</v>
      </c>
      <c r="L44" s="108">
        <v>52</v>
      </c>
      <c r="M44" s="109">
        <v>49</v>
      </c>
    </row>
    <row r="45" spans="2:13" ht="27.75" customHeight="1" x14ac:dyDescent="0.15">
      <c r="B45" s="1280"/>
      <c r="C45" s="1281"/>
      <c r="D45" s="106"/>
      <c r="E45" s="1284" t="s">
        <v>35</v>
      </c>
      <c r="F45" s="1284"/>
      <c r="G45" s="1284"/>
      <c r="H45" s="1285"/>
      <c r="I45" s="107">
        <v>189</v>
      </c>
      <c r="J45" s="108">
        <v>175</v>
      </c>
      <c r="K45" s="108">
        <v>244</v>
      </c>
      <c r="L45" s="108">
        <v>101</v>
      </c>
      <c r="M45" s="109">
        <v>69</v>
      </c>
    </row>
    <row r="46" spans="2:13" ht="27.75" customHeight="1" x14ac:dyDescent="0.15">
      <c r="B46" s="1280"/>
      <c r="C46" s="1281"/>
      <c r="D46" s="110"/>
      <c r="E46" s="1284" t="s">
        <v>36</v>
      </c>
      <c r="F46" s="1284"/>
      <c r="G46" s="1284"/>
      <c r="H46" s="1285"/>
      <c r="I46" s="107" t="s">
        <v>513</v>
      </c>
      <c r="J46" s="108" t="s">
        <v>513</v>
      </c>
      <c r="K46" s="108" t="s">
        <v>513</v>
      </c>
      <c r="L46" s="108" t="s">
        <v>513</v>
      </c>
      <c r="M46" s="109" t="s">
        <v>513</v>
      </c>
    </row>
    <row r="47" spans="2:13" ht="27.75" customHeight="1" x14ac:dyDescent="0.15">
      <c r="B47" s="1280"/>
      <c r="C47" s="1281"/>
      <c r="D47" s="111"/>
      <c r="E47" s="1294" t="s">
        <v>37</v>
      </c>
      <c r="F47" s="1295"/>
      <c r="G47" s="1295"/>
      <c r="H47" s="1296"/>
      <c r="I47" s="107" t="s">
        <v>513</v>
      </c>
      <c r="J47" s="108" t="s">
        <v>513</v>
      </c>
      <c r="K47" s="108" t="s">
        <v>513</v>
      </c>
      <c r="L47" s="108" t="s">
        <v>513</v>
      </c>
      <c r="M47" s="109" t="s">
        <v>513</v>
      </c>
    </row>
    <row r="48" spans="2:13" ht="27.75" customHeight="1" x14ac:dyDescent="0.15">
      <c r="B48" s="1280"/>
      <c r="C48" s="1281"/>
      <c r="D48" s="106"/>
      <c r="E48" s="1284" t="s">
        <v>38</v>
      </c>
      <c r="F48" s="1284"/>
      <c r="G48" s="1284"/>
      <c r="H48" s="1285"/>
      <c r="I48" s="107" t="s">
        <v>513</v>
      </c>
      <c r="J48" s="108">
        <v>44</v>
      </c>
      <c r="K48" s="108" t="s">
        <v>513</v>
      </c>
      <c r="L48" s="108" t="s">
        <v>513</v>
      </c>
      <c r="M48" s="109" t="s">
        <v>513</v>
      </c>
    </row>
    <row r="49" spans="2:13" ht="27.75" customHeight="1" x14ac:dyDescent="0.15">
      <c r="B49" s="1282"/>
      <c r="C49" s="1283"/>
      <c r="D49" s="106"/>
      <c r="E49" s="1284" t="s">
        <v>39</v>
      </c>
      <c r="F49" s="1284"/>
      <c r="G49" s="1284"/>
      <c r="H49" s="1285"/>
      <c r="I49" s="107" t="s">
        <v>513</v>
      </c>
      <c r="J49" s="108" t="s">
        <v>513</v>
      </c>
      <c r="K49" s="108" t="s">
        <v>513</v>
      </c>
      <c r="L49" s="108" t="s">
        <v>513</v>
      </c>
      <c r="M49" s="109" t="s">
        <v>513</v>
      </c>
    </row>
    <row r="50" spans="2:13" ht="27.75" customHeight="1" x14ac:dyDescent="0.15">
      <c r="B50" s="1278" t="s">
        <v>40</v>
      </c>
      <c r="C50" s="1279"/>
      <c r="D50" s="112"/>
      <c r="E50" s="1284" t="s">
        <v>41</v>
      </c>
      <c r="F50" s="1284"/>
      <c r="G50" s="1284"/>
      <c r="H50" s="1285"/>
      <c r="I50" s="107">
        <v>1163</v>
      </c>
      <c r="J50" s="108">
        <v>964</v>
      </c>
      <c r="K50" s="108">
        <v>789</v>
      </c>
      <c r="L50" s="108">
        <v>721</v>
      </c>
      <c r="M50" s="109">
        <v>667</v>
      </c>
    </row>
    <row r="51" spans="2:13" ht="27.75" customHeight="1" x14ac:dyDescent="0.15">
      <c r="B51" s="1280"/>
      <c r="C51" s="1281"/>
      <c r="D51" s="106"/>
      <c r="E51" s="1284" t="s">
        <v>42</v>
      </c>
      <c r="F51" s="1284"/>
      <c r="G51" s="1284"/>
      <c r="H51" s="1285"/>
      <c r="I51" s="107">
        <v>14</v>
      </c>
      <c r="J51" s="108">
        <v>7</v>
      </c>
      <c r="K51" s="108">
        <v>6</v>
      </c>
      <c r="L51" s="108">
        <v>12</v>
      </c>
      <c r="M51" s="109">
        <v>15</v>
      </c>
    </row>
    <row r="52" spans="2:13" ht="27.75" customHeight="1" x14ac:dyDescent="0.15">
      <c r="B52" s="1282"/>
      <c r="C52" s="1283"/>
      <c r="D52" s="106"/>
      <c r="E52" s="1284" t="s">
        <v>43</v>
      </c>
      <c r="F52" s="1284"/>
      <c r="G52" s="1284"/>
      <c r="H52" s="1285"/>
      <c r="I52" s="107">
        <v>981</v>
      </c>
      <c r="J52" s="108">
        <v>1037</v>
      </c>
      <c r="K52" s="108">
        <v>979</v>
      </c>
      <c r="L52" s="108">
        <v>972</v>
      </c>
      <c r="M52" s="109">
        <v>942</v>
      </c>
    </row>
    <row r="53" spans="2:13" ht="27.75" customHeight="1" thickBot="1" x14ac:dyDescent="0.2">
      <c r="B53" s="1286" t="s">
        <v>44</v>
      </c>
      <c r="C53" s="1287"/>
      <c r="D53" s="113"/>
      <c r="E53" s="1288" t="s">
        <v>45</v>
      </c>
      <c r="F53" s="1288"/>
      <c r="G53" s="1288"/>
      <c r="H53" s="1289"/>
      <c r="I53" s="114">
        <v>-676</v>
      </c>
      <c r="J53" s="115">
        <v>-453</v>
      </c>
      <c r="K53" s="115">
        <v>-143</v>
      </c>
      <c r="L53" s="115">
        <v>-289</v>
      </c>
      <c r="M53" s="116">
        <v>-303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avz0Gl6IoFZzRf5v/Wj209TMRTcf9TdAu/A2wnpaWo0Gf9uj3vwwkxWczWICnoXvGg6PwS43LTuDZVRVEdk0ZA==" saltValue="u2PqDFQ93oh8yGkLT/CA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cellComments="asDisplayed"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165</v>
      </c>
      <c r="G55" s="128">
        <v>118</v>
      </c>
      <c r="H55" s="129">
        <v>118</v>
      </c>
    </row>
    <row r="56" spans="2:8" ht="52.5" customHeight="1" x14ac:dyDescent="0.15">
      <c r="B56" s="130"/>
      <c r="C56" s="1307" t="s">
        <v>49</v>
      </c>
      <c r="D56" s="1307"/>
      <c r="E56" s="1308"/>
      <c r="F56" s="131">
        <v>234</v>
      </c>
      <c r="G56" s="131">
        <v>211</v>
      </c>
      <c r="H56" s="132">
        <v>157</v>
      </c>
    </row>
    <row r="57" spans="2:8" ht="53.25" customHeight="1" x14ac:dyDescent="0.15">
      <c r="B57" s="130"/>
      <c r="C57" s="1309" t="s">
        <v>50</v>
      </c>
      <c r="D57" s="1309"/>
      <c r="E57" s="1310"/>
      <c r="F57" s="133">
        <v>284</v>
      </c>
      <c r="G57" s="133">
        <v>280</v>
      </c>
      <c r="H57" s="134">
        <v>276</v>
      </c>
    </row>
    <row r="58" spans="2:8" ht="45.75" customHeight="1" x14ac:dyDescent="0.15">
      <c r="B58" s="135"/>
      <c r="C58" s="1297" t="s">
        <v>583</v>
      </c>
      <c r="D58" s="1298"/>
      <c r="E58" s="1299"/>
      <c r="F58" s="136">
        <v>90</v>
      </c>
      <c r="G58" s="136">
        <v>90</v>
      </c>
      <c r="H58" s="137">
        <v>90</v>
      </c>
    </row>
    <row r="59" spans="2:8" ht="45.75" customHeight="1" x14ac:dyDescent="0.15">
      <c r="B59" s="135"/>
      <c r="C59" s="1297" t="s">
        <v>584</v>
      </c>
      <c r="D59" s="1298"/>
      <c r="E59" s="1299"/>
      <c r="F59" s="136">
        <v>66</v>
      </c>
      <c r="G59" s="136">
        <v>66</v>
      </c>
      <c r="H59" s="137">
        <v>66</v>
      </c>
    </row>
    <row r="60" spans="2:8" ht="45.75" customHeight="1" x14ac:dyDescent="0.15">
      <c r="B60" s="135"/>
      <c r="C60" s="1297" t="s">
        <v>585</v>
      </c>
      <c r="D60" s="1298"/>
      <c r="E60" s="1299"/>
      <c r="F60" s="136">
        <v>50</v>
      </c>
      <c r="G60" s="136">
        <v>54</v>
      </c>
      <c r="H60" s="137">
        <v>54</v>
      </c>
    </row>
    <row r="61" spans="2:8" ht="45.75" customHeight="1" x14ac:dyDescent="0.15">
      <c r="B61" s="135"/>
      <c r="C61" s="1297" t="s">
        <v>586</v>
      </c>
      <c r="D61" s="1298"/>
      <c r="E61" s="1299"/>
      <c r="F61" s="136">
        <v>18</v>
      </c>
      <c r="G61" s="136">
        <v>15</v>
      </c>
      <c r="H61" s="137">
        <v>15</v>
      </c>
    </row>
    <row r="62" spans="2:8" ht="45.75" customHeight="1" thickBot="1" x14ac:dyDescent="0.2">
      <c r="B62" s="138"/>
      <c r="C62" s="1300" t="s">
        <v>587</v>
      </c>
      <c r="D62" s="1301"/>
      <c r="E62" s="1302"/>
      <c r="F62" s="139">
        <v>13</v>
      </c>
      <c r="G62" s="139">
        <v>13</v>
      </c>
      <c r="H62" s="140">
        <v>13</v>
      </c>
    </row>
    <row r="63" spans="2:8" ht="52.5" customHeight="1" thickBot="1" x14ac:dyDescent="0.2">
      <c r="B63" s="141"/>
      <c r="C63" s="1303" t="s">
        <v>51</v>
      </c>
      <c r="D63" s="1303"/>
      <c r="E63" s="1304"/>
      <c r="F63" s="142">
        <v>684</v>
      </c>
      <c r="G63" s="142">
        <v>609</v>
      </c>
      <c r="H63" s="143">
        <v>551</v>
      </c>
    </row>
    <row r="64" spans="2:8" ht="15" customHeight="1" x14ac:dyDescent="0.15"/>
  </sheetData>
  <sheetProtection algorithmName="SHA-512" hashValue="69wZz9ctuNMMrxtdsG+rugnVXA8m3PTqalFOHNSn8RPT+CofhN7rnjVVS3fCtjztZAhBj8z1bXhDP5M4vwfQaA==" saltValue="BQ788sAwxD6ZVGkw0uKN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38DF-A103-4802-AC3A-189BA0F8770B}">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555</v>
      </c>
      <c r="BQ50" s="1317"/>
      <c r="BR50" s="1317"/>
      <c r="BS50" s="1317"/>
      <c r="BT50" s="1317"/>
      <c r="BU50" s="1317"/>
      <c r="BV50" s="1317"/>
      <c r="BW50" s="1317"/>
      <c r="BX50" s="1317" t="s">
        <v>556</v>
      </c>
      <c r="BY50" s="1317"/>
      <c r="BZ50" s="1317"/>
      <c r="CA50" s="1317"/>
      <c r="CB50" s="1317"/>
      <c r="CC50" s="1317"/>
      <c r="CD50" s="1317"/>
      <c r="CE50" s="1317"/>
      <c r="CF50" s="1317" t="s">
        <v>557</v>
      </c>
      <c r="CG50" s="1317"/>
      <c r="CH50" s="1317"/>
      <c r="CI50" s="1317"/>
      <c r="CJ50" s="1317"/>
      <c r="CK50" s="1317"/>
      <c r="CL50" s="1317"/>
      <c r="CM50" s="1317"/>
      <c r="CN50" s="1317" t="s">
        <v>558</v>
      </c>
      <c r="CO50" s="1317"/>
      <c r="CP50" s="1317"/>
      <c r="CQ50" s="1317"/>
      <c r="CR50" s="1317"/>
      <c r="CS50" s="1317"/>
      <c r="CT50" s="1317"/>
      <c r="CU50" s="1317"/>
      <c r="CV50" s="1317" t="s">
        <v>559</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611</v>
      </c>
      <c r="AO51" s="1316"/>
      <c r="AP51" s="1316"/>
      <c r="AQ51" s="1316"/>
      <c r="AR51" s="1316"/>
      <c r="AS51" s="1316"/>
      <c r="AT51" s="1316"/>
      <c r="AU51" s="1316"/>
      <c r="AV51" s="1316"/>
      <c r="AW51" s="1316"/>
      <c r="AX51" s="1316"/>
      <c r="AY51" s="1316"/>
      <c r="AZ51" s="1316"/>
      <c r="BA51" s="1316"/>
      <c r="BB51" s="1316" t="s">
        <v>612</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613</v>
      </c>
      <c r="BC53" s="1316"/>
      <c r="BD53" s="1316"/>
      <c r="BE53" s="1316"/>
      <c r="BF53" s="1316"/>
      <c r="BG53" s="1316"/>
      <c r="BH53" s="1316"/>
      <c r="BI53" s="1316"/>
      <c r="BJ53" s="1316"/>
      <c r="BK53" s="1316"/>
      <c r="BL53" s="1316"/>
      <c r="BM53" s="1316"/>
      <c r="BN53" s="1316"/>
      <c r="BO53" s="1316"/>
      <c r="BP53" s="1313">
        <v>68.900000000000006</v>
      </c>
      <c r="BQ53" s="1313"/>
      <c r="BR53" s="1313"/>
      <c r="BS53" s="1313"/>
      <c r="BT53" s="1313"/>
      <c r="BU53" s="1313"/>
      <c r="BV53" s="1313"/>
      <c r="BW53" s="1313"/>
      <c r="BX53" s="1313">
        <v>69</v>
      </c>
      <c r="BY53" s="1313"/>
      <c r="BZ53" s="1313"/>
      <c r="CA53" s="1313"/>
      <c r="CB53" s="1313"/>
      <c r="CC53" s="1313"/>
      <c r="CD53" s="1313"/>
      <c r="CE53" s="1313"/>
      <c r="CF53" s="1313">
        <v>65.5</v>
      </c>
      <c r="CG53" s="1313"/>
      <c r="CH53" s="1313"/>
      <c r="CI53" s="1313"/>
      <c r="CJ53" s="1313"/>
      <c r="CK53" s="1313"/>
      <c r="CL53" s="1313"/>
      <c r="CM53" s="1313"/>
      <c r="CN53" s="1313">
        <v>67</v>
      </c>
      <c r="CO53" s="1313"/>
      <c r="CP53" s="1313"/>
      <c r="CQ53" s="1313"/>
      <c r="CR53" s="1313"/>
      <c r="CS53" s="1313"/>
      <c r="CT53" s="1313"/>
      <c r="CU53" s="1313"/>
      <c r="CV53" s="1313">
        <v>71.7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614</v>
      </c>
      <c r="AO55" s="1317"/>
      <c r="AP55" s="1317"/>
      <c r="AQ55" s="1317"/>
      <c r="AR55" s="1317"/>
      <c r="AS55" s="1317"/>
      <c r="AT55" s="1317"/>
      <c r="AU55" s="1317"/>
      <c r="AV55" s="1317"/>
      <c r="AW55" s="1317"/>
      <c r="AX55" s="1317"/>
      <c r="AY55" s="1317"/>
      <c r="AZ55" s="1317"/>
      <c r="BA55" s="1317"/>
      <c r="BB55" s="1316" t="s">
        <v>612</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613</v>
      </c>
      <c r="BC57" s="1316"/>
      <c r="BD57" s="1316"/>
      <c r="BE57" s="1316"/>
      <c r="BF57" s="1316"/>
      <c r="BG57" s="1316"/>
      <c r="BH57" s="1316"/>
      <c r="BI57" s="1316"/>
      <c r="BJ57" s="1316"/>
      <c r="BK57" s="1316"/>
      <c r="BL57" s="1316"/>
      <c r="BM57" s="1316"/>
      <c r="BN57" s="1316"/>
      <c r="BO57" s="1316"/>
      <c r="BP57" s="1313">
        <v>56.3</v>
      </c>
      <c r="BQ57" s="1313"/>
      <c r="BR57" s="1313"/>
      <c r="BS57" s="1313"/>
      <c r="BT57" s="1313"/>
      <c r="BU57" s="1313"/>
      <c r="BV57" s="1313"/>
      <c r="BW57" s="1313"/>
      <c r="BX57" s="1313">
        <v>57.7</v>
      </c>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555</v>
      </c>
      <c r="BQ72" s="1317"/>
      <c r="BR72" s="1317"/>
      <c r="BS72" s="1317"/>
      <c r="BT72" s="1317"/>
      <c r="BU72" s="1317"/>
      <c r="BV72" s="1317"/>
      <c r="BW72" s="1317"/>
      <c r="BX72" s="1317" t="s">
        <v>556</v>
      </c>
      <c r="BY72" s="1317"/>
      <c r="BZ72" s="1317"/>
      <c r="CA72" s="1317"/>
      <c r="CB72" s="1317"/>
      <c r="CC72" s="1317"/>
      <c r="CD72" s="1317"/>
      <c r="CE72" s="1317"/>
      <c r="CF72" s="1317" t="s">
        <v>557</v>
      </c>
      <c r="CG72" s="1317"/>
      <c r="CH72" s="1317"/>
      <c r="CI72" s="1317"/>
      <c r="CJ72" s="1317"/>
      <c r="CK72" s="1317"/>
      <c r="CL72" s="1317"/>
      <c r="CM72" s="1317"/>
      <c r="CN72" s="1317" t="s">
        <v>558</v>
      </c>
      <c r="CO72" s="1317"/>
      <c r="CP72" s="1317"/>
      <c r="CQ72" s="1317"/>
      <c r="CR72" s="1317"/>
      <c r="CS72" s="1317"/>
      <c r="CT72" s="1317"/>
      <c r="CU72" s="1317"/>
      <c r="CV72" s="1317" t="s">
        <v>559</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611</v>
      </c>
      <c r="AO73" s="1316"/>
      <c r="AP73" s="1316"/>
      <c r="AQ73" s="1316"/>
      <c r="AR73" s="1316"/>
      <c r="AS73" s="1316"/>
      <c r="AT73" s="1316"/>
      <c r="AU73" s="1316"/>
      <c r="AV73" s="1316"/>
      <c r="AW73" s="1316"/>
      <c r="AX73" s="1316"/>
      <c r="AY73" s="1316"/>
      <c r="AZ73" s="1316"/>
      <c r="BA73" s="1316"/>
      <c r="BB73" s="1316" t="s">
        <v>612</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616</v>
      </c>
      <c r="BC75" s="1316"/>
      <c r="BD75" s="1316"/>
      <c r="BE75" s="1316"/>
      <c r="BF75" s="1316"/>
      <c r="BG75" s="1316"/>
      <c r="BH75" s="1316"/>
      <c r="BI75" s="1316"/>
      <c r="BJ75" s="1316"/>
      <c r="BK75" s="1316"/>
      <c r="BL75" s="1316"/>
      <c r="BM75" s="1316"/>
      <c r="BN75" s="1316"/>
      <c r="BO75" s="1316"/>
      <c r="BP75" s="1313">
        <v>9.9</v>
      </c>
      <c r="BQ75" s="1313"/>
      <c r="BR75" s="1313"/>
      <c r="BS75" s="1313"/>
      <c r="BT75" s="1313"/>
      <c r="BU75" s="1313"/>
      <c r="BV75" s="1313"/>
      <c r="BW75" s="1313"/>
      <c r="BX75" s="1313">
        <v>10.3</v>
      </c>
      <c r="BY75" s="1313"/>
      <c r="BZ75" s="1313"/>
      <c r="CA75" s="1313"/>
      <c r="CB75" s="1313"/>
      <c r="CC75" s="1313"/>
      <c r="CD75" s="1313"/>
      <c r="CE75" s="1313"/>
      <c r="CF75" s="1313">
        <v>10.7</v>
      </c>
      <c r="CG75" s="1313"/>
      <c r="CH75" s="1313"/>
      <c r="CI75" s="1313"/>
      <c r="CJ75" s="1313"/>
      <c r="CK75" s="1313"/>
      <c r="CL75" s="1313"/>
      <c r="CM75" s="1313"/>
      <c r="CN75" s="1313">
        <v>11.7</v>
      </c>
      <c r="CO75" s="1313"/>
      <c r="CP75" s="1313"/>
      <c r="CQ75" s="1313"/>
      <c r="CR75" s="1313"/>
      <c r="CS75" s="1313"/>
      <c r="CT75" s="1313"/>
      <c r="CU75" s="1313"/>
      <c r="CV75" s="1313">
        <v>11.7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614</v>
      </c>
      <c r="AO77" s="1317"/>
      <c r="AP77" s="1317"/>
      <c r="AQ77" s="1317"/>
      <c r="AR77" s="1317"/>
      <c r="AS77" s="1317"/>
      <c r="AT77" s="1317"/>
      <c r="AU77" s="1317"/>
      <c r="AV77" s="1317"/>
      <c r="AW77" s="1317"/>
      <c r="AX77" s="1317"/>
      <c r="AY77" s="1317"/>
      <c r="AZ77" s="1317"/>
      <c r="BA77" s="1317"/>
      <c r="BB77" s="1316" t="s">
        <v>612</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616</v>
      </c>
      <c r="BC79" s="1316"/>
      <c r="BD79" s="1316"/>
      <c r="BE79" s="1316"/>
      <c r="BF79" s="1316"/>
      <c r="BG79" s="1316"/>
      <c r="BH79" s="1316"/>
      <c r="BI79" s="1316"/>
      <c r="BJ79" s="1316"/>
      <c r="BK79" s="1316"/>
      <c r="BL79" s="1316"/>
      <c r="BM79" s="1316"/>
      <c r="BN79" s="1316"/>
      <c r="BO79" s="1316"/>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tVTb1j2jX2iNqcwD001mCFSMFaXDMAGfrTrMpIEBIew+iTRAIya3EHz4b0SnZc2d3Is1IBIZF4K9rsUSlKNYXA==" saltValue="nFJOw44eCCau/l0/ntwku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E5DD8-DE41-4ABE-B71A-86E93D3F0C6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MmXuGV+/y1dLgNQYK5oPo2aQaZU2VO+xtmdpQnqTodu2v5uDwQnUGEi/ZM4YEXbcrqyCZ4a8wLbznHVN8vbVHg==" saltValue="2IV/9GILfwSeJRP5CEjxe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77357-3A56-46A6-BB1C-7DFE11225E0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Qt0N+9SCRpPmsf4ZVMrT/2Pj4eK1zvK6o7pGXiWRcxQaVYW5owU1Hmxb3oBzv0gccy+JjDlboPzvZxY3yKFTqA==" saltValue="wDSPaLYwqwWXN02Cd1zJ+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342723</v>
      </c>
      <c r="E3" s="162"/>
      <c r="F3" s="163">
        <v>291945</v>
      </c>
      <c r="G3" s="164"/>
      <c r="H3" s="165"/>
    </row>
    <row r="4" spans="1:8" x14ac:dyDescent="0.15">
      <c r="A4" s="166"/>
      <c r="B4" s="167"/>
      <c r="C4" s="168"/>
      <c r="D4" s="169">
        <v>304000</v>
      </c>
      <c r="E4" s="170"/>
      <c r="F4" s="171">
        <v>127651</v>
      </c>
      <c r="G4" s="172"/>
      <c r="H4" s="173"/>
    </row>
    <row r="5" spans="1:8" x14ac:dyDescent="0.15">
      <c r="A5" s="154" t="s">
        <v>547</v>
      </c>
      <c r="B5" s="159"/>
      <c r="C5" s="160"/>
      <c r="D5" s="161">
        <v>926210</v>
      </c>
      <c r="E5" s="162"/>
      <c r="F5" s="163">
        <v>291173</v>
      </c>
      <c r="G5" s="164"/>
      <c r="H5" s="165"/>
    </row>
    <row r="6" spans="1:8" x14ac:dyDescent="0.15">
      <c r="A6" s="166"/>
      <c r="B6" s="167"/>
      <c r="C6" s="168"/>
      <c r="D6" s="169">
        <v>480897</v>
      </c>
      <c r="E6" s="170"/>
      <c r="F6" s="171">
        <v>119071</v>
      </c>
      <c r="G6" s="172"/>
      <c r="H6" s="173"/>
    </row>
    <row r="7" spans="1:8" x14ac:dyDescent="0.15">
      <c r="A7" s="154" t="s">
        <v>548</v>
      </c>
      <c r="B7" s="159"/>
      <c r="C7" s="160"/>
      <c r="D7" s="161">
        <v>684475</v>
      </c>
      <c r="E7" s="162"/>
      <c r="F7" s="163">
        <v>271581</v>
      </c>
      <c r="G7" s="164"/>
      <c r="H7" s="165"/>
    </row>
    <row r="8" spans="1:8" x14ac:dyDescent="0.15">
      <c r="A8" s="166"/>
      <c r="B8" s="167"/>
      <c r="C8" s="168"/>
      <c r="D8" s="169">
        <v>409677</v>
      </c>
      <c r="E8" s="170"/>
      <c r="F8" s="171">
        <v>117844</v>
      </c>
      <c r="G8" s="172"/>
      <c r="H8" s="173"/>
    </row>
    <row r="9" spans="1:8" x14ac:dyDescent="0.15">
      <c r="A9" s="154" t="s">
        <v>549</v>
      </c>
      <c r="B9" s="159"/>
      <c r="C9" s="160"/>
      <c r="D9" s="161">
        <v>423404</v>
      </c>
      <c r="E9" s="162"/>
      <c r="F9" s="163">
        <v>268375</v>
      </c>
      <c r="G9" s="164"/>
      <c r="H9" s="165"/>
    </row>
    <row r="10" spans="1:8" x14ac:dyDescent="0.15">
      <c r="A10" s="166"/>
      <c r="B10" s="167"/>
      <c r="C10" s="168"/>
      <c r="D10" s="169">
        <v>353096</v>
      </c>
      <c r="E10" s="170"/>
      <c r="F10" s="171">
        <v>119602</v>
      </c>
      <c r="G10" s="172"/>
      <c r="H10" s="173"/>
    </row>
    <row r="11" spans="1:8" x14ac:dyDescent="0.15">
      <c r="A11" s="154" t="s">
        <v>550</v>
      </c>
      <c r="B11" s="159"/>
      <c r="C11" s="160"/>
      <c r="D11" s="161">
        <v>424087</v>
      </c>
      <c r="E11" s="162"/>
      <c r="F11" s="163">
        <v>301035</v>
      </c>
      <c r="G11" s="164"/>
      <c r="H11" s="165"/>
    </row>
    <row r="12" spans="1:8" x14ac:dyDescent="0.15">
      <c r="A12" s="166"/>
      <c r="B12" s="167"/>
      <c r="C12" s="174"/>
      <c r="D12" s="169">
        <v>342557</v>
      </c>
      <c r="E12" s="170"/>
      <c r="F12" s="171">
        <v>154376</v>
      </c>
      <c r="G12" s="172"/>
      <c r="H12" s="173"/>
    </row>
    <row r="13" spans="1:8" x14ac:dyDescent="0.15">
      <c r="A13" s="154"/>
      <c r="B13" s="159"/>
      <c r="C13" s="175"/>
      <c r="D13" s="176">
        <v>560180</v>
      </c>
      <c r="E13" s="177"/>
      <c r="F13" s="178">
        <v>284822</v>
      </c>
      <c r="G13" s="179"/>
      <c r="H13" s="165"/>
    </row>
    <row r="14" spans="1:8" x14ac:dyDescent="0.15">
      <c r="A14" s="166"/>
      <c r="B14" s="167"/>
      <c r="C14" s="168"/>
      <c r="D14" s="169">
        <v>378045</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3.72</v>
      </c>
      <c r="C19" s="180">
        <f>ROUND(VALUE(SUBSTITUTE(実質収支比率等に係る経年分析!G$48,"▲","-")),2)</f>
        <v>-10.77</v>
      </c>
      <c r="D19" s="180">
        <f>ROUND(VALUE(SUBSTITUTE(実質収支比率等に係る経年分析!H$48,"▲","-")),2)</f>
        <v>5.38</v>
      </c>
      <c r="E19" s="180">
        <f>ROUND(VALUE(SUBSTITUTE(実質収支比率等に係る経年分析!I$48,"▲","-")),2)</f>
        <v>4.0999999999999996</v>
      </c>
      <c r="F19" s="180">
        <f>ROUND(VALUE(SUBSTITUTE(実質収支比率等に係る経年分析!J$48,"▲","-")),2)</f>
        <v>4.12</v>
      </c>
    </row>
    <row r="20" spans="1:11" x14ac:dyDescent="0.15">
      <c r="A20" s="180" t="s">
        <v>55</v>
      </c>
      <c r="B20" s="180">
        <f>ROUND(VALUE(SUBSTITUTE(実質収支比率等に係る経年分析!F$47,"▲","-")),2)</f>
        <v>79.16</v>
      </c>
      <c r="C20" s="180">
        <f>ROUND(VALUE(SUBSTITUTE(実質収支比率等に係る経年分析!G$47,"▲","-")),2)</f>
        <v>47.93</v>
      </c>
      <c r="D20" s="180">
        <f>ROUND(VALUE(SUBSTITUTE(実質収支比率等に係る経年分析!H$47,"▲","-")),2)</f>
        <v>27.58</v>
      </c>
      <c r="E20" s="180">
        <f>ROUND(VALUE(SUBSTITUTE(実質収支比率等に係る経年分析!I$47,"▲","-")),2)</f>
        <v>19.559999999999999</v>
      </c>
      <c r="F20" s="180">
        <f>ROUND(VALUE(SUBSTITUTE(実質収支比率等に係る経年分析!J$47,"▲","-")),2)</f>
        <v>18.32</v>
      </c>
    </row>
    <row r="21" spans="1:11" x14ac:dyDescent="0.15">
      <c r="A21" s="180" t="s">
        <v>56</v>
      </c>
      <c r="B21" s="180">
        <f>IF(ISNUMBER(VALUE(SUBSTITUTE(実質収支比率等に係る経年分析!F$49,"▲","-"))),ROUND(VALUE(SUBSTITUTE(実質収支比率等に係る経年分析!F$49,"▲","-")),2),NA())</f>
        <v>-7.4</v>
      </c>
      <c r="C21" s="180">
        <f>IF(ISNUMBER(VALUE(SUBSTITUTE(実質収支比率等に係る経年分析!G$49,"▲","-"))),ROUND(VALUE(SUBSTITUTE(実質収支比率等に係る経年分析!G$49,"▲","-")),2),NA())</f>
        <v>-52.19</v>
      </c>
      <c r="D21" s="180">
        <f>IF(ISNUMBER(VALUE(SUBSTITUTE(実質収支比率等に係る経年分析!H$49,"▲","-"))),ROUND(VALUE(SUBSTITUTE(実質収支比率等に係る経年分析!H$49,"▲","-")),2),NA())</f>
        <v>-5.85</v>
      </c>
      <c r="E21" s="180">
        <f>IF(ISNUMBER(VALUE(SUBSTITUTE(実質収支比率等に係る経年分析!I$49,"▲","-"))),ROUND(VALUE(SUBSTITUTE(実質収支比率等に係る経年分析!I$49,"▲","-")),2),NA())</f>
        <v>-9.1199999999999992</v>
      </c>
      <c r="F21" s="180">
        <f>IF(ISNUMBER(VALUE(SUBSTITUTE(実質収支比率等に係る経年分析!J$49,"▲","-"))),ROUND(VALUE(SUBSTITUTE(実質収支比率等に係る経年分析!J$49,"▲","-")),2),NA())</f>
        <v>0.28000000000000003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0.56000000000000005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介護保険特別会計（介護サービス事業勘定）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国民健康保険特別会計（診療施設事業）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国民健康保険特別会計（国民健康保険事業）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0.76</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3.72</v>
      </c>
      <c r="D36" s="181">
        <f>IF(ROUND(VALUE(SUBSTITUTE(連結実質赤字比率に係る赤字・黒字の構成分析!G$34,"▲", "-")), 2) &lt; 0, ABS(ROUND(VALUE(SUBSTITUTE(連結実質赤字比率に係る赤字・黒字の構成分析!G$34,"▲", "-")), 2)), NA())</f>
        <v>10.77</v>
      </c>
      <c r="E36" s="181" t="e">
        <f>IF(ROUND(VALUE(SUBSTITUTE(連結実質赤字比率に係る赤字・黒字の構成分析!G$34,"▲", "-")), 2) &gt;= 0, ABS(ROUND(VALUE(SUBSTITUTE(連結実質赤字比率に係る赤字・黒字の構成分析!G$34,"▲", "-")), 2)), NA())</f>
        <v>#N/A</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4.1100000000000003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109</v>
      </c>
      <c r="E42" s="182"/>
      <c r="F42" s="182"/>
      <c r="G42" s="182">
        <f>'実質公債費比率（分子）の構造'!L$52</f>
        <v>95</v>
      </c>
      <c r="H42" s="182"/>
      <c r="I42" s="182"/>
      <c r="J42" s="182">
        <f>'実質公債費比率（分子）の構造'!M$52</f>
        <v>109</v>
      </c>
      <c r="K42" s="182"/>
      <c r="L42" s="182"/>
      <c r="M42" s="182">
        <f>'実質公債費比率（分子）の構造'!N$52</f>
        <v>111</v>
      </c>
      <c r="N42" s="182"/>
      <c r="O42" s="182"/>
      <c r="P42" s="182">
        <f>'実質公債費比率（分子）の構造'!O$52</f>
        <v>111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0</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1</v>
      </c>
      <c r="F45" s="182"/>
      <c r="G45" s="182"/>
      <c r="H45" s="182">
        <f>'実質公債費比率（分子）の構造'!M$49</f>
        <v>0</v>
      </c>
      <c r="I45" s="182"/>
      <c r="J45" s="182"/>
      <c r="K45" s="182">
        <f>'実質公債費比率（分子）の構造'!N$49</f>
        <v>1</v>
      </c>
      <c r="L45" s="182"/>
      <c r="M45" s="182"/>
      <c r="N45" s="182">
        <f>'実質公債費比率（分子）の構造'!O$49</f>
        <v>2</v>
      </c>
      <c r="O45" s="182"/>
      <c r="P45" s="182"/>
    </row>
    <row r="46" spans="1:16" x14ac:dyDescent="0.15">
      <c r="A46" s="182" t="s">
        <v>67</v>
      </c>
      <c r="B46" s="182">
        <f>'実質公債費比率（分子）の構造'!K$48</f>
        <v>68</v>
      </c>
      <c r="C46" s="182"/>
      <c r="D46" s="182"/>
      <c r="E46" s="182">
        <f>'実質公債費比率（分子）の構造'!L$48</f>
        <v>66</v>
      </c>
      <c r="F46" s="182"/>
      <c r="G46" s="182"/>
      <c r="H46" s="182">
        <f>'実質公債費比率（分子）の構造'!M$48</f>
        <v>64</v>
      </c>
      <c r="I46" s="182"/>
      <c r="J46" s="182"/>
      <c r="K46" s="182">
        <f>'実質公債費比率（分子）の構造'!N$48</f>
        <v>69</v>
      </c>
      <c r="L46" s="182"/>
      <c r="M46" s="182"/>
      <c r="N46" s="182">
        <f>'実質公債費比率（分子）の構造'!O$48</f>
        <v>68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95</v>
      </c>
      <c r="C49" s="182"/>
      <c r="D49" s="182"/>
      <c r="E49" s="182">
        <f>'実質公債費比率（分子）の構造'!L$45</f>
        <v>92</v>
      </c>
      <c r="F49" s="182"/>
      <c r="G49" s="182"/>
      <c r="H49" s="182">
        <f>'実質公債費比率（分子）の構造'!M$45</f>
        <v>96</v>
      </c>
      <c r="I49" s="182"/>
      <c r="J49" s="182"/>
      <c r="K49" s="182">
        <f>'実質公債費比率（分子）の構造'!N$45</f>
        <v>105</v>
      </c>
      <c r="L49" s="182"/>
      <c r="M49" s="182"/>
      <c r="N49" s="182">
        <f>'実質公債費比率（分子）の構造'!O$45</f>
        <v>105</v>
      </c>
      <c r="O49" s="182"/>
      <c r="P49" s="182"/>
    </row>
    <row r="50" spans="1:16" x14ac:dyDescent="0.15">
      <c r="A50" s="182" t="s">
        <v>71</v>
      </c>
      <c r="B50" s="182" t="e">
        <f>NA()</f>
        <v>#N/A</v>
      </c>
      <c r="C50" s="182">
        <f>IF(ISNUMBER('実質公債費比率（分子）の構造'!K$53),'実質公債費比率（分子）の構造'!K$53,NA())</f>
        <v>58</v>
      </c>
      <c r="D50" s="182" t="e">
        <f>NA()</f>
        <v>#N/A</v>
      </c>
      <c r="E50" s="182" t="e">
        <f>NA()</f>
        <v>#N/A</v>
      </c>
      <c r="F50" s="182">
        <f>IF(ISNUMBER('実質公債費比率（分子）の構造'!L$53),'実質公債費比率（分子）の構造'!L$53,NA())</f>
        <v>65</v>
      </c>
      <c r="G50" s="182" t="e">
        <f>NA()</f>
        <v>#N/A</v>
      </c>
      <c r="H50" s="182" t="e">
        <f>NA()</f>
        <v>#N/A</v>
      </c>
      <c r="I50" s="182">
        <f>IF(ISNUMBER('実質公債費比率（分子）の構造'!M$53),'実質公債費比率（分子）の構造'!M$53,NA())</f>
        <v>52</v>
      </c>
      <c r="J50" s="182" t="e">
        <f>NA()</f>
        <v>#N/A</v>
      </c>
      <c r="K50" s="182" t="e">
        <f>NA()</f>
        <v>#N/A</v>
      </c>
      <c r="L50" s="182">
        <f>IF(ISNUMBER('実質公債費比率（分子）の構造'!N$53),'実質公債費比率（分子）の構造'!N$53,NA())</f>
        <v>64</v>
      </c>
      <c r="M50" s="182" t="e">
        <f>NA()</f>
        <v>#N/A</v>
      </c>
      <c r="N50" s="182" t="e">
        <f>NA()</f>
        <v>#N/A</v>
      </c>
      <c r="O50" s="182">
        <f>IF(ISNUMBER('実質公債費比率（分子）の構造'!O$53),'実質公債費比率（分子）の構造'!O$53,NA())</f>
        <v>64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981</v>
      </c>
      <c r="E56" s="181"/>
      <c r="F56" s="181"/>
      <c r="G56" s="181">
        <f>'将来負担比率（分子）の構造'!J$52</f>
        <v>1037</v>
      </c>
      <c r="H56" s="181"/>
      <c r="I56" s="181"/>
      <c r="J56" s="181">
        <f>'将来負担比率（分子）の構造'!K$52</f>
        <v>979</v>
      </c>
      <c r="K56" s="181"/>
      <c r="L56" s="181"/>
      <c r="M56" s="181">
        <f>'将来負担比率（分子）の構造'!L$52</f>
        <v>972</v>
      </c>
      <c r="N56" s="181"/>
      <c r="O56" s="181"/>
      <c r="P56" s="181">
        <f>'将来負担比率（分子）の構造'!M$52</f>
        <v>942</v>
      </c>
    </row>
    <row r="57" spans="1:16" x14ac:dyDescent="0.15">
      <c r="A57" s="181" t="s">
        <v>42</v>
      </c>
      <c r="B57" s="181"/>
      <c r="C57" s="181"/>
      <c r="D57" s="181">
        <f>'将来負担比率（分子）の構造'!I$51</f>
        <v>14</v>
      </c>
      <c r="E57" s="181"/>
      <c r="F57" s="181"/>
      <c r="G57" s="181">
        <f>'将来負担比率（分子）の構造'!J$51</f>
        <v>7</v>
      </c>
      <c r="H57" s="181"/>
      <c r="I57" s="181"/>
      <c r="J57" s="181">
        <f>'将来負担比率（分子）の構造'!K$51</f>
        <v>6</v>
      </c>
      <c r="K57" s="181"/>
      <c r="L57" s="181"/>
      <c r="M57" s="181">
        <f>'将来負担比率（分子）の構造'!L$51</f>
        <v>12</v>
      </c>
      <c r="N57" s="181"/>
      <c r="O57" s="181"/>
      <c r="P57" s="181">
        <f>'将来負担比率（分子）の構造'!M$51</f>
        <v>15</v>
      </c>
    </row>
    <row r="58" spans="1:16" x14ac:dyDescent="0.15">
      <c r="A58" s="181" t="s">
        <v>41</v>
      </c>
      <c r="B58" s="181"/>
      <c r="C58" s="181"/>
      <c r="D58" s="181">
        <f>'将来負担比率（分子）の構造'!I$50</f>
        <v>1163</v>
      </c>
      <c r="E58" s="181"/>
      <c r="F58" s="181"/>
      <c r="G58" s="181">
        <f>'将来負担比率（分子）の構造'!J$50</f>
        <v>964</v>
      </c>
      <c r="H58" s="181"/>
      <c r="I58" s="181"/>
      <c r="J58" s="181">
        <f>'将来負担比率（分子）の構造'!K$50</f>
        <v>789</v>
      </c>
      <c r="K58" s="181"/>
      <c r="L58" s="181"/>
      <c r="M58" s="181">
        <f>'将来負担比率（分子）の構造'!L$50</f>
        <v>721</v>
      </c>
      <c r="N58" s="181"/>
      <c r="O58" s="181"/>
      <c r="P58" s="181">
        <f>'将来負担比率（分子）の構造'!M$50</f>
        <v>667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f>'将来負担比率（分子）の構造'!J$48</f>
        <v>44</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189</v>
      </c>
      <c r="C62" s="181"/>
      <c r="D62" s="181"/>
      <c r="E62" s="181">
        <f>'将来負担比率（分子）の構造'!J$45</f>
        <v>175</v>
      </c>
      <c r="F62" s="181"/>
      <c r="G62" s="181"/>
      <c r="H62" s="181">
        <f>'将来負担比率（分子）の構造'!K$45</f>
        <v>244</v>
      </c>
      <c r="I62" s="181"/>
      <c r="J62" s="181"/>
      <c r="K62" s="181">
        <f>'将来負担比率（分子）の構造'!L$45</f>
        <v>101</v>
      </c>
      <c r="L62" s="181"/>
      <c r="M62" s="181"/>
      <c r="N62" s="181">
        <f>'将来負担比率（分子）の構造'!M$45</f>
        <v>69</v>
      </c>
      <c r="O62" s="181"/>
      <c r="P62" s="181"/>
    </row>
    <row r="63" spans="1:16" x14ac:dyDescent="0.15">
      <c r="A63" s="181" t="s">
        <v>34</v>
      </c>
      <c r="B63" s="181">
        <f>'将来負担比率（分子）の構造'!I$44</f>
        <v>19</v>
      </c>
      <c r="C63" s="181"/>
      <c r="D63" s="181"/>
      <c r="E63" s="181">
        <f>'将来負担比率（分子）の構造'!J$44</f>
        <v>43</v>
      </c>
      <c r="F63" s="181"/>
      <c r="G63" s="181"/>
      <c r="H63" s="181">
        <f>'将来負担比率（分子）の構造'!K$44</f>
        <v>55</v>
      </c>
      <c r="I63" s="181"/>
      <c r="J63" s="181"/>
      <c r="K63" s="181">
        <f>'将来負担比率（分子）の構造'!L$44</f>
        <v>52</v>
      </c>
      <c r="L63" s="181"/>
      <c r="M63" s="181"/>
      <c r="N63" s="181">
        <f>'将来負担比率（分子）の構造'!M$44</f>
        <v>49</v>
      </c>
      <c r="O63" s="181"/>
      <c r="P63" s="181"/>
    </row>
    <row r="64" spans="1:16" x14ac:dyDescent="0.15">
      <c r="A64" s="181" t="s">
        <v>33</v>
      </c>
      <c r="B64" s="181">
        <f>'将来負担比率（分子）の構造'!I$43</f>
        <v>541</v>
      </c>
      <c r="C64" s="181"/>
      <c r="D64" s="181"/>
      <c r="E64" s="181">
        <f>'将来負担比率（分子）の構造'!J$43</f>
        <v>516</v>
      </c>
      <c r="F64" s="181"/>
      <c r="G64" s="181"/>
      <c r="H64" s="181">
        <f>'将来負担比率（分子）の構造'!K$43</f>
        <v>459</v>
      </c>
      <c r="I64" s="181"/>
      <c r="J64" s="181"/>
      <c r="K64" s="181">
        <f>'将来負担比率（分子）の構造'!L$43</f>
        <v>394</v>
      </c>
      <c r="L64" s="181"/>
      <c r="M64" s="181"/>
      <c r="N64" s="181">
        <f>'将来負担比率（分子）の構造'!M$43</f>
        <v>367</v>
      </c>
      <c r="O64" s="181"/>
      <c r="P64" s="181"/>
    </row>
    <row r="65" spans="1:16" x14ac:dyDescent="0.15">
      <c r="A65" s="181" t="s">
        <v>32</v>
      </c>
      <c r="B65" s="181">
        <f>'将来負担比率（分子）の構造'!I$42</f>
        <v>2</v>
      </c>
      <c r="C65" s="181"/>
      <c r="D65" s="181"/>
      <c r="E65" s="181">
        <f>'将来負担比率（分子）の構造'!J$42</f>
        <v>3</v>
      </c>
      <c r="F65" s="181"/>
      <c r="G65" s="181"/>
      <c r="H65" s="181">
        <f>'将来負担比率（分子）の構造'!K$42</f>
        <v>0</v>
      </c>
      <c r="I65" s="181"/>
      <c r="J65" s="181"/>
      <c r="K65" s="181">
        <f>'将来負担比率（分子）の構造'!L$42</f>
        <v>0</v>
      </c>
      <c r="L65" s="181"/>
      <c r="M65" s="181"/>
      <c r="N65" s="181" t="str">
        <f>'将来負担比率（分子）の構造'!M$42</f>
        <v>-</v>
      </c>
      <c r="O65" s="181"/>
      <c r="P65" s="181"/>
    </row>
    <row r="66" spans="1:16" x14ac:dyDescent="0.15">
      <c r="A66" s="181" t="s">
        <v>31</v>
      </c>
      <c r="B66" s="181">
        <f>'将来負担比率（分子）の構造'!I$41</f>
        <v>731</v>
      </c>
      <c r="C66" s="181"/>
      <c r="D66" s="181"/>
      <c r="E66" s="181">
        <f>'将来負担比率（分子）の構造'!J$41</f>
        <v>774</v>
      </c>
      <c r="F66" s="181"/>
      <c r="G66" s="181"/>
      <c r="H66" s="181">
        <f>'将来負担比率（分子）の構造'!K$41</f>
        <v>873</v>
      </c>
      <c r="I66" s="181"/>
      <c r="J66" s="181"/>
      <c r="K66" s="181">
        <f>'将来負担比率（分子）の構造'!L$41</f>
        <v>868</v>
      </c>
      <c r="L66" s="181"/>
      <c r="M66" s="181"/>
      <c r="N66" s="181">
        <f>'将来負担比率（分子）の構造'!M$41</f>
        <v>836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165</v>
      </c>
      <c r="C72" s="185">
        <f>基金残高に係る経年分析!G55</f>
        <v>118</v>
      </c>
      <c r="D72" s="185">
        <f>基金残高に係る経年分析!H55</f>
        <v>118</v>
      </c>
    </row>
    <row r="73" spans="1:16" x14ac:dyDescent="0.15">
      <c r="A73" s="184" t="s">
        <v>78</v>
      </c>
      <c r="B73" s="185">
        <f>基金残高に係る経年分析!F56</f>
        <v>234</v>
      </c>
      <c r="C73" s="185">
        <f>基金残高に係る経年分析!G56</f>
        <v>211</v>
      </c>
      <c r="D73" s="185">
        <f>基金残高に係る経年分析!H56</f>
        <v>157</v>
      </c>
    </row>
    <row r="74" spans="1:16" x14ac:dyDescent="0.15">
      <c r="A74" s="184" t="s">
        <v>79</v>
      </c>
      <c r="B74" s="185">
        <f>基金残高に係る経年分析!F57</f>
        <v>284</v>
      </c>
      <c r="C74" s="185">
        <f>基金残高に係る経年分析!G57</f>
        <v>280</v>
      </c>
      <c r="D74" s="185">
        <f>基金残高に係る経年分析!H57</f>
        <v>276</v>
      </c>
    </row>
  </sheetData>
  <sheetProtection algorithmName="SHA-512" hashValue="rvz7TgO1qaM2OFso8BirVxPyHM4/gNSj8Pa2juFV9BoI6omS4pWsC5asFIn+6yaawyxWM0eUbAUXcQesp2zngQ==" saltValue="KSJdtpffmSffiWUCnU05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68156</v>
      </c>
      <c r="S5" s="736"/>
      <c r="T5" s="736"/>
      <c r="U5" s="736"/>
      <c r="V5" s="736"/>
      <c r="W5" s="736"/>
      <c r="X5" s="736"/>
      <c r="Y5" s="779"/>
      <c r="Z5" s="797">
        <v>5.4</v>
      </c>
      <c r="AA5" s="797"/>
      <c r="AB5" s="797"/>
      <c r="AC5" s="797"/>
      <c r="AD5" s="798">
        <v>68156</v>
      </c>
      <c r="AE5" s="798"/>
      <c r="AF5" s="798"/>
      <c r="AG5" s="798"/>
      <c r="AH5" s="798"/>
      <c r="AI5" s="798"/>
      <c r="AJ5" s="798"/>
      <c r="AK5" s="798"/>
      <c r="AL5" s="780">
        <v>10.5</v>
      </c>
      <c r="AM5" s="751"/>
      <c r="AN5" s="751"/>
      <c r="AO5" s="781"/>
      <c r="AP5" s="746" t="s">
        <v>224</v>
      </c>
      <c r="AQ5" s="747"/>
      <c r="AR5" s="747"/>
      <c r="AS5" s="747"/>
      <c r="AT5" s="747"/>
      <c r="AU5" s="747"/>
      <c r="AV5" s="747"/>
      <c r="AW5" s="747"/>
      <c r="AX5" s="747"/>
      <c r="AY5" s="747"/>
      <c r="AZ5" s="747"/>
      <c r="BA5" s="747"/>
      <c r="BB5" s="747"/>
      <c r="BC5" s="747"/>
      <c r="BD5" s="747"/>
      <c r="BE5" s="747"/>
      <c r="BF5" s="748"/>
      <c r="BG5" s="680">
        <v>60487</v>
      </c>
      <c r="BH5" s="681"/>
      <c r="BI5" s="681"/>
      <c r="BJ5" s="681"/>
      <c r="BK5" s="681"/>
      <c r="BL5" s="681"/>
      <c r="BM5" s="681"/>
      <c r="BN5" s="682"/>
      <c r="BO5" s="713">
        <v>88.7</v>
      </c>
      <c r="BP5" s="713"/>
      <c r="BQ5" s="713"/>
      <c r="BR5" s="713"/>
      <c r="BS5" s="714">
        <v>4590</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19069</v>
      </c>
      <c r="S6" s="681"/>
      <c r="T6" s="681"/>
      <c r="U6" s="681"/>
      <c r="V6" s="681"/>
      <c r="W6" s="681"/>
      <c r="X6" s="681"/>
      <c r="Y6" s="682"/>
      <c r="Z6" s="713">
        <v>1.5</v>
      </c>
      <c r="AA6" s="713"/>
      <c r="AB6" s="713"/>
      <c r="AC6" s="713"/>
      <c r="AD6" s="714">
        <v>19069</v>
      </c>
      <c r="AE6" s="714"/>
      <c r="AF6" s="714"/>
      <c r="AG6" s="714"/>
      <c r="AH6" s="714"/>
      <c r="AI6" s="714"/>
      <c r="AJ6" s="714"/>
      <c r="AK6" s="714"/>
      <c r="AL6" s="683">
        <v>2.9</v>
      </c>
      <c r="AM6" s="684"/>
      <c r="AN6" s="684"/>
      <c r="AO6" s="715"/>
      <c r="AP6" s="677" t="s">
        <v>229</v>
      </c>
      <c r="AQ6" s="678"/>
      <c r="AR6" s="678"/>
      <c r="AS6" s="678"/>
      <c r="AT6" s="678"/>
      <c r="AU6" s="678"/>
      <c r="AV6" s="678"/>
      <c r="AW6" s="678"/>
      <c r="AX6" s="678"/>
      <c r="AY6" s="678"/>
      <c r="AZ6" s="678"/>
      <c r="BA6" s="678"/>
      <c r="BB6" s="678"/>
      <c r="BC6" s="678"/>
      <c r="BD6" s="678"/>
      <c r="BE6" s="678"/>
      <c r="BF6" s="679"/>
      <c r="BG6" s="680">
        <v>60487</v>
      </c>
      <c r="BH6" s="681"/>
      <c r="BI6" s="681"/>
      <c r="BJ6" s="681"/>
      <c r="BK6" s="681"/>
      <c r="BL6" s="681"/>
      <c r="BM6" s="681"/>
      <c r="BN6" s="682"/>
      <c r="BO6" s="713">
        <v>88.7</v>
      </c>
      <c r="BP6" s="713"/>
      <c r="BQ6" s="713"/>
      <c r="BR6" s="713"/>
      <c r="BS6" s="714">
        <v>4590</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16028</v>
      </c>
      <c r="CS6" s="681"/>
      <c r="CT6" s="681"/>
      <c r="CU6" s="681"/>
      <c r="CV6" s="681"/>
      <c r="CW6" s="681"/>
      <c r="CX6" s="681"/>
      <c r="CY6" s="682"/>
      <c r="CZ6" s="780">
        <v>1.3</v>
      </c>
      <c r="DA6" s="751"/>
      <c r="DB6" s="751"/>
      <c r="DC6" s="783"/>
      <c r="DD6" s="686" t="s">
        <v>128</v>
      </c>
      <c r="DE6" s="681"/>
      <c r="DF6" s="681"/>
      <c r="DG6" s="681"/>
      <c r="DH6" s="681"/>
      <c r="DI6" s="681"/>
      <c r="DJ6" s="681"/>
      <c r="DK6" s="681"/>
      <c r="DL6" s="681"/>
      <c r="DM6" s="681"/>
      <c r="DN6" s="681"/>
      <c r="DO6" s="681"/>
      <c r="DP6" s="682"/>
      <c r="DQ6" s="686">
        <v>16028</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31</v>
      </c>
      <c r="S7" s="681"/>
      <c r="T7" s="681"/>
      <c r="U7" s="681"/>
      <c r="V7" s="681"/>
      <c r="W7" s="681"/>
      <c r="X7" s="681"/>
      <c r="Y7" s="682"/>
      <c r="Z7" s="713">
        <v>0</v>
      </c>
      <c r="AA7" s="713"/>
      <c r="AB7" s="713"/>
      <c r="AC7" s="713"/>
      <c r="AD7" s="714">
        <v>31</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19500</v>
      </c>
      <c r="BH7" s="681"/>
      <c r="BI7" s="681"/>
      <c r="BJ7" s="681"/>
      <c r="BK7" s="681"/>
      <c r="BL7" s="681"/>
      <c r="BM7" s="681"/>
      <c r="BN7" s="682"/>
      <c r="BO7" s="713">
        <v>28.6</v>
      </c>
      <c r="BP7" s="713"/>
      <c r="BQ7" s="713"/>
      <c r="BR7" s="713"/>
      <c r="BS7" s="714" t="s">
        <v>128</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241630</v>
      </c>
      <c r="CS7" s="681"/>
      <c r="CT7" s="681"/>
      <c r="CU7" s="681"/>
      <c r="CV7" s="681"/>
      <c r="CW7" s="681"/>
      <c r="CX7" s="681"/>
      <c r="CY7" s="682"/>
      <c r="CZ7" s="713">
        <v>19.5</v>
      </c>
      <c r="DA7" s="713"/>
      <c r="DB7" s="713"/>
      <c r="DC7" s="713"/>
      <c r="DD7" s="686">
        <v>5181</v>
      </c>
      <c r="DE7" s="681"/>
      <c r="DF7" s="681"/>
      <c r="DG7" s="681"/>
      <c r="DH7" s="681"/>
      <c r="DI7" s="681"/>
      <c r="DJ7" s="681"/>
      <c r="DK7" s="681"/>
      <c r="DL7" s="681"/>
      <c r="DM7" s="681"/>
      <c r="DN7" s="681"/>
      <c r="DO7" s="681"/>
      <c r="DP7" s="682"/>
      <c r="DQ7" s="686">
        <v>162473</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139</v>
      </c>
      <c r="S8" s="681"/>
      <c r="T8" s="681"/>
      <c r="U8" s="681"/>
      <c r="V8" s="681"/>
      <c r="W8" s="681"/>
      <c r="X8" s="681"/>
      <c r="Y8" s="682"/>
      <c r="Z8" s="713">
        <v>0</v>
      </c>
      <c r="AA8" s="713"/>
      <c r="AB8" s="713"/>
      <c r="AC8" s="713"/>
      <c r="AD8" s="714">
        <v>139</v>
      </c>
      <c r="AE8" s="714"/>
      <c r="AF8" s="714"/>
      <c r="AG8" s="714"/>
      <c r="AH8" s="714"/>
      <c r="AI8" s="714"/>
      <c r="AJ8" s="714"/>
      <c r="AK8" s="714"/>
      <c r="AL8" s="683">
        <v>0</v>
      </c>
      <c r="AM8" s="684"/>
      <c r="AN8" s="684"/>
      <c r="AO8" s="715"/>
      <c r="AP8" s="677" t="s">
        <v>235</v>
      </c>
      <c r="AQ8" s="678"/>
      <c r="AR8" s="678"/>
      <c r="AS8" s="678"/>
      <c r="AT8" s="678"/>
      <c r="AU8" s="678"/>
      <c r="AV8" s="678"/>
      <c r="AW8" s="678"/>
      <c r="AX8" s="678"/>
      <c r="AY8" s="678"/>
      <c r="AZ8" s="678"/>
      <c r="BA8" s="678"/>
      <c r="BB8" s="678"/>
      <c r="BC8" s="678"/>
      <c r="BD8" s="678"/>
      <c r="BE8" s="678"/>
      <c r="BF8" s="679"/>
      <c r="BG8" s="680">
        <v>1251</v>
      </c>
      <c r="BH8" s="681"/>
      <c r="BI8" s="681"/>
      <c r="BJ8" s="681"/>
      <c r="BK8" s="681"/>
      <c r="BL8" s="681"/>
      <c r="BM8" s="681"/>
      <c r="BN8" s="682"/>
      <c r="BO8" s="713">
        <v>1.8</v>
      </c>
      <c r="BP8" s="713"/>
      <c r="BQ8" s="713"/>
      <c r="BR8" s="713"/>
      <c r="BS8" s="686" t="s">
        <v>128</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159240</v>
      </c>
      <c r="CS8" s="681"/>
      <c r="CT8" s="681"/>
      <c r="CU8" s="681"/>
      <c r="CV8" s="681"/>
      <c r="CW8" s="681"/>
      <c r="CX8" s="681"/>
      <c r="CY8" s="682"/>
      <c r="CZ8" s="713">
        <v>12.9</v>
      </c>
      <c r="DA8" s="713"/>
      <c r="DB8" s="713"/>
      <c r="DC8" s="713"/>
      <c r="DD8" s="686">
        <v>9703</v>
      </c>
      <c r="DE8" s="681"/>
      <c r="DF8" s="681"/>
      <c r="DG8" s="681"/>
      <c r="DH8" s="681"/>
      <c r="DI8" s="681"/>
      <c r="DJ8" s="681"/>
      <c r="DK8" s="681"/>
      <c r="DL8" s="681"/>
      <c r="DM8" s="681"/>
      <c r="DN8" s="681"/>
      <c r="DO8" s="681"/>
      <c r="DP8" s="682"/>
      <c r="DQ8" s="686">
        <v>120298</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159</v>
      </c>
      <c r="S9" s="681"/>
      <c r="T9" s="681"/>
      <c r="U9" s="681"/>
      <c r="V9" s="681"/>
      <c r="W9" s="681"/>
      <c r="X9" s="681"/>
      <c r="Y9" s="682"/>
      <c r="Z9" s="713">
        <v>0</v>
      </c>
      <c r="AA9" s="713"/>
      <c r="AB9" s="713"/>
      <c r="AC9" s="713"/>
      <c r="AD9" s="714">
        <v>159</v>
      </c>
      <c r="AE9" s="714"/>
      <c r="AF9" s="714"/>
      <c r="AG9" s="714"/>
      <c r="AH9" s="714"/>
      <c r="AI9" s="714"/>
      <c r="AJ9" s="714"/>
      <c r="AK9" s="714"/>
      <c r="AL9" s="683">
        <v>0</v>
      </c>
      <c r="AM9" s="684"/>
      <c r="AN9" s="684"/>
      <c r="AO9" s="715"/>
      <c r="AP9" s="677" t="s">
        <v>238</v>
      </c>
      <c r="AQ9" s="678"/>
      <c r="AR9" s="678"/>
      <c r="AS9" s="678"/>
      <c r="AT9" s="678"/>
      <c r="AU9" s="678"/>
      <c r="AV9" s="678"/>
      <c r="AW9" s="678"/>
      <c r="AX9" s="678"/>
      <c r="AY9" s="678"/>
      <c r="AZ9" s="678"/>
      <c r="BA9" s="678"/>
      <c r="BB9" s="678"/>
      <c r="BC9" s="678"/>
      <c r="BD9" s="678"/>
      <c r="BE9" s="678"/>
      <c r="BF9" s="679"/>
      <c r="BG9" s="680">
        <v>14129</v>
      </c>
      <c r="BH9" s="681"/>
      <c r="BI9" s="681"/>
      <c r="BJ9" s="681"/>
      <c r="BK9" s="681"/>
      <c r="BL9" s="681"/>
      <c r="BM9" s="681"/>
      <c r="BN9" s="682"/>
      <c r="BO9" s="713">
        <v>20.7</v>
      </c>
      <c r="BP9" s="713"/>
      <c r="BQ9" s="713"/>
      <c r="BR9" s="713"/>
      <c r="BS9" s="686" t="s">
        <v>128</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136664</v>
      </c>
      <c r="CS9" s="681"/>
      <c r="CT9" s="681"/>
      <c r="CU9" s="681"/>
      <c r="CV9" s="681"/>
      <c r="CW9" s="681"/>
      <c r="CX9" s="681"/>
      <c r="CY9" s="682"/>
      <c r="CZ9" s="713">
        <v>11</v>
      </c>
      <c r="DA9" s="713"/>
      <c r="DB9" s="713"/>
      <c r="DC9" s="713"/>
      <c r="DD9" s="686">
        <v>3283</v>
      </c>
      <c r="DE9" s="681"/>
      <c r="DF9" s="681"/>
      <c r="DG9" s="681"/>
      <c r="DH9" s="681"/>
      <c r="DI9" s="681"/>
      <c r="DJ9" s="681"/>
      <c r="DK9" s="681"/>
      <c r="DL9" s="681"/>
      <c r="DM9" s="681"/>
      <c r="DN9" s="681"/>
      <c r="DO9" s="681"/>
      <c r="DP9" s="682"/>
      <c r="DQ9" s="686">
        <v>116333</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241</v>
      </c>
      <c r="AA10" s="713"/>
      <c r="AB10" s="713"/>
      <c r="AC10" s="713"/>
      <c r="AD10" s="714" t="s">
        <v>172</v>
      </c>
      <c r="AE10" s="714"/>
      <c r="AF10" s="714"/>
      <c r="AG10" s="714"/>
      <c r="AH10" s="714"/>
      <c r="AI10" s="714"/>
      <c r="AJ10" s="714"/>
      <c r="AK10" s="714"/>
      <c r="AL10" s="683" t="s">
        <v>128</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3015</v>
      </c>
      <c r="BH10" s="681"/>
      <c r="BI10" s="681"/>
      <c r="BJ10" s="681"/>
      <c r="BK10" s="681"/>
      <c r="BL10" s="681"/>
      <c r="BM10" s="681"/>
      <c r="BN10" s="682"/>
      <c r="BO10" s="713">
        <v>4.4000000000000004</v>
      </c>
      <c r="BP10" s="713"/>
      <c r="BQ10" s="713"/>
      <c r="BR10" s="713"/>
      <c r="BS10" s="686" t="s">
        <v>128</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1076</v>
      </c>
      <c r="CS10" s="681"/>
      <c r="CT10" s="681"/>
      <c r="CU10" s="681"/>
      <c r="CV10" s="681"/>
      <c r="CW10" s="681"/>
      <c r="CX10" s="681"/>
      <c r="CY10" s="682"/>
      <c r="CZ10" s="713">
        <v>0.1</v>
      </c>
      <c r="DA10" s="713"/>
      <c r="DB10" s="713"/>
      <c r="DC10" s="713"/>
      <c r="DD10" s="686">
        <v>375</v>
      </c>
      <c r="DE10" s="681"/>
      <c r="DF10" s="681"/>
      <c r="DG10" s="681"/>
      <c r="DH10" s="681"/>
      <c r="DI10" s="681"/>
      <c r="DJ10" s="681"/>
      <c r="DK10" s="681"/>
      <c r="DL10" s="681"/>
      <c r="DM10" s="681"/>
      <c r="DN10" s="681"/>
      <c r="DO10" s="681"/>
      <c r="DP10" s="682"/>
      <c r="DQ10" s="686">
        <v>1076</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13421</v>
      </c>
      <c r="S11" s="681"/>
      <c r="T11" s="681"/>
      <c r="U11" s="681"/>
      <c r="V11" s="681"/>
      <c r="W11" s="681"/>
      <c r="X11" s="681"/>
      <c r="Y11" s="682"/>
      <c r="Z11" s="683">
        <v>1.1000000000000001</v>
      </c>
      <c r="AA11" s="684"/>
      <c r="AB11" s="684"/>
      <c r="AC11" s="685"/>
      <c r="AD11" s="686">
        <v>13421</v>
      </c>
      <c r="AE11" s="681"/>
      <c r="AF11" s="681"/>
      <c r="AG11" s="681"/>
      <c r="AH11" s="681"/>
      <c r="AI11" s="681"/>
      <c r="AJ11" s="681"/>
      <c r="AK11" s="682"/>
      <c r="AL11" s="683">
        <v>2.1</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1105</v>
      </c>
      <c r="BH11" s="681"/>
      <c r="BI11" s="681"/>
      <c r="BJ11" s="681"/>
      <c r="BK11" s="681"/>
      <c r="BL11" s="681"/>
      <c r="BM11" s="681"/>
      <c r="BN11" s="682"/>
      <c r="BO11" s="713">
        <v>1.6</v>
      </c>
      <c r="BP11" s="713"/>
      <c r="BQ11" s="713"/>
      <c r="BR11" s="713"/>
      <c r="BS11" s="686" t="s">
        <v>128</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93854</v>
      </c>
      <c r="CS11" s="681"/>
      <c r="CT11" s="681"/>
      <c r="CU11" s="681"/>
      <c r="CV11" s="681"/>
      <c r="CW11" s="681"/>
      <c r="CX11" s="681"/>
      <c r="CY11" s="682"/>
      <c r="CZ11" s="713">
        <v>7.6</v>
      </c>
      <c r="DA11" s="713"/>
      <c r="DB11" s="713"/>
      <c r="DC11" s="713"/>
      <c r="DD11" s="686">
        <v>27314</v>
      </c>
      <c r="DE11" s="681"/>
      <c r="DF11" s="681"/>
      <c r="DG11" s="681"/>
      <c r="DH11" s="681"/>
      <c r="DI11" s="681"/>
      <c r="DJ11" s="681"/>
      <c r="DK11" s="681"/>
      <c r="DL11" s="681"/>
      <c r="DM11" s="681"/>
      <c r="DN11" s="681"/>
      <c r="DO11" s="681"/>
      <c r="DP11" s="682"/>
      <c r="DQ11" s="686">
        <v>63072</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v>2854</v>
      </c>
      <c r="S12" s="681"/>
      <c r="T12" s="681"/>
      <c r="U12" s="681"/>
      <c r="V12" s="681"/>
      <c r="W12" s="681"/>
      <c r="X12" s="681"/>
      <c r="Y12" s="682"/>
      <c r="Z12" s="713">
        <v>0.2</v>
      </c>
      <c r="AA12" s="713"/>
      <c r="AB12" s="713"/>
      <c r="AC12" s="713"/>
      <c r="AD12" s="714">
        <v>2854</v>
      </c>
      <c r="AE12" s="714"/>
      <c r="AF12" s="714"/>
      <c r="AG12" s="714"/>
      <c r="AH12" s="714"/>
      <c r="AI12" s="714"/>
      <c r="AJ12" s="714"/>
      <c r="AK12" s="714"/>
      <c r="AL12" s="683">
        <v>0.4</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37164</v>
      </c>
      <c r="BH12" s="681"/>
      <c r="BI12" s="681"/>
      <c r="BJ12" s="681"/>
      <c r="BK12" s="681"/>
      <c r="BL12" s="681"/>
      <c r="BM12" s="681"/>
      <c r="BN12" s="682"/>
      <c r="BO12" s="713">
        <v>54.5</v>
      </c>
      <c r="BP12" s="713"/>
      <c r="BQ12" s="713"/>
      <c r="BR12" s="713"/>
      <c r="BS12" s="686">
        <v>4590</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171873</v>
      </c>
      <c r="CS12" s="681"/>
      <c r="CT12" s="681"/>
      <c r="CU12" s="681"/>
      <c r="CV12" s="681"/>
      <c r="CW12" s="681"/>
      <c r="CX12" s="681"/>
      <c r="CY12" s="682"/>
      <c r="CZ12" s="713">
        <v>13.9</v>
      </c>
      <c r="DA12" s="713"/>
      <c r="DB12" s="713"/>
      <c r="DC12" s="713"/>
      <c r="DD12" s="686">
        <v>15704</v>
      </c>
      <c r="DE12" s="681"/>
      <c r="DF12" s="681"/>
      <c r="DG12" s="681"/>
      <c r="DH12" s="681"/>
      <c r="DI12" s="681"/>
      <c r="DJ12" s="681"/>
      <c r="DK12" s="681"/>
      <c r="DL12" s="681"/>
      <c r="DM12" s="681"/>
      <c r="DN12" s="681"/>
      <c r="DO12" s="681"/>
      <c r="DP12" s="682"/>
      <c r="DQ12" s="686">
        <v>117453</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241</v>
      </c>
      <c r="AA13" s="713"/>
      <c r="AB13" s="713"/>
      <c r="AC13" s="713"/>
      <c r="AD13" s="714" t="s">
        <v>128</v>
      </c>
      <c r="AE13" s="714"/>
      <c r="AF13" s="714"/>
      <c r="AG13" s="714"/>
      <c r="AH13" s="714"/>
      <c r="AI13" s="714"/>
      <c r="AJ13" s="714"/>
      <c r="AK13" s="714"/>
      <c r="AL13" s="683" t="s">
        <v>241</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37164</v>
      </c>
      <c r="BH13" s="681"/>
      <c r="BI13" s="681"/>
      <c r="BJ13" s="681"/>
      <c r="BK13" s="681"/>
      <c r="BL13" s="681"/>
      <c r="BM13" s="681"/>
      <c r="BN13" s="682"/>
      <c r="BO13" s="713">
        <v>54.5</v>
      </c>
      <c r="BP13" s="713"/>
      <c r="BQ13" s="713"/>
      <c r="BR13" s="713"/>
      <c r="BS13" s="686">
        <v>4590</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130936</v>
      </c>
      <c r="CS13" s="681"/>
      <c r="CT13" s="681"/>
      <c r="CU13" s="681"/>
      <c r="CV13" s="681"/>
      <c r="CW13" s="681"/>
      <c r="CX13" s="681"/>
      <c r="CY13" s="682"/>
      <c r="CZ13" s="713">
        <v>10.6</v>
      </c>
      <c r="DA13" s="713"/>
      <c r="DB13" s="713"/>
      <c r="DC13" s="713"/>
      <c r="DD13" s="686">
        <v>119302</v>
      </c>
      <c r="DE13" s="681"/>
      <c r="DF13" s="681"/>
      <c r="DG13" s="681"/>
      <c r="DH13" s="681"/>
      <c r="DI13" s="681"/>
      <c r="DJ13" s="681"/>
      <c r="DK13" s="681"/>
      <c r="DL13" s="681"/>
      <c r="DM13" s="681"/>
      <c r="DN13" s="681"/>
      <c r="DO13" s="681"/>
      <c r="DP13" s="682"/>
      <c r="DQ13" s="686">
        <v>40549</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241</v>
      </c>
      <c r="AA14" s="713"/>
      <c r="AB14" s="713"/>
      <c r="AC14" s="713"/>
      <c r="AD14" s="714" t="s">
        <v>128</v>
      </c>
      <c r="AE14" s="714"/>
      <c r="AF14" s="714"/>
      <c r="AG14" s="714"/>
      <c r="AH14" s="714"/>
      <c r="AI14" s="714"/>
      <c r="AJ14" s="714"/>
      <c r="AK14" s="714"/>
      <c r="AL14" s="683" t="s">
        <v>241</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2424</v>
      </c>
      <c r="BH14" s="681"/>
      <c r="BI14" s="681"/>
      <c r="BJ14" s="681"/>
      <c r="BK14" s="681"/>
      <c r="BL14" s="681"/>
      <c r="BM14" s="681"/>
      <c r="BN14" s="682"/>
      <c r="BO14" s="713">
        <v>3.6</v>
      </c>
      <c r="BP14" s="713"/>
      <c r="BQ14" s="713"/>
      <c r="BR14" s="713"/>
      <c r="BS14" s="686" t="s">
        <v>172</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49053</v>
      </c>
      <c r="CS14" s="681"/>
      <c r="CT14" s="681"/>
      <c r="CU14" s="681"/>
      <c r="CV14" s="681"/>
      <c r="CW14" s="681"/>
      <c r="CX14" s="681"/>
      <c r="CY14" s="682"/>
      <c r="CZ14" s="713">
        <v>4</v>
      </c>
      <c r="DA14" s="713"/>
      <c r="DB14" s="713"/>
      <c r="DC14" s="713"/>
      <c r="DD14" s="686">
        <v>24365</v>
      </c>
      <c r="DE14" s="681"/>
      <c r="DF14" s="681"/>
      <c r="DG14" s="681"/>
      <c r="DH14" s="681"/>
      <c r="DI14" s="681"/>
      <c r="DJ14" s="681"/>
      <c r="DK14" s="681"/>
      <c r="DL14" s="681"/>
      <c r="DM14" s="681"/>
      <c r="DN14" s="681"/>
      <c r="DO14" s="681"/>
      <c r="DP14" s="682"/>
      <c r="DQ14" s="686">
        <v>40818</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241</v>
      </c>
      <c r="S15" s="681"/>
      <c r="T15" s="681"/>
      <c r="U15" s="681"/>
      <c r="V15" s="681"/>
      <c r="W15" s="681"/>
      <c r="X15" s="681"/>
      <c r="Y15" s="682"/>
      <c r="Z15" s="713" t="s">
        <v>128</v>
      </c>
      <c r="AA15" s="713"/>
      <c r="AB15" s="713"/>
      <c r="AC15" s="713"/>
      <c r="AD15" s="714" t="s">
        <v>241</v>
      </c>
      <c r="AE15" s="714"/>
      <c r="AF15" s="714"/>
      <c r="AG15" s="714"/>
      <c r="AH15" s="714"/>
      <c r="AI15" s="714"/>
      <c r="AJ15" s="714"/>
      <c r="AK15" s="714"/>
      <c r="AL15" s="683" t="s">
        <v>241</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1399</v>
      </c>
      <c r="BH15" s="681"/>
      <c r="BI15" s="681"/>
      <c r="BJ15" s="681"/>
      <c r="BK15" s="681"/>
      <c r="BL15" s="681"/>
      <c r="BM15" s="681"/>
      <c r="BN15" s="682"/>
      <c r="BO15" s="713">
        <v>2.1</v>
      </c>
      <c r="BP15" s="713"/>
      <c r="BQ15" s="713"/>
      <c r="BR15" s="713"/>
      <c r="BS15" s="686" t="s">
        <v>241</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109352</v>
      </c>
      <c r="CS15" s="681"/>
      <c r="CT15" s="681"/>
      <c r="CU15" s="681"/>
      <c r="CV15" s="681"/>
      <c r="CW15" s="681"/>
      <c r="CX15" s="681"/>
      <c r="CY15" s="682"/>
      <c r="CZ15" s="713">
        <v>8.8000000000000007</v>
      </c>
      <c r="DA15" s="713"/>
      <c r="DB15" s="713"/>
      <c r="DC15" s="713"/>
      <c r="DD15" s="686">
        <v>14026</v>
      </c>
      <c r="DE15" s="681"/>
      <c r="DF15" s="681"/>
      <c r="DG15" s="681"/>
      <c r="DH15" s="681"/>
      <c r="DI15" s="681"/>
      <c r="DJ15" s="681"/>
      <c r="DK15" s="681"/>
      <c r="DL15" s="681"/>
      <c r="DM15" s="681"/>
      <c r="DN15" s="681"/>
      <c r="DO15" s="681"/>
      <c r="DP15" s="682"/>
      <c r="DQ15" s="686">
        <v>84680</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808</v>
      </c>
      <c r="S16" s="681"/>
      <c r="T16" s="681"/>
      <c r="U16" s="681"/>
      <c r="V16" s="681"/>
      <c r="W16" s="681"/>
      <c r="X16" s="681"/>
      <c r="Y16" s="682"/>
      <c r="Z16" s="713">
        <v>0.1</v>
      </c>
      <c r="AA16" s="713"/>
      <c r="AB16" s="713"/>
      <c r="AC16" s="713"/>
      <c r="AD16" s="714">
        <v>808</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241</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23550</v>
      </c>
      <c r="CS16" s="681"/>
      <c r="CT16" s="681"/>
      <c r="CU16" s="681"/>
      <c r="CV16" s="681"/>
      <c r="CW16" s="681"/>
      <c r="CX16" s="681"/>
      <c r="CY16" s="682"/>
      <c r="CZ16" s="713">
        <v>1.9</v>
      </c>
      <c r="DA16" s="713"/>
      <c r="DB16" s="713"/>
      <c r="DC16" s="713"/>
      <c r="DD16" s="686" t="s">
        <v>128</v>
      </c>
      <c r="DE16" s="681"/>
      <c r="DF16" s="681"/>
      <c r="DG16" s="681"/>
      <c r="DH16" s="681"/>
      <c r="DI16" s="681"/>
      <c r="DJ16" s="681"/>
      <c r="DK16" s="681"/>
      <c r="DL16" s="681"/>
      <c r="DM16" s="681"/>
      <c r="DN16" s="681"/>
      <c r="DO16" s="681"/>
      <c r="DP16" s="682"/>
      <c r="DQ16" s="686">
        <v>12222</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140</v>
      </c>
      <c r="S17" s="681"/>
      <c r="T17" s="681"/>
      <c r="U17" s="681"/>
      <c r="V17" s="681"/>
      <c r="W17" s="681"/>
      <c r="X17" s="681"/>
      <c r="Y17" s="682"/>
      <c r="Z17" s="713">
        <v>0</v>
      </c>
      <c r="AA17" s="713"/>
      <c r="AB17" s="713"/>
      <c r="AC17" s="713"/>
      <c r="AD17" s="714">
        <v>140</v>
      </c>
      <c r="AE17" s="714"/>
      <c r="AF17" s="714"/>
      <c r="AG17" s="714"/>
      <c r="AH17" s="714"/>
      <c r="AI17" s="714"/>
      <c r="AJ17" s="714"/>
      <c r="AK17" s="714"/>
      <c r="AL17" s="683">
        <v>0</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104851</v>
      </c>
      <c r="CS17" s="681"/>
      <c r="CT17" s="681"/>
      <c r="CU17" s="681"/>
      <c r="CV17" s="681"/>
      <c r="CW17" s="681"/>
      <c r="CX17" s="681"/>
      <c r="CY17" s="682"/>
      <c r="CZ17" s="713">
        <v>8.5</v>
      </c>
      <c r="DA17" s="713"/>
      <c r="DB17" s="713"/>
      <c r="DC17" s="713"/>
      <c r="DD17" s="686" t="s">
        <v>128</v>
      </c>
      <c r="DE17" s="681"/>
      <c r="DF17" s="681"/>
      <c r="DG17" s="681"/>
      <c r="DH17" s="681"/>
      <c r="DI17" s="681"/>
      <c r="DJ17" s="681"/>
      <c r="DK17" s="681"/>
      <c r="DL17" s="681"/>
      <c r="DM17" s="681"/>
      <c r="DN17" s="681"/>
      <c r="DO17" s="681"/>
      <c r="DP17" s="682"/>
      <c r="DQ17" s="686">
        <v>102306</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510</v>
      </c>
      <c r="S18" s="681"/>
      <c r="T18" s="681"/>
      <c r="U18" s="681"/>
      <c r="V18" s="681"/>
      <c r="W18" s="681"/>
      <c r="X18" s="681"/>
      <c r="Y18" s="682"/>
      <c r="Z18" s="713">
        <v>0</v>
      </c>
      <c r="AA18" s="713"/>
      <c r="AB18" s="713"/>
      <c r="AC18" s="713"/>
      <c r="AD18" s="714">
        <v>510</v>
      </c>
      <c r="AE18" s="714"/>
      <c r="AF18" s="714"/>
      <c r="AG18" s="714"/>
      <c r="AH18" s="714"/>
      <c r="AI18" s="714"/>
      <c r="AJ18" s="714"/>
      <c r="AK18" s="714"/>
      <c r="AL18" s="683">
        <v>0.1</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241</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47</v>
      </c>
      <c r="S19" s="681"/>
      <c r="T19" s="681"/>
      <c r="U19" s="681"/>
      <c r="V19" s="681"/>
      <c r="W19" s="681"/>
      <c r="X19" s="681"/>
      <c r="Y19" s="682"/>
      <c r="Z19" s="713">
        <v>0</v>
      </c>
      <c r="AA19" s="713"/>
      <c r="AB19" s="713"/>
      <c r="AC19" s="713"/>
      <c r="AD19" s="714">
        <v>47</v>
      </c>
      <c r="AE19" s="714"/>
      <c r="AF19" s="714"/>
      <c r="AG19" s="714"/>
      <c r="AH19" s="714"/>
      <c r="AI19" s="714"/>
      <c r="AJ19" s="714"/>
      <c r="AK19" s="714"/>
      <c r="AL19" s="683">
        <v>0</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7669</v>
      </c>
      <c r="BH19" s="681"/>
      <c r="BI19" s="681"/>
      <c r="BJ19" s="681"/>
      <c r="BK19" s="681"/>
      <c r="BL19" s="681"/>
      <c r="BM19" s="681"/>
      <c r="BN19" s="682"/>
      <c r="BO19" s="713">
        <v>11.3</v>
      </c>
      <c r="BP19" s="713"/>
      <c r="BQ19" s="713"/>
      <c r="BR19" s="713"/>
      <c r="BS19" s="686" t="s">
        <v>128</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241</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398</v>
      </c>
      <c r="S20" s="681"/>
      <c r="T20" s="681"/>
      <c r="U20" s="681"/>
      <c r="V20" s="681"/>
      <c r="W20" s="681"/>
      <c r="X20" s="681"/>
      <c r="Y20" s="682"/>
      <c r="Z20" s="713">
        <v>0</v>
      </c>
      <c r="AA20" s="713"/>
      <c r="AB20" s="713"/>
      <c r="AC20" s="713"/>
      <c r="AD20" s="714">
        <v>398</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7669</v>
      </c>
      <c r="BH20" s="681"/>
      <c r="BI20" s="681"/>
      <c r="BJ20" s="681"/>
      <c r="BK20" s="681"/>
      <c r="BL20" s="681"/>
      <c r="BM20" s="681"/>
      <c r="BN20" s="682"/>
      <c r="BO20" s="713">
        <v>11.3</v>
      </c>
      <c r="BP20" s="713"/>
      <c r="BQ20" s="713"/>
      <c r="BR20" s="713"/>
      <c r="BS20" s="686" t="s">
        <v>241</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1238107</v>
      </c>
      <c r="CS20" s="681"/>
      <c r="CT20" s="681"/>
      <c r="CU20" s="681"/>
      <c r="CV20" s="681"/>
      <c r="CW20" s="681"/>
      <c r="CX20" s="681"/>
      <c r="CY20" s="682"/>
      <c r="CZ20" s="713">
        <v>100</v>
      </c>
      <c r="DA20" s="713"/>
      <c r="DB20" s="713"/>
      <c r="DC20" s="713"/>
      <c r="DD20" s="686">
        <v>219253</v>
      </c>
      <c r="DE20" s="681"/>
      <c r="DF20" s="681"/>
      <c r="DG20" s="681"/>
      <c r="DH20" s="681"/>
      <c r="DI20" s="681"/>
      <c r="DJ20" s="681"/>
      <c r="DK20" s="681"/>
      <c r="DL20" s="681"/>
      <c r="DM20" s="681"/>
      <c r="DN20" s="681"/>
      <c r="DO20" s="681"/>
      <c r="DP20" s="682"/>
      <c r="DQ20" s="686">
        <v>877308</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65</v>
      </c>
      <c r="S21" s="681"/>
      <c r="T21" s="681"/>
      <c r="U21" s="681"/>
      <c r="V21" s="681"/>
      <c r="W21" s="681"/>
      <c r="X21" s="681"/>
      <c r="Y21" s="682"/>
      <c r="Z21" s="713">
        <v>0</v>
      </c>
      <c r="AA21" s="713"/>
      <c r="AB21" s="713"/>
      <c r="AC21" s="713"/>
      <c r="AD21" s="714">
        <v>65</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7669</v>
      </c>
      <c r="BH21" s="681"/>
      <c r="BI21" s="681"/>
      <c r="BJ21" s="681"/>
      <c r="BK21" s="681"/>
      <c r="BL21" s="681"/>
      <c r="BM21" s="681"/>
      <c r="BN21" s="682"/>
      <c r="BO21" s="713">
        <v>11.3</v>
      </c>
      <c r="BP21" s="713"/>
      <c r="BQ21" s="713"/>
      <c r="BR21" s="713"/>
      <c r="BS21" s="686" t="s">
        <v>172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646439</v>
      </c>
      <c r="S22" s="681"/>
      <c r="T22" s="681"/>
      <c r="U22" s="681"/>
      <c r="V22" s="681"/>
      <c r="W22" s="681"/>
      <c r="X22" s="681"/>
      <c r="Y22" s="682"/>
      <c r="Z22" s="713">
        <v>50.9</v>
      </c>
      <c r="AA22" s="713"/>
      <c r="AB22" s="713"/>
      <c r="AC22" s="713"/>
      <c r="AD22" s="714">
        <v>537281</v>
      </c>
      <c r="AE22" s="714"/>
      <c r="AF22" s="714"/>
      <c r="AG22" s="714"/>
      <c r="AH22" s="714"/>
      <c r="AI22" s="714"/>
      <c r="AJ22" s="714"/>
      <c r="AK22" s="714"/>
      <c r="AL22" s="683">
        <v>82.7</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241</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537281</v>
      </c>
      <c r="S23" s="681"/>
      <c r="T23" s="681"/>
      <c r="U23" s="681"/>
      <c r="V23" s="681"/>
      <c r="W23" s="681"/>
      <c r="X23" s="681"/>
      <c r="Y23" s="682"/>
      <c r="Z23" s="713">
        <v>42.3</v>
      </c>
      <c r="AA23" s="713"/>
      <c r="AB23" s="713"/>
      <c r="AC23" s="713"/>
      <c r="AD23" s="714">
        <v>537281</v>
      </c>
      <c r="AE23" s="714"/>
      <c r="AF23" s="714"/>
      <c r="AG23" s="714"/>
      <c r="AH23" s="714"/>
      <c r="AI23" s="714"/>
      <c r="AJ23" s="714"/>
      <c r="AK23" s="714"/>
      <c r="AL23" s="683">
        <v>82.7</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241</v>
      </c>
      <c r="BH23" s="681"/>
      <c r="BI23" s="681"/>
      <c r="BJ23" s="681"/>
      <c r="BK23" s="681"/>
      <c r="BL23" s="681"/>
      <c r="BM23" s="681"/>
      <c r="BN23" s="682"/>
      <c r="BO23" s="713" t="s">
        <v>241</v>
      </c>
      <c r="BP23" s="713"/>
      <c r="BQ23" s="713"/>
      <c r="BR23" s="713"/>
      <c r="BS23" s="686" t="s">
        <v>128</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109157</v>
      </c>
      <c r="S24" s="681"/>
      <c r="T24" s="681"/>
      <c r="U24" s="681"/>
      <c r="V24" s="681"/>
      <c r="W24" s="681"/>
      <c r="X24" s="681"/>
      <c r="Y24" s="682"/>
      <c r="Z24" s="713">
        <v>8.6</v>
      </c>
      <c r="AA24" s="713"/>
      <c r="AB24" s="713"/>
      <c r="AC24" s="713"/>
      <c r="AD24" s="714" t="s">
        <v>241</v>
      </c>
      <c r="AE24" s="714"/>
      <c r="AF24" s="714"/>
      <c r="AG24" s="714"/>
      <c r="AH24" s="714"/>
      <c r="AI24" s="714"/>
      <c r="AJ24" s="714"/>
      <c r="AK24" s="714"/>
      <c r="AL24" s="683" t="s">
        <v>128</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241</v>
      </c>
      <c r="BH24" s="681"/>
      <c r="BI24" s="681"/>
      <c r="BJ24" s="681"/>
      <c r="BK24" s="681"/>
      <c r="BL24" s="681"/>
      <c r="BM24" s="681"/>
      <c r="BN24" s="682"/>
      <c r="BO24" s="713" t="s">
        <v>241</v>
      </c>
      <c r="BP24" s="713"/>
      <c r="BQ24" s="713"/>
      <c r="BR24" s="713"/>
      <c r="BS24" s="686" t="s">
        <v>128</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336933</v>
      </c>
      <c r="CS24" s="736"/>
      <c r="CT24" s="736"/>
      <c r="CU24" s="736"/>
      <c r="CV24" s="736"/>
      <c r="CW24" s="736"/>
      <c r="CX24" s="736"/>
      <c r="CY24" s="779"/>
      <c r="CZ24" s="780">
        <v>27.2</v>
      </c>
      <c r="DA24" s="751"/>
      <c r="DB24" s="751"/>
      <c r="DC24" s="783"/>
      <c r="DD24" s="778">
        <v>315200</v>
      </c>
      <c r="DE24" s="736"/>
      <c r="DF24" s="736"/>
      <c r="DG24" s="736"/>
      <c r="DH24" s="736"/>
      <c r="DI24" s="736"/>
      <c r="DJ24" s="736"/>
      <c r="DK24" s="779"/>
      <c r="DL24" s="778">
        <v>296641</v>
      </c>
      <c r="DM24" s="736"/>
      <c r="DN24" s="736"/>
      <c r="DO24" s="736"/>
      <c r="DP24" s="736"/>
      <c r="DQ24" s="736"/>
      <c r="DR24" s="736"/>
      <c r="DS24" s="736"/>
      <c r="DT24" s="736"/>
      <c r="DU24" s="736"/>
      <c r="DV24" s="779"/>
      <c r="DW24" s="780">
        <v>44.6</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v>1</v>
      </c>
      <c r="S25" s="681"/>
      <c r="T25" s="681"/>
      <c r="U25" s="681"/>
      <c r="V25" s="681"/>
      <c r="W25" s="681"/>
      <c r="X25" s="681"/>
      <c r="Y25" s="682"/>
      <c r="Z25" s="713">
        <v>0</v>
      </c>
      <c r="AA25" s="713"/>
      <c r="AB25" s="713"/>
      <c r="AC25" s="713"/>
      <c r="AD25" s="714" t="s">
        <v>241</v>
      </c>
      <c r="AE25" s="714"/>
      <c r="AF25" s="714"/>
      <c r="AG25" s="714"/>
      <c r="AH25" s="714"/>
      <c r="AI25" s="714"/>
      <c r="AJ25" s="714"/>
      <c r="AK25" s="714"/>
      <c r="AL25" s="683" t="s">
        <v>128</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207326</v>
      </c>
      <c r="CS25" s="699"/>
      <c r="CT25" s="699"/>
      <c r="CU25" s="699"/>
      <c r="CV25" s="699"/>
      <c r="CW25" s="699"/>
      <c r="CX25" s="699"/>
      <c r="CY25" s="700"/>
      <c r="CZ25" s="683">
        <v>16.7</v>
      </c>
      <c r="DA25" s="701"/>
      <c r="DB25" s="701"/>
      <c r="DC25" s="702"/>
      <c r="DD25" s="686">
        <v>204627</v>
      </c>
      <c r="DE25" s="699"/>
      <c r="DF25" s="699"/>
      <c r="DG25" s="699"/>
      <c r="DH25" s="699"/>
      <c r="DI25" s="699"/>
      <c r="DJ25" s="699"/>
      <c r="DK25" s="700"/>
      <c r="DL25" s="686">
        <v>186875</v>
      </c>
      <c r="DM25" s="699"/>
      <c r="DN25" s="699"/>
      <c r="DO25" s="699"/>
      <c r="DP25" s="699"/>
      <c r="DQ25" s="699"/>
      <c r="DR25" s="699"/>
      <c r="DS25" s="699"/>
      <c r="DT25" s="699"/>
      <c r="DU25" s="699"/>
      <c r="DV25" s="700"/>
      <c r="DW25" s="683">
        <v>28.1</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751726</v>
      </c>
      <c r="S26" s="681"/>
      <c r="T26" s="681"/>
      <c r="U26" s="681"/>
      <c r="V26" s="681"/>
      <c r="W26" s="681"/>
      <c r="X26" s="681"/>
      <c r="Y26" s="682"/>
      <c r="Z26" s="713">
        <v>59.2</v>
      </c>
      <c r="AA26" s="713"/>
      <c r="AB26" s="713"/>
      <c r="AC26" s="713"/>
      <c r="AD26" s="714">
        <v>642568</v>
      </c>
      <c r="AE26" s="714"/>
      <c r="AF26" s="714"/>
      <c r="AG26" s="714"/>
      <c r="AH26" s="714"/>
      <c r="AI26" s="714"/>
      <c r="AJ26" s="714"/>
      <c r="AK26" s="714"/>
      <c r="AL26" s="683">
        <v>98.9</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90909</v>
      </c>
      <c r="CS26" s="681"/>
      <c r="CT26" s="681"/>
      <c r="CU26" s="681"/>
      <c r="CV26" s="681"/>
      <c r="CW26" s="681"/>
      <c r="CX26" s="681"/>
      <c r="CY26" s="682"/>
      <c r="CZ26" s="683">
        <v>7.3</v>
      </c>
      <c r="DA26" s="701"/>
      <c r="DB26" s="701"/>
      <c r="DC26" s="702"/>
      <c r="DD26" s="686">
        <v>88571</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t="s">
        <v>128</v>
      </c>
      <c r="S27" s="681"/>
      <c r="T27" s="681"/>
      <c r="U27" s="681"/>
      <c r="V27" s="681"/>
      <c r="W27" s="681"/>
      <c r="X27" s="681"/>
      <c r="Y27" s="682"/>
      <c r="Z27" s="713" t="s">
        <v>241</v>
      </c>
      <c r="AA27" s="713"/>
      <c r="AB27" s="713"/>
      <c r="AC27" s="713"/>
      <c r="AD27" s="714" t="s">
        <v>128</v>
      </c>
      <c r="AE27" s="714"/>
      <c r="AF27" s="714"/>
      <c r="AG27" s="714"/>
      <c r="AH27" s="714"/>
      <c r="AI27" s="714"/>
      <c r="AJ27" s="714"/>
      <c r="AK27" s="714"/>
      <c r="AL27" s="683" t="s">
        <v>128</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68156</v>
      </c>
      <c r="BH27" s="681"/>
      <c r="BI27" s="681"/>
      <c r="BJ27" s="681"/>
      <c r="BK27" s="681"/>
      <c r="BL27" s="681"/>
      <c r="BM27" s="681"/>
      <c r="BN27" s="682"/>
      <c r="BO27" s="713">
        <v>100</v>
      </c>
      <c r="BP27" s="713"/>
      <c r="BQ27" s="713"/>
      <c r="BR27" s="713"/>
      <c r="BS27" s="686">
        <v>4590</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24756</v>
      </c>
      <c r="CS27" s="699"/>
      <c r="CT27" s="699"/>
      <c r="CU27" s="699"/>
      <c r="CV27" s="699"/>
      <c r="CW27" s="699"/>
      <c r="CX27" s="699"/>
      <c r="CY27" s="700"/>
      <c r="CZ27" s="683">
        <v>2</v>
      </c>
      <c r="DA27" s="701"/>
      <c r="DB27" s="701"/>
      <c r="DC27" s="702"/>
      <c r="DD27" s="686">
        <v>8267</v>
      </c>
      <c r="DE27" s="699"/>
      <c r="DF27" s="699"/>
      <c r="DG27" s="699"/>
      <c r="DH27" s="699"/>
      <c r="DI27" s="699"/>
      <c r="DJ27" s="699"/>
      <c r="DK27" s="700"/>
      <c r="DL27" s="686">
        <v>7460</v>
      </c>
      <c r="DM27" s="699"/>
      <c r="DN27" s="699"/>
      <c r="DO27" s="699"/>
      <c r="DP27" s="699"/>
      <c r="DQ27" s="699"/>
      <c r="DR27" s="699"/>
      <c r="DS27" s="699"/>
      <c r="DT27" s="699"/>
      <c r="DU27" s="699"/>
      <c r="DV27" s="700"/>
      <c r="DW27" s="683">
        <v>1.1000000000000001</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934</v>
      </c>
      <c r="S28" s="681"/>
      <c r="T28" s="681"/>
      <c r="U28" s="681"/>
      <c r="V28" s="681"/>
      <c r="W28" s="681"/>
      <c r="X28" s="681"/>
      <c r="Y28" s="682"/>
      <c r="Z28" s="713">
        <v>0.1</v>
      </c>
      <c r="AA28" s="713"/>
      <c r="AB28" s="713"/>
      <c r="AC28" s="713"/>
      <c r="AD28" s="714" t="s">
        <v>128</v>
      </c>
      <c r="AE28" s="714"/>
      <c r="AF28" s="714"/>
      <c r="AG28" s="714"/>
      <c r="AH28" s="714"/>
      <c r="AI28" s="714"/>
      <c r="AJ28" s="714"/>
      <c r="AK28" s="714"/>
      <c r="AL28" s="683" t="s">
        <v>241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104851</v>
      </c>
      <c r="CS28" s="681"/>
      <c r="CT28" s="681"/>
      <c r="CU28" s="681"/>
      <c r="CV28" s="681"/>
      <c r="CW28" s="681"/>
      <c r="CX28" s="681"/>
      <c r="CY28" s="682"/>
      <c r="CZ28" s="683">
        <v>8.5</v>
      </c>
      <c r="DA28" s="701"/>
      <c r="DB28" s="701"/>
      <c r="DC28" s="702"/>
      <c r="DD28" s="686">
        <v>102306</v>
      </c>
      <c r="DE28" s="681"/>
      <c r="DF28" s="681"/>
      <c r="DG28" s="681"/>
      <c r="DH28" s="681"/>
      <c r="DI28" s="681"/>
      <c r="DJ28" s="681"/>
      <c r="DK28" s="682"/>
      <c r="DL28" s="686">
        <v>102306</v>
      </c>
      <c r="DM28" s="681"/>
      <c r="DN28" s="681"/>
      <c r="DO28" s="681"/>
      <c r="DP28" s="681"/>
      <c r="DQ28" s="681"/>
      <c r="DR28" s="681"/>
      <c r="DS28" s="681"/>
      <c r="DT28" s="681"/>
      <c r="DU28" s="681"/>
      <c r="DV28" s="682"/>
      <c r="DW28" s="683">
        <v>15.4</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48339</v>
      </c>
      <c r="S29" s="681"/>
      <c r="T29" s="681"/>
      <c r="U29" s="681"/>
      <c r="V29" s="681"/>
      <c r="W29" s="681"/>
      <c r="X29" s="681"/>
      <c r="Y29" s="682"/>
      <c r="Z29" s="713">
        <v>3.8</v>
      </c>
      <c r="AA29" s="713"/>
      <c r="AB29" s="713"/>
      <c r="AC29" s="713"/>
      <c r="AD29" s="714" t="s">
        <v>128</v>
      </c>
      <c r="AE29" s="714"/>
      <c r="AF29" s="714"/>
      <c r="AG29" s="714"/>
      <c r="AH29" s="714"/>
      <c r="AI29" s="714"/>
      <c r="AJ29" s="714"/>
      <c r="AK29" s="714"/>
      <c r="AL29" s="683" t="s">
        <v>128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70</v>
      </c>
      <c r="CG29" s="720"/>
      <c r="CH29" s="720"/>
      <c r="CI29" s="720"/>
      <c r="CJ29" s="720"/>
      <c r="CK29" s="720"/>
      <c r="CL29" s="720"/>
      <c r="CM29" s="720"/>
      <c r="CN29" s="720"/>
      <c r="CO29" s="720"/>
      <c r="CP29" s="720"/>
      <c r="CQ29" s="721"/>
      <c r="CR29" s="680">
        <v>104847</v>
      </c>
      <c r="CS29" s="699"/>
      <c r="CT29" s="699"/>
      <c r="CU29" s="699"/>
      <c r="CV29" s="699"/>
      <c r="CW29" s="699"/>
      <c r="CX29" s="699"/>
      <c r="CY29" s="700"/>
      <c r="CZ29" s="683">
        <v>8.5</v>
      </c>
      <c r="DA29" s="701"/>
      <c r="DB29" s="701"/>
      <c r="DC29" s="702"/>
      <c r="DD29" s="686">
        <v>102302</v>
      </c>
      <c r="DE29" s="699"/>
      <c r="DF29" s="699"/>
      <c r="DG29" s="699"/>
      <c r="DH29" s="699"/>
      <c r="DI29" s="699"/>
      <c r="DJ29" s="699"/>
      <c r="DK29" s="700"/>
      <c r="DL29" s="686">
        <v>102302</v>
      </c>
      <c r="DM29" s="699"/>
      <c r="DN29" s="699"/>
      <c r="DO29" s="699"/>
      <c r="DP29" s="699"/>
      <c r="DQ29" s="699"/>
      <c r="DR29" s="699"/>
      <c r="DS29" s="699"/>
      <c r="DT29" s="699"/>
      <c r="DU29" s="699"/>
      <c r="DV29" s="700"/>
      <c r="DW29" s="683">
        <v>15.4</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1972</v>
      </c>
      <c r="S30" s="681"/>
      <c r="T30" s="681"/>
      <c r="U30" s="681"/>
      <c r="V30" s="681"/>
      <c r="W30" s="681"/>
      <c r="X30" s="681"/>
      <c r="Y30" s="682"/>
      <c r="Z30" s="713">
        <v>0.2</v>
      </c>
      <c r="AA30" s="713"/>
      <c r="AB30" s="713"/>
      <c r="AC30" s="713"/>
      <c r="AD30" s="714" t="s">
        <v>128</v>
      </c>
      <c r="AE30" s="714"/>
      <c r="AF30" s="714"/>
      <c r="AG30" s="714"/>
      <c r="AH30" s="714"/>
      <c r="AI30" s="714"/>
      <c r="AJ30" s="714"/>
      <c r="AK30" s="714"/>
      <c r="AL30" s="683" t="s">
        <v>128</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103222</v>
      </c>
      <c r="CS30" s="681"/>
      <c r="CT30" s="681"/>
      <c r="CU30" s="681"/>
      <c r="CV30" s="681"/>
      <c r="CW30" s="681"/>
      <c r="CX30" s="681"/>
      <c r="CY30" s="682"/>
      <c r="CZ30" s="683">
        <v>8.3000000000000007</v>
      </c>
      <c r="DA30" s="701"/>
      <c r="DB30" s="701"/>
      <c r="DC30" s="702"/>
      <c r="DD30" s="686">
        <v>100677</v>
      </c>
      <c r="DE30" s="681"/>
      <c r="DF30" s="681"/>
      <c r="DG30" s="681"/>
      <c r="DH30" s="681"/>
      <c r="DI30" s="681"/>
      <c r="DJ30" s="681"/>
      <c r="DK30" s="682"/>
      <c r="DL30" s="686">
        <v>100677</v>
      </c>
      <c r="DM30" s="681"/>
      <c r="DN30" s="681"/>
      <c r="DO30" s="681"/>
      <c r="DP30" s="681"/>
      <c r="DQ30" s="681"/>
      <c r="DR30" s="681"/>
      <c r="DS30" s="681"/>
      <c r="DT30" s="681"/>
      <c r="DU30" s="681"/>
      <c r="DV30" s="682"/>
      <c r="DW30" s="683">
        <v>15.1</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153362</v>
      </c>
      <c r="S31" s="681"/>
      <c r="T31" s="681"/>
      <c r="U31" s="681"/>
      <c r="V31" s="681"/>
      <c r="W31" s="681"/>
      <c r="X31" s="681"/>
      <c r="Y31" s="682"/>
      <c r="Z31" s="713">
        <v>12.1</v>
      </c>
      <c r="AA31" s="713"/>
      <c r="AB31" s="713"/>
      <c r="AC31" s="713"/>
      <c r="AD31" s="714" t="s">
        <v>241</v>
      </c>
      <c r="AE31" s="714"/>
      <c r="AF31" s="714"/>
      <c r="AG31" s="714"/>
      <c r="AH31" s="714"/>
      <c r="AI31" s="714"/>
      <c r="AJ31" s="714"/>
      <c r="AK31" s="714"/>
      <c r="AL31" s="683" t="s">
        <v>241</v>
      </c>
      <c r="AM31" s="684"/>
      <c r="AN31" s="684"/>
      <c r="AO31" s="715"/>
      <c r="AP31" s="756" t="s">
        <v>307</v>
      </c>
      <c r="AQ31" s="757"/>
      <c r="AR31" s="757"/>
      <c r="AS31" s="757"/>
      <c r="AT31" s="762" t="s">
        <v>308</v>
      </c>
      <c r="AU31" s="231"/>
      <c r="AV31" s="231"/>
      <c r="AW31" s="231"/>
      <c r="AX31" s="746" t="s">
        <v>184</v>
      </c>
      <c r="AY31" s="747"/>
      <c r="AZ31" s="747"/>
      <c r="BA31" s="747"/>
      <c r="BB31" s="747"/>
      <c r="BC31" s="747"/>
      <c r="BD31" s="747"/>
      <c r="BE31" s="747"/>
      <c r="BF31" s="748"/>
      <c r="BG31" s="749">
        <v>99.4</v>
      </c>
      <c r="BH31" s="750"/>
      <c r="BI31" s="750"/>
      <c r="BJ31" s="750"/>
      <c r="BK31" s="750"/>
      <c r="BL31" s="750"/>
      <c r="BM31" s="751">
        <v>98.8</v>
      </c>
      <c r="BN31" s="750"/>
      <c r="BO31" s="750"/>
      <c r="BP31" s="750"/>
      <c r="BQ31" s="752"/>
      <c r="BR31" s="749">
        <v>99.1</v>
      </c>
      <c r="BS31" s="750"/>
      <c r="BT31" s="750"/>
      <c r="BU31" s="750"/>
      <c r="BV31" s="750"/>
      <c r="BW31" s="750"/>
      <c r="BX31" s="751">
        <v>98.5</v>
      </c>
      <c r="BY31" s="750"/>
      <c r="BZ31" s="750"/>
      <c r="CA31" s="750"/>
      <c r="CB31" s="752"/>
      <c r="CD31" s="767"/>
      <c r="CE31" s="768"/>
      <c r="CF31" s="719" t="s">
        <v>309</v>
      </c>
      <c r="CG31" s="720"/>
      <c r="CH31" s="720"/>
      <c r="CI31" s="720"/>
      <c r="CJ31" s="720"/>
      <c r="CK31" s="720"/>
      <c r="CL31" s="720"/>
      <c r="CM31" s="720"/>
      <c r="CN31" s="720"/>
      <c r="CO31" s="720"/>
      <c r="CP31" s="720"/>
      <c r="CQ31" s="721"/>
      <c r="CR31" s="680">
        <v>1625</v>
      </c>
      <c r="CS31" s="699"/>
      <c r="CT31" s="699"/>
      <c r="CU31" s="699"/>
      <c r="CV31" s="699"/>
      <c r="CW31" s="699"/>
      <c r="CX31" s="699"/>
      <c r="CY31" s="700"/>
      <c r="CZ31" s="683">
        <v>0.1</v>
      </c>
      <c r="DA31" s="701"/>
      <c r="DB31" s="701"/>
      <c r="DC31" s="702"/>
      <c r="DD31" s="686">
        <v>1625</v>
      </c>
      <c r="DE31" s="699"/>
      <c r="DF31" s="699"/>
      <c r="DG31" s="699"/>
      <c r="DH31" s="699"/>
      <c r="DI31" s="699"/>
      <c r="DJ31" s="699"/>
      <c r="DK31" s="700"/>
      <c r="DL31" s="686">
        <v>1625</v>
      </c>
      <c r="DM31" s="699"/>
      <c r="DN31" s="699"/>
      <c r="DO31" s="699"/>
      <c r="DP31" s="699"/>
      <c r="DQ31" s="699"/>
      <c r="DR31" s="699"/>
      <c r="DS31" s="699"/>
      <c r="DT31" s="699"/>
      <c r="DU31" s="699"/>
      <c r="DV31" s="700"/>
      <c r="DW31" s="683">
        <v>0.2</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99.2</v>
      </c>
      <c r="BH32" s="699"/>
      <c r="BI32" s="699"/>
      <c r="BJ32" s="699"/>
      <c r="BK32" s="699"/>
      <c r="BL32" s="699"/>
      <c r="BM32" s="684">
        <v>98.9</v>
      </c>
      <c r="BN32" s="745"/>
      <c r="BO32" s="745"/>
      <c r="BP32" s="745"/>
      <c r="BQ32" s="726"/>
      <c r="BR32" s="753">
        <v>99.5</v>
      </c>
      <c r="BS32" s="699"/>
      <c r="BT32" s="699"/>
      <c r="BU32" s="699"/>
      <c r="BV32" s="699"/>
      <c r="BW32" s="699"/>
      <c r="BX32" s="684">
        <v>98.9</v>
      </c>
      <c r="BY32" s="745"/>
      <c r="BZ32" s="745"/>
      <c r="CA32" s="745"/>
      <c r="CB32" s="726"/>
      <c r="CD32" s="769"/>
      <c r="CE32" s="770"/>
      <c r="CF32" s="719" t="s">
        <v>313</v>
      </c>
      <c r="CG32" s="720"/>
      <c r="CH32" s="720"/>
      <c r="CI32" s="720"/>
      <c r="CJ32" s="720"/>
      <c r="CK32" s="720"/>
      <c r="CL32" s="720"/>
      <c r="CM32" s="720"/>
      <c r="CN32" s="720"/>
      <c r="CO32" s="720"/>
      <c r="CP32" s="720"/>
      <c r="CQ32" s="721"/>
      <c r="CR32" s="680">
        <v>4</v>
      </c>
      <c r="CS32" s="681"/>
      <c r="CT32" s="681"/>
      <c r="CU32" s="681"/>
      <c r="CV32" s="681"/>
      <c r="CW32" s="681"/>
      <c r="CX32" s="681"/>
      <c r="CY32" s="682"/>
      <c r="CZ32" s="683">
        <v>0</v>
      </c>
      <c r="DA32" s="701"/>
      <c r="DB32" s="701"/>
      <c r="DC32" s="702"/>
      <c r="DD32" s="686">
        <v>4</v>
      </c>
      <c r="DE32" s="681"/>
      <c r="DF32" s="681"/>
      <c r="DG32" s="681"/>
      <c r="DH32" s="681"/>
      <c r="DI32" s="681"/>
      <c r="DJ32" s="681"/>
      <c r="DK32" s="682"/>
      <c r="DL32" s="686">
        <v>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100614</v>
      </c>
      <c r="S33" s="681"/>
      <c r="T33" s="681"/>
      <c r="U33" s="681"/>
      <c r="V33" s="681"/>
      <c r="W33" s="681"/>
      <c r="X33" s="681"/>
      <c r="Y33" s="682"/>
      <c r="Z33" s="713">
        <v>7.9</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99.5</v>
      </c>
      <c r="BH33" s="665"/>
      <c r="BI33" s="665"/>
      <c r="BJ33" s="665"/>
      <c r="BK33" s="665"/>
      <c r="BL33" s="665"/>
      <c r="BM33" s="707">
        <v>98.9</v>
      </c>
      <c r="BN33" s="665"/>
      <c r="BO33" s="665"/>
      <c r="BP33" s="665"/>
      <c r="BQ33" s="709"/>
      <c r="BR33" s="744">
        <v>98.8</v>
      </c>
      <c r="BS33" s="665"/>
      <c r="BT33" s="665"/>
      <c r="BU33" s="665"/>
      <c r="BV33" s="665"/>
      <c r="BW33" s="665"/>
      <c r="BX33" s="707">
        <v>98.2</v>
      </c>
      <c r="BY33" s="665"/>
      <c r="BZ33" s="665"/>
      <c r="CA33" s="665"/>
      <c r="CB33" s="709"/>
      <c r="CD33" s="719" t="s">
        <v>316</v>
      </c>
      <c r="CE33" s="720"/>
      <c r="CF33" s="720"/>
      <c r="CG33" s="720"/>
      <c r="CH33" s="720"/>
      <c r="CI33" s="720"/>
      <c r="CJ33" s="720"/>
      <c r="CK33" s="720"/>
      <c r="CL33" s="720"/>
      <c r="CM33" s="720"/>
      <c r="CN33" s="720"/>
      <c r="CO33" s="720"/>
      <c r="CP33" s="720"/>
      <c r="CQ33" s="721"/>
      <c r="CR33" s="680">
        <v>658371</v>
      </c>
      <c r="CS33" s="699"/>
      <c r="CT33" s="699"/>
      <c r="CU33" s="699"/>
      <c r="CV33" s="699"/>
      <c r="CW33" s="699"/>
      <c r="CX33" s="699"/>
      <c r="CY33" s="700"/>
      <c r="CZ33" s="683">
        <v>53.2</v>
      </c>
      <c r="DA33" s="701"/>
      <c r="DB33" s="701"/>
      <c r="DC33" s="702"/>
      <c r="DD33" s="686">
        <v>465035</v>
      </c>
      <c r="DE33" s="699"/>
      <c r="DF33" s="699"/>
      <c r="DG33" s="699"/>
      <c r="DH33" s="699"/>
      <c r="DI33" s="699"/>
      <c r="DJ33" s="699"/>
      <c r="DK33" s="700"/>
      <c r="DL33" s="686">
        <v>283041</v>
      </c>
      <c r="DM33" s="699"/>
      <c r="DN33" s="699"/>
      <c r="DO33" s="699"/>
      <c r="DP33" s="699"/>
      <c r="DQ33" s="699"/>
      <c r="DR33" s="699"/>
      <c r="DS33" s="699"/>
      <c r="DT33" s="699"/>
      <c r="DU33" s="699"/>
      <c r="DV33" s="700"/>
      <c r="DW33" s="683">
        <v>42.5</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8252</v>
      </c>
      <c r="S34" s="681"/>
      <c r="T34" s="681"/>
      <c r="U34" s="681"/>
      <c r="V34" s="681"/>
      <c r="W34" s="681"/>
      <c r="X34" s="681"/>
      <c r="Y34" s="682"/>
      <c r="Z34" s="713">
        <v>0.6</v>
      </c>
      <c r="AA34" s="713"/>
      <c r="AB34" s="713"/>
      <c r="AC34" s="713"/>
      <c r="AD34" s="714">
        <v>7448</v>
      </c>
      <c r="AE34" s="714"/>
      <c r="AF34" s="714"/>
      <c r="AG34" s="714"/>
      <c r="AH34" s="714"/>
      <c r="AI34" s="714"/>
      <c r="AJ34" s="714"/>
      <c r="AK34" s="714"/>
      <c r="AL34" s="683">
        <v>1.1000000000000001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264957</v>
      </c>
      <c r="CS34" s="681"/>
      <c r="CT34" s="681"/>
      <c r="CU34" s="681"/>
      <c r="CV34" s="681"/>
      <c r="CW34" s="681"/>
      <c r="CX34" s="681"/>
      <c r="CY34" s="682"/>
      <c r="CZ34" s="683">
        <v>21.4</v>
      </c>
      <c r="DA34" s="701"/>
      <c r="DB34" s="701"/>
      <c r="DC34" s="702"/>
      <c r="DD34" s="686">
        <v>187548</v>
      </c>
      <c r="DE34" s="681"/>
      <c r="DF34" s="681"/>
      <c r="DG34" s="681"/>
      <c r="DH34" s="681"/>
      <c r="DI34" s="681"/>
      <c r="DJ34" s="681"/>
      <c r="DK34" s="682"/>
      <c r="DL34" s="686">
        <v>114397</v>
      </c>
      <c r="DM34" s="681"/>
      <c r="DN34" s="681"/>
      <c r="DO34" s="681"/>
      <c r="DP34" s="681"/>
      <c r="DQ34" s="681"/>
      <c r="DR34" s="681"/>
      <c r="DS34" s="681"/>
      <c r="DT34" s="681"/>
      <c r="DU34" s="681"/>
      <c r="DV34" s="682"/>
      <c r="DW34" s="683">
        <v>17.2</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7459</v>
      </c>
      <c r="S35" s="681"/>
      <c r="T35" s="681"/>
      <c r="U35" s="681"/>
      <c r="V35" s="681"/>
      <c r="W35" s="681"/>
      <c r="X35" s="681"/>
      <c r="Y35" s="682"/>
      <c r="Z35" s="713">
        <v>0.6</v>
      </c>
      <c r="AA35" s="713"/>
      <c r="AB35" s="713"/>
      <c r="AC35" s="713"/>
      <c r="AD35" s="714" t="s">
        <v>128</v>
      </c>
      <c r="AE35" s="714"/>
      <c r="AF35" s="714"/>
      <c r="AG35" s="714"/>
      <c r="AH35" s="714"/>
      <c r="AI35" s="714"/>
      <c r="AJ35" s="714"/>
      <c r="AK35" s="714"/>
      <c r="AL35" s="683" t="s">
        <v>241</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7800</v>
      </c>
      <c r="CS35" s="699"/>
      <c r="CT35" s="699"/>
      <c r="CU35" s="699"/>
      <c r="CV35" s="699"/>
      <c r="CW35" s="699"/>
      <c r="CX35" s="699"/>
      <c r="CY35" s="700"/>
      <c r="CZ35" s="683">
        <v>0.6</v>
      </c>
      <c r="DA35" s="701"/>
      <c r="DB35" s="701"/>
      <c r="DC35" s="702"/>
      <c r="DD35" s="686">
        <v>6258</v>
      </c>
      <c r="DE35" s="699"/>
      <c r="DF35" s="699"/>
      <c r="DG35" s="699"/>
      <c r="DH35" s="699"/>
      <c r="DI35" s="699"/>
      <c r="DJ35" s="699"/>
      <c r="DK35" s="700"/>
      <c r="DL35" s="686">
        <v>6258</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69666</v>
      </c>
      <c r="S36" s="681"/>
      <c r="T36" s="681"/>
      <c r="U36" s="681"/>
      <c r="V36" s="681"/>
      <c r="W36" s="681"/>
      <c r="X36" s="681"/>
      <c r="Y36" s="682"/>
      <c r="Z36" s="713">
        <v>5.5</v>
      </c>
      <c r="AA36" s="713"/>
      <c r="AB36" s="713"/>
      <c r="AC36" s="713"/>
      <c r="AD36" s="714" t="s">
        <v>128</v>
      </c>
      <c r="AE36" s="714"/>
      <c r="AF36" s="714"/>
      <c r="AG36" s="714"/>
      <c r="AH36" s="714"/>
      <c r="AI36" s="714"/>
      <c r="AJ36" s="714"/>
      <c r="AK36" s="714"/>
      <c r="AL36" s="683" t="s">
        <v>128</v>
      </c>
      <c r="AM36" s="684"/>
      <c r="AN36" s="684"/>
      <c r="AO36" s="715"/>
      <c r="AP36" s="235"/>
      <c r="AQ36" s="732" t="s">
        <v>324</v>
      </c>
      <c r="AR36" s="733"/>
      <c r="AS36" s="733"/>
      <c r="AT36" s="733"/>
      <c r="AU36" s="733"/>
      <c r="AV36" s="733"/>
      <c r="AW36" s="733"/>
      <c r="AX36" s="733"/>
      <c r="AY36" s="734"/>
      <c r="AZ36" s="735">
        <v>186963</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4903</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184634</v>
      </c>
      <c r="CS36" s="681"/>
      <c r="CT36" s="681"/>
      <c r="CU36" s="681"/>
      <c r="CV36" s="681"/>
      <c r="CW36" s="681"/>
      <c r="CX36" s="681"/>
      <c r="CY36" s="682"/>
      <c r="CZ36" s="683">
        <v>14.9</v>
      </c>
      <c r="DA36" s="701"/>
      <c r="DB36" s="701"/>
      <c r="DC36" s="702"/>
      <c r="DD36" s="686">
        <v>92768</v>
      </c>
      <c r="DE36" s="681"/>
      <c r="DF36" s="681"/>
      <c r="DG36" s="681"/>
      <c r="DH36" s="681"/>
      <c r="DI36" s="681"/>
      <c r="DJ36" s="681"/>
      <c r="DK36" s="682"/>
      <c r="DL36" s="686">
        <v>78205</v>
      </c>
      <c r="DM36" s="681"/>
      <c r="DN36" s="681"/>
      <c r="DO36" s="681"/>
      <c r="DP36" s="681"/>
      <c r="DQ36" s="681"/>
      <c r="DR36" s="681"/>
      <c r="DS36" s="681"/>
      <c r="DT36" s="681"/>
      <c r="DU36" s="681"/>
      <c r="DV36" s="682"/>
      <c r="DW36" s="683">
        <v>11.7</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27943</v>
      </c>
      <c r="S37" s="681"/>
      <c r="T37" s="681"/>
      <c r="U37" s="681"/>
      <c r="V37" s="681"/>
      <c r="W37" s="681"/>
      <c r="X37" s="681"/>
      <c r="Y37" s="682"/>
      <c r="Z37" s="713">
        <v>2.2000000000000002</v>
      </c>
      <c r="AA37" s="713"/>
      <c r="AB37" s="713"/>
      <c r="AC37" s="713"/>
      <c r="AD37" s="714" t="s">
        <v>128</v>
      </c>
      <c r="AE37" s="714"/>
      <c r="AF37" s="714"/>
      <c r="AG37" s="714"/>
      <c r="AH37" s="714"/>
      <c r="AI37" s="714"/>
      <c r="AJ37" s="714"/>
      <c r="AK37" s="714"/>
      <c r="AL37" s="683" t="s">
        <v>128</v>
      </c>
      <c r="AM37" s="684"/>
      <c r="AN37" s="684"/>
      <c r="AO37" s="715"/>
      <c r="AQ37" s="723" t="s">
        <v>328</v>
      </c>
      <c r="AR37" s="724"/>
      <c r="AS37" s="724"/>
      <c r="AT37" s="724"/>
      <c r="AU37" s="724"/>
      <c r="AV37" s="724"/>
      <c r="AW37" s="724"/>
      <c r="AX37" s="724"/>
      <c r="AY37" s="725"/>
      <c r="AZ37" s="680">
        <v>58744</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4903</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32587</v>
      </c>
      <c r="CS37" s="699"/>
      <c r="CT37" s="699"/>
      <c r="CU37" s="699"/>
      <c r="CV37" s="699"/>
      <c r="CW37" s="699"/>
      <c r="CX37" s="699"/>
      <c r="CY37" s="700"/>
      <c r="CZ37" s="683">
        <v>2.6</v>
      </c>
      <c r="DA37" s="701"/>
      <c r="DB37" s="701"/>
      <c r="DC37" s="702"/>
      <c r="DD37" s="686">
        <v>32487</v>
      </c>
      <c r="DE37" s="699"/>
      <c r="DF37" s="699"/>
      <c r="DG37" s="699"/>
      <c r="DH37" s="699"/>
      <c r="DI37" s="699"/>
      <c r="DJ37" s="699"/>
      <c r="DK37" s="700"/>
      <c r="DL37" s="686">
        <v>32055</v>
      </c>
      <c r="DM37" s="699"/>
      <c r="DN37" s="699"/>
      <c r="DO37" s="699"/>
      <c r="DP37" s="699"/>
      <c r="DQ37" s="699"/>
      <c r="DR37" s="699"/>
      <c r="DS37" s="699"/>
      <c r="DT37" s="699"/>
      <c r="DU37" s="699"/>
      <c r="DV37" s="700"/>
      <c r="DW37" s="683">
        <v>4.8</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28796</v>
      </c>
      <c r="S38" s="681"/>
      <c r="T38" s="681"/>
      <c r="U38" s="681"/>
      <c r="V38" s="681"/>
      <c r="W38" s="681"/>
      <c r="X38" s="681"/>
      <c r="Y38" s="682"/>
      <c r="Z38" s="713">
        <v>2.2999999999999998</v>
      </c>
      <c r="AA38" s="713"/>
      <c r="AB38" s="713"/>
      <c r="AC38" s="713"/>
      <c r="AD38" s="714">
        <v>2</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20083</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90</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186963</v>
      </c>
      <c r="CS38" s="681"/>
      <c r="CT38" s="681"/>
      <c r="CU38" s="681"/>
      <c r="CV38" s="681"/>
      <c r="CW38" s="681"/>
      <c r="CX38" s="681"/>
      <c r="CY38" s="682"/>
      <c r="CZ38" s="683">
        <v>15.1</v>
      </c>
      <c r="DA38" s="701"/>
      <c r="DB38" s="701"/>
      <c r="DC38" s="702"/>
      <c r="DD38" s="686">
        <v>170759</v>
      </c>
      <c r="DE38" s="681"/>
      <c r="DF38" s="681"/>
      <c r="DG38" s="681"/>
      <c r="DH38" s="681"/>
      <c r="DI38" s="681"/>
      <c r="DJ38" s="681"/>
      <c r="DK38" s="682"/>
      <c r="DL38" s="686">
        <v>84181</v>
      </c>
      <c r="DM38" s="681"/>
      <c r="DN38" s="681"/>
      <c r="DO38" s="681"/>
      <c r="DP38" s="681"/>
      <c r="DQ38" s="681"/>
      <c r="DR38" s="681"/>
      <c r="DS38" s="681"/>
      <c r="DT38" s="681"/>
      <c r="DU38" s="681"/>
      <c r="DV38" s="682"/>
      <c r="DW38" s="683">
        <v>12.6</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70684</v>
      </c>
      <c r="S39" s="681"/>
      <c r="T39" s="681"/>
      <c r="U39" s="681"/>
      <c r="V39" s="681"/>
      <c r="W39" s="681"/>
      <c r="X39" s="681"/>
      <c r="Y39" s="682"/>
      <c r="Z39" s="713">
        <v>5.6</v>
      </c>
      <c r="AA39" s="713"/>
      <c r="AB39" s="713"/>
      <c r="AC39" s="713"/>
      <c r="AD39" s="714" t="s">
        <v>128</v>
      </c>
      <c r="AE39" s="714"/>
      <c r="AF39" s="714"/>
      <c r="AG39" s="714"/>
      <c r="AH39" s="714"/>
      <c r="AI39" s="714"/>
      <c r="AJ39" s="714"/>
      <c r="AK39" s="714"/>
      <c r="AL39" s="683" t="s">
        <v>128</v>
      </c>
      <c r="AM39" s="684"/>
      <c r="AN39" s="684"/>
      <c r="AO39" s="715"/>
      <c r="AQ39" s="723" t="s">
        <v>336</v>
      </c>
      <c r="AR39" s="724"/>
      <c r="AS39" s="724"/>
      <c r="AT39" s="724"/>
      <c r="AU39" s="724"/>
      <c r="AV39" s="724"/>
      <c r="AW39" s="724"/>
      <c r="AX39" s="724"/>
      <c r="AY39" s="725"/>
      <c r="AZ39" s="680">
        <v>14442</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139</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11657</v>
      </c>
      <c r="CS39" s="699"/>
      <c r="CT39" s="699"/>
      <c r="CU39" s="699"/>
      <c r="CV39" s="699"/>
      <c r="CW39" s="699"/>
      <c r="CX39" s="699"/>
      <c r="CY39" s="700"/>
      <c r="CZ39" s="683">
        <v>0.9</v>
      </c>
      <c r="DA39" s="701"/>
      <c r="DB39" s="701"/>
      <c r="DC39" s="702"/>
      <c r="DD39" s="686">
        <v>7702</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241</v>
      </c>
      <c r="AA40" s="713"/>
      <c r="AB40" s="713"/>
      <c r="AC40" s="713"/>
      <c r="AD40" s="714" t="s">
        <v>241</v>
      </c>
      <c r="AE40" s="714"/>
      <c r="AF40" s="714"/>
      <c r="AG40" s="714"/>
      <c r="AH40" s="714"/>
      <c r="AI40" s="714"/>
      <c r="AJ40" s="714"/>
      <c r="AK40" s="714"/>
      <c r="AL40" s="683" t="s">
        <v>241</v>
      </c>
      <c r="AM40" s="684"/>
      <c r="AN40" s="684"/>
      <c r="AO40" s="715"/>
      <c r="AQ40" s="723" t="s">
        <v>340</v>
      </c>
      <c r="AR40" s="724"/>
      <c r="AS40" s="724"/>
      <c r="AT40" s="724"/>
      <c r="AU40" s="724"/>
      <c r="AV40" s="724"/>
      <c r="AW40" s="724"/>
      <c r="AX40" s="724"/>
      <c r="AY40" s="725"/>
      <c r="AZ40" s="680" t="s">
        <v>128</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54</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2360</v>
      </c>
      <c r="CS40" s="681"/>
      <c r="CT40" s="681"/>
      <c r="CU40" s="681"/>
      <c r="CV40" s="681"/>
      <c r="CW40" s="681"/>
      <c r="CX40" s="681"/>
      <c r="CY40" s="682"/>
      <c r="CZ40" s="683">
        <v>0.2</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241</v>
      </c>
      <c r="AA41" s="713"/>
      <c r="AB41" s="713"/>
      <c r="AC41" s="713"/>
      <c r="AD41" s="714" t="s">
        <v>241</v>
      </c>
      <c r="AE41" s="714"/>
      <c r="AF41" s="714"/>
      <c r="AG41" s="714"/>
      <c r="AH41" s="714"/>
      <c r="AI41" s="714"/>
      <c r="AJ41" s="714"/>
      <c r="AK41" s="714"/>
      <c r="AL41" s="683" t="s">
        <v>241</v>
      </c>
      <c r="AM41" s="684"/>
      <c r="AN41" s="684"/>
      <c r="AO41" s="715"/>
      <c r="AQ41" s="723" t="s">
        <v>345</v>
      </c>
      <c r="AR41" s="724"/>
      <c r="AS41" s="724"/>
      <c r="AT41" s="724"/>
      <c r="AU41" s="724"/>
      <c r="AV41" s="724"/>
      <c r="AW41" s="724"/>
      <c r="AX41" s="724"/>
      <c r="AY41" s="725"/>
      <c r="AZ41" s="680">
        <v>46033</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7</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241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15606</v>
      </c>
      <c r="S42" s="681"/>
      <c r="T42" s="681"/>
      <c r="U42" s="681"/>
      <c r="V42" s="681"/>
      <c r="W42" s="681"/>
      <c r="X42" s="681"/>
      <c r="Y42" s="682"/>
      <c r="Z42" s="713">
        <v>1.2</v>
      </c>
      <c r="AA42" s="713"/>
      <c r="AB42" s="713"/>
      <c r="AC42" s="713"/>
      <c r="AD42" s="714" t="s">
        <v>128</v>
      </c>
      <c r="AE42" s="714"/>
      <c r="AF42" s="714"/>
      <c r="AG42" s="714"/>
      <c r="AH42" s="714"/>
      <c r="AI42" s="714"/>
      <c r="AJ42" s="714"/>
      <c r="AK42" s="714"/>
      <c r="AL42" s="683" t="s">
        <v>128</v>
      </c>
      <c r="AM42" s="684"/>
      <c r="AN42" s="684"/>
      <c r="AO42" s="715"/>
      <c r="AQ42" s="716" t="s">
        <v>349</v>
      </c>
      <c r="AR42" s="717"/>
      <c r="AS42" s="717"/>
      <c r="AT42" s="717"/>
      <c r="AU42" s="717"/>
      <c r="AV42" s="717"/>
      <c r="AW42" s="717"/>
      <c r="AX42" s="717"/>
      <c r="AY42" s="718"/>
      <c r="AZ42" s="664">
        <v>47661</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186</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242803</v>
      </c>
      <c r="CS42" s="681"/>
      <c r="CT42" s="681"/>
      <c r="CU42" s="681"/>
      <c r="CV42" s="681"/>
      <c r="CW42" s="681"/>
      <c r="CX42" s="681"/>
      <c r="CY42" s="682"/>
      <c r="CZ42" s="683">
        <v>19.600000000000001</v>
      </c>
      <c r="DA42" s="684"/>
      <c r="DB42" s="684"/>
      <c r="DC42" s="685"/>
      <c r="DD42" s="686">
        <v>97073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1269747</v>
      </c>
      <c r="S43" s="703"/>
      <c r="T43" s="703"/>
      <c r="U43" s="703"/>
      <c r="V43" s="703"/>
      <c r="W43" s="703"/>
      <c r="X43" s="703"/>
      <c r="Y43" s="704"/>
      <c r="Z43" s="705">
        <v>100</v>
      </c>
      <c r="AA43" s="705"/>
      <c r="AB43" s="705"/>
      <c r="AC43" s="705"/>
      <c r="AD43" s="706">
        <v>650018</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7550</v>
      </c>
      <c r="CS43" s="699"/>
      <c r="CT43" s="699"/>
      <c r="CU43" s="699"/>
      <c r="CV43" s="699"/>
      <c r="CW43" s="699"/>
      <c r="CX43" s="699"/>
      <c r="CY43" s="700"/>
      <c r="CZ43" s="683">
        <v>0.6</v>
      </c>
      <c r="DA43" s="701"/>
      <c r="DB43" s="701"/>
      <c r="DC43" s="702"/>
      <c r="DD43" s="686">
        <v>7550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354</v>
      </c>
      <c r="CG44" s="678"/>
      <c r="CH44" s="678"/>
      <c r="CI44" s="678"/>
      <c r="CJ44" s="678"/>
      <c r="CK44" s="678"/>
      <c r="CL44" s="678"/>
      <c r="CM44" s="678"/>
      <c r="CN44" s="678"/>
      <c r="CO44" s="678"/>
      <c r="CP44" s="678"/>
      <c r="CQ44" s="679"/>
      <c r="CR44" s="680">
        <v>219253</v>
      </c>
      <c r="CS44" s="681"/>
      <c r="CT44" s="681"/>
      <c r="CU44" s="681"/>
      <c r="CV44" s="681"/>
      <c r="CW44" s="681"/>
      <c r="CX44" s="681"/>
      <c r="CY44" s="682"/>
      <c r="CZ44" s="683">
        <v>17.7</v>
      </c>
      <c r="DA44" s="684"/>
      <c r="DB44" s="684"/>
      <c r="DC44" s="685"/>
      <c r="DD44" s="686">
        <v>84851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42151</v>
      </c>
      <c r="CS45" s="699"/>
      <c r="CT45" s="699"/>
      <c r="CU45" s="699"/>
      <c r="CV45" s="699"/>
      <c r="CW45" s="699"/>
      <c r="CX45" s="699"/>
      <c r="CY45" s="700"/>
      <c r="CZ45" s="683">
        <v>3.4</v>
      </c>
      <c r="DA45" s="701"/>
      <c r="DB45" s="701"/>
      <c r="DC45" s="702"/>
      <c r="DD45" s="686">
        <v>26992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177102</v>
      </c>
      <c r="CS46" s="681"/>
      <c r="CT46" s="681"/>
      <c r="CU46" s="681"/>
      <c r="CV46" s="681"/>
      <c r="CW46" s="681"/>
      <c r="CX46" s="681"/>
      <c r="CY46" s="682"/>
      <c r="CZ46" s="683">
        <v>14.3</v>
      </c>
      <c r="DA46" s="684"/>
      <c r="DB46" s="684"/>
      <c r="DC46" s="685"/>
      <c r="DD46" s="686">
        <v>57859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23550</v>
      </c>
      <c r="CS47" s="699"/>
      <c r="CT47" s="699"/>
      <c r="CU47" s="699"/>
      <c r="CV47" s="699"/>
      <c r="CW47" s="699"/>
      <c r="CX47" s="699"/>
      <c r="CY47" s="700"/>
      <c r="CZ47" s="683">
        <v>1.9</v>
      </c>
      <c r="DA47" s="701"/>
      <c r="DB47" s="701"/>
      <c r="DC47" s="702"/>
      <c r="DD47" s="686">
        <v>12222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241</v>
      </c>
      <c r="CS48" s="681"/>
      <c r="CT48" s="681"/>
      <c r="CU48" s="681"/>
      <c r="CV48" s="681"/>
      <c r="CW48" s="681"/>
      <c r="CX48" s="681"/>
      <c r="CY48" s="682"/>
      <c r="CZ48" s="683" t="s">
        <v>172</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1238107</v>
      </c>
      <c r="CS49" s="665"/>
      <c r="CT49" s="665"/>
      <c r="CU49" s="665"/>
      <c r="CV49" s="665"/>
      <c r="CW49" s="665"/>
      <c r="CX49" s="665"/>
      <c r="CY49" s="666"/>
      <c r="CZ49" s="667">
        <v>100</v>
      </c>
      <c r="DA49" s="668"/>
      <c r="DB49" s="668"/>
      <c r="DC49" s="669"/>
      <c r="DD49" s="670">
        <v>877308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whbpmhMg77n17KSkcMOH3d5AbPQNi8RETQ3OZLqDnOdrvcWT/Jfvl1WaH2WEdvrvqtDdZbT8kSl/Wl6MXb/9A==" saltValue="9uzkbVLGGt84+spwAqNb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1270</v>
      </c>
      <c r="R7" s="1200"/>
      <c r="S7" s="1200"/>
      <c r="T7" s="1200"/>
      <c r="U7" s="1200"/>
      <c r="V7" s="1200">
        <v>1238</v>
      </c>
      <c r="W7" s="1200"/>
      <c r="X7" s="1200"/>
      <c r="Y7" s="1200"/>
      <c r="Z7" s="1200"/>
      <c r="AA7" s="1200">
        <v>32</v>
      </c>
      <c r="AB7" s="1200"/>
      <c r="AC7" s="1200"/>
      <c r="AD7" s="1200"/>
      <c r="AE7" s="1201"/>
      <c r="AF7" s="1202">
        <v>27</v>
      </c>
      <c r="AG7" s="1203"/>
      <c r="AH7" s="1203"/>
      <c r="AI7" s="1203"/>
      <c r="AJ7" s="1204"/>
      <c r="AK7" s="1186">
        <v>70</v>
      </c>
      <c r="AL7" s="1187"/>
      <c r="AM7" s="1187"/>
      <c r="AN7" s="1187"/>
      <c r="AO7" s="1187"/>
      <c r="AP7" s="1187">
        <v>836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387</v>
      </c>
      <c r="B23" s="1039" t="s">
        <v>388</v>
      </c>
      <c r="C23" s="1040"/>
      <c r="D23" s="1040"/>
      <c r="E23" s="1040"/>
      <c r="F23" s="1040"/>
      <c r="G23" s="1040"/>
      <c r="H23" s="1040"/>
      <c r="I23" s="1040"/>
      <c r="J23" s="1040"/>
      <c r="K23" s="1040"/>
      <c r="L23" s="1040"/>
      <c r="M23" s="1040"/>
      <c r="N23" s="1040"/>
      <c r="O23" s="1040"/>
      <c r="P23" s="1041"/>
      <c r="Q23" s="1163">
        <v>1270</v>
      </c>
      <c r="R23" s="1164"/>
      <c r="S23" s="1164"/>
      <c r="T23" s="1164"/>
      <c r="U23" s="1164"/>
      <c r="V23" s="1164">
        <v>1238</v>
      </c>
      <c r="W23" s="1164"/>
      <c r="X23" s="1164"/>
      <c r="Y23" s="1164"/>
      <c r="Z23" s="1164"/>
      <c r="AA23" s="1164">
        <v>32</v>
      </c>
      <c r="AB23" s="1164"/>
      <c r="AC23" s="1164"/>
      <c r="AD23" s="1164"/>
      <c r="AE23" s="1165"/>
      <c r="AF23" s="1166">
        <v>27</v>
      </c>
      <c r="AG23" s="1164"/>
      <c r="AH23" s="1164"/>
      <c r="AI23" s="1164"/>
      <c r="AJ23" s="1167"/>
      <c r="AK23" s="1168"/>
      <c r="AL23" s="1169"/>
      <c r="AM23" s="1169"/>
      <c r="AN23" s="1169"/>
      <c r="AO23" s="1169"/>
      <c r="AP23" s="1164">
        <v>836</v>
      </c>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54</v>
      </c>
      <c r="R28" s="1149"/>
      <c r="S28" s="1149"/>
      <c r="T28" s="1149"/>
      <c r="U28" s="1149"/>
      <c r="V28" s="1149">
        <v>49</v>
      </c>
      <c r="W28" s="1149"/>
      <c r="X28" s="1149"/>
      <c r="Y28" s="1149"/>
      <c r="Z28" s="1149"/>
      <c r="AA28" s="1149">
        <v>5</v>
      </c>
      <c r="AB28" s="1149"/>
      <c r="AC28" s="1149"/>
      <c r="AD28" s="1149"/>
      <c r="AE28" s="1150"/>
      <c r="AF28" s="1151">
        <v>5</v>
      </c>
      <c r="AG28" s="1149"/>
      <c r="AH28" s="1149"/>
      <c r="AI28" s="1149"/>
      <c r="AJ28" s="1152"/>
      <c r="AK28" s="1153">
        <v>7</v>
      </c>
      <c r="AL28" s="1141"/>
      <c r="AM28" s="1141"/>
      <c r="AN28" s="1141"/>
      <c r="AO28" s="1141"/>
      <c r="AP28" s="1141" t="s">
        <v>581</v>
      </c>
      <c r="AQ28" s="1141"/>
      <c r="AR28" s="1141"/>
      <c r="AS28" s="1141"/>
      <c r="AT28" s="1141"/>
      <c r="AU28" s="1141" t="s">
        <v>581</v>
      </c>
      <c r="AV28" s="1141"/>
      <c r="AW28" s="1141"/>
      <c r="AX28" s="1141"/>
      <c r="AY28" s="1141"/>
      <c r="AZ28" s="1142" t="s">
        <v>581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65</v>
      </c>
      <c r="R29" s="1139"/>
      <c r="S29" s="1139"/>
      <c r="T29" s="1139"/>
      <c r="U29" s="1139"/>
      <c r="V29" s="1139">
        <v>64</v>
      </c>
      <c r="W29" s="1139"/>
      <c r="X29" s="1139"/>
      <c r="Y29" s="1139"/>
      <c r="Z29" s="1139"/>
      <c r="AA29" s="1139">
        <v>1</v>
      </c>
      <c r="AB29" s="1139"/>
      <c r="AC29" s="1139"/>
      <c r="AD29" s="1139"/>
      <c r="AE29" s="1140"/>
      <c r="AF29" s="1114">
        <v>1</v>
      </c>
      <c r="AG29" s="1115"/>
      <c r="AH29" s="1115"/>
      <c r="AI29" s="1115"/>
      <c r="AJ29" s="1116"/>
      <c r="AK29" s="1075">
        <v>39</v>
      </c>
      <c r="AL29" s="1066"/>
      <c r="AM29" s="1066"/>
      <c r="AN29" s="1066"/>
      <c r="AO29" s="1066"/>
      <c r="AP29" s="1066">
        <v>6</v>
      </c>
      <c r="AQ29" s="1066"/>
      <c r="AR29" s="1066"/>
      <c r="AS29" s="1066"/>
      <c r="AT29" s="1066"/>
      <c r="AU29" s="1066">
        <v>2</v>
      </c>
      <c r="AV29" s="1066"/>
      <c r="AW29" s="1066"/>
      <c r="AX29" s="1066"/>
      <c r="AY29" s="1066"/>
      <c r="AZ29" s="1137" t="s">
        <v>581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137</v>
      </c>
      <c r="R30" s="1139"/>
      <c r="S30" s="1139"/>
      <c r="T30" s="1139"/>
      <c r="U30" s="1139"/>
      <c r="V30" s="1139">
        <v>131</v>
      </c>
      <c r="W30" s="1139"/>
      <c r="X30" s="1139"/>
      <c r="Y30" s="1139"/>
      <c r="Z30" s="1139"/>
      <c r="AA30" s="1139">
        <v>6</v>
      </c>
      <c r="AB30" s="1139"/>
      <c r="AC30" s="1139"/>
      <c r="AD30" s="1139"/>
      <c r="AE30" s="1140"/>
      <c r="AF30" s="1114">
        <v>6</v>
      </c>
      <c r="AG30" s="1115"/>
      <c r="AH30" s="1115"/>
      <c r="AI30" s="1115"/>
      <c r="AJ30" s="1116"/>
      <c r="AK30" s="1075">
        <v>29</v>
      </c>
      <c r="AL30" s="1066"/>
      <c r="AM30" s="1066"/>
      <c r="AN30" s="1066"/>
      <c r="AO30" s="1066"/>
      <c r="AP30" s="1066" t="s">
        <v>513</v>
      </c>
      <c r="AQ30" s="1066"/>
      <c r="AR30" s="1066"/>
      <c r="AS30" s="1066"/>
      <c r="AT30" s="1066"/>
      <c r="AU30" s="1066" t="s">
        <v>513</v>
      </c>
      <c r="AV30" s="1066"/>
      <c r="AW30" s="1066"/>
      <c r="AX30" s="1066"/>
      <c r="AY30" s="1066"/>
      <c r="AZ30" s="1137" t="s">
        <v>581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9</v>
      </c>
      <c r="R31" s="1139"/>
      <c r="S31" s="1139"/>
      <c r="T31" s="1139"/>
      <c r="U31" s="1139"/>
      <c r="V31" s="1139">
        <v>9</v>
      </c>
      <c r="W31" s="1139"/>
      <c r="X31" s="1139"/>
      <c r="Y31" s="1139"/>
      <c r="Z31" s="1139"/>
      <c r="AA31" s="1139" t="s">
        <v>581</v>
      </c>
      <c r="AB31" s="1139"/>
      <c r="AC31" s="1139"/>
      <c r="AD31" s="1139"/>
      <c r="AE31" s="1140"/>
      <c r="AF31" s="1114" t="s">
        <v>404</v>
      </c>
      <c r="AG31" s="1115"/>
      <c r="AH31" s="1115"/>
      <c r="AI31" s="1115"/>
      <c r="AJ31" s="1116"/>
      <c r="AK31" s="1075">
        <v>4</v>
      </c>
      <c r="AL31" s="1066"/>
      <c r="AM31" s="1066"/>
      <c r="AN31" s="1066"/>
      <c r="AO31" s="1066"/>
      <c r="AP31" s="1066" t="s">
        <v>513</v>
      </c>
      <c r="AQ31" s="1066"/>
      <c r="AR31" s="1066"/>
      <c r="AS31" s="1066"/>
      <c r="AT31" s="1066"/>
      <c r="AU31" s="1066" t="s">
        <v>513</v>
      </c>
      <c r="AV31" s="1066"/>
      <c r="AW31" s="1066"/>
      <c r="AX31" s="1066"/>
      <c r="AY31" s="1066"/>
      <c r="AZ31" s="1137" t="s">
        <v>581</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54</v>
      </c>
      <c r="R32" s="1139"/>
      <c r="S32" s="1139"/>
      <c r="T32" s="1139"/>
      <c r="U32" s="1139"/>
      <c r="V32" s="1139">
        <v>53</v>
      </c>
      <c r="W32" s="1139"/>
      <c r="X32" s="1139"/>
      <c r="Y32" s="1139"/>
      <c r="Z32" s="1139"/>
      <c r="AA32" s="1139">
        <v>1</v>
      </c>
      <c r="AB32" s="1139"/>
      <c r="AC32" s="1139"/>
      <c r="AD32" s="1139"/>
      <c r="AE32" s="1140"/>
      <c r="AF32" s="1114">
        <v>1</v>
      </c>
      <c r="AG32" s="1115"/>
      <c r="AH32" s="1115"/>
      <c r="AI32" s="1115"/>
      <c r="AJ32" s="1116"/>
      <c r="AK32" s="1075">
        <v>9</v>
      </c>
      <c r="AL32" s="1066"/>
      <c r="AM32" s="1066"/>
      <c r="AN32" s="1066"/>
      <c r="AO32" s="1066"/>
      <c r="AP32" s="1066" t="s">
        <v>513</v>
      </c>
      <c r="AQ32" s="1066"/>
      <c r="AR32" s="1066"/>
      <c r="AS32" s="1066"/>
      <c r="AT32" s="1066"/>
      <c r="AU32" s="1066" t="s">
        <v>513</v>
      </c>
      <c r="AV32" s="1066"/>
      <c r="AW32" s="1066"/>
      <c r="AX32" s="1066"/>
      <c r="AY32" s="1066"/>
      <c r="AZ32" s="1137" t="s">
        <v>581</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406</v>
      </c>
      <c r="C33" s="1133"/>
      <c r="D33" s="1133"/>
      <c r="E33" s="1133"/>
      <c r="F33" s="1133"/>
      <c r="G33" s="1133"/>
      <c r="H33" s="1133"/>
      <c r="I33" s="1133"/>
      <c r="J33" s="1133"/>
      <c r="K33" s="1133"/>
      <c r="L33" s="1133"/>
      <c r="M33" s="1133"/>
      <c r="N33" s="1133"/>
      <c r="O33" s="1133"/>
      <c r="P33" s="1134"/>
      <c r="Q33" s="1138">
        <v>79</v>
      </c>
      <c r="R33" s="1139"/>
      <c r="S33" s="1139"/>
      <c r="T33" s="1139"/>
      <c r="U33" s="1139"/>
      <c r="V33" s="1139">
        <v>79</v>
      </c>
      <c r="W33" s="1139"/>
      <c r="X33" s="1139"/>
      <c r="Y33" s="1139"/>
      <c r="Z33" s="1139"/>
      <c r="AA33" s="1139">
        <v>0</v>
      </c>
      <c r="AB33" s="1139"/>
      <c r="AC33" s="1139"/>
      <c r="AD33" s="1139"/>
      <c r="AE33" s="1140"/>
      <c r="AF33" s="1114">
        <v>0</v>
      </c>
      <c r="AG33" s="1115"/>
      <c r="AH33" s="1115"/>
      <c r="AI33" s="1115"/>
      <c r="AJ33" s="1116"/>
      <c r="AK33" s="1075">
        <v>59</v>
      </c>
      <c r="AL33" s="1066"/>
      <c r="AM33" s="1066"/>
      <c r="AN33" s="1066"/>
      <c r="AO33" s="1066"/>
      <c r="AP33" s="1066">
        <v>256</v>
      </c>
      <c r="AQ33" s="1066"/>
      <c r="AR33" s="1066"/>
      <c r="AS33" s="1066"/>
      <c r="AT33" s="1066"/>
      <c r="AU33" s="1066">
        <v>231</v>
      </c>
      <c r="AV33" s="1066"/>
      <c r="AW33" s="1066"/>
      <c r="AX33" s="1066"/>
      <c r="AY33" s="1066"/>
      <c r="AZ33" s="1137" t="s">
        <v>581</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408</v>
      </c>
      <c r="C34" s="1133"/>
      <c r="D34" s="1133"/>
      <c r="E34" s="1133"/>
      <c r="F34" s="1133"/>
      <c r="G34" s="1133"/>
      <c r="H34" s="1133"/>
      <c r="I34" s="1133"/>
      <c r="J34" s="1133"/>
      <c r="K34" s="1133"/>
      <c r="L34" s="1133"/>
      <c r="M34" s="1133"/>
      <c r="N34" s="1133"/>
      <c r="O34" s="1133"/>
      <c r="P34" s="1134"/>
      <c r="Q34" s="1138">
        <v>68</v>
      </c>
      <c r="R34" s="1139"/>
      <c r="S34" s="1139"/>
      <c r="T34" s="1139"/>
      <c r="U34" s="1139"/>
      <c r="V34" s="1139">
        <v>68</v>
      </c>
      <c r="W34" s="1139"/>
      <c r="X34" s="1139"/>
      <c r="Y34" s="1139"/>
      <c r="Z34" s="1139"/>
      <c r="AA34" s="1139">
        <v>0</v>
      </c>
      <c r="AB34" s="1139"/>
      <c r="AC34" s="1139"/>
      <c r="AD34" s="1139"/>
      <c r="AE34" s="1140"/>
      <c r="AF34" s="1114">
        <v>0</v>
      </c>
      <c r="AG34" s="1115"/>
      <c r="AH34" s="1115"/>
      <c r="AI34" s="1115"/>
      <c r="AJ34" s="1116"/>
      <c r="AK34" s="1075">
        <v>20</v>
      </c>
      <c r="AL34" s="1066"/>
      <c r="AM34" s="1066"/>
      <c r="AN34" s="1066"/>
      <c r="AO34" s="1066"/>
      <c r="AP34" s="1066">
        <v>135</v>
      </c>
      <c r="AQ34" s="1066"/>
      <c r="AR34" s="1066"/>
      <c r="AS34" s="1066"/>
      <c r="AT34" s="1066"/>
      <c r="AU34" s="1066">
        <v>134</v>
      </c>
      <c r="AV34" s="1066"/>
      <c r="AW34" s="1066"/>
      <c r="AX34" s="1066"/>
      <c r="AY34" s="1066"/>
      <c r="AZ34" s="1137" t="s">
        <v>581</v>
      </c>
      <c r="BA34" s="1137"/>
      <c r="BB34" s="1137"/>
      <c r="BC34" s="1137"/>
      <c r="BD34" s="1137"/>
      <c r="BE34" s="1127" t="s">
        <v>407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387</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v>
      </c>
      <c r="AG63" s="1054"/>
      <c r="AH63" s="1054"/>
      <c r="AI63" s="1054"/>
      <c r="AJ63" s="1125"/>
      <c r="AK63" s="1126"/>
      <c r="AL63" s="1058"/>
      <c r="AM63" s="1058"/>
      <c r="AN63" s="1058"/>
      <c r="AO63" s="1058"/>
      <c r="AP63" s="1054">
        <v>397</v>
      </c>
      <c r="AQ63" s="1054"/>
      <c r="AR63" s="1054"/>
      <c r="AS63" s="1054"/>
      <c r="AT63" s="1054"/>
      <c r="AU63" s="1054">
        <v>367</v>
      </c>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413</v>
      </c>
      <c r="W66" s="1097"/>
      <c r="X66" s="1097"/>
      <c r="Y66" s="1097"/>
      <c r="Z66" s="1098"/>
      <c r="AA66" s="1096" t="s">
        <v>414</v>
      </c>
      <c r="AB66" s="1097"/>
      <c r="AC66" s="1097"/>
      <c r="AD66" s="1097"/>
      <c r="AE66" s="1098"/>
      <c r="AF66" s="1102" t="s">
        <v>415</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588</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589</v>
      </c>
      <c r="C69" s="1070"/>
      <c r="D69" s="1070"/>
      <c r="E69" s="1070"/>
      <c r="F69" s="1070"/>
      <c r="G69" s="1070"/>
      <c r="H69" s="1070"/>
      <c r="I69" s="1070"/>
      <c r="J69" s="1070"/>
      <c r="K69" s="1070"/>
      <c r="L69" s="1070"/>
      <c r="M69" s="1070"/>
      <c r="N69" s="1070"/>
      <c r="O69" s="1070"/>
      <c r="P69" s="1071"/>
      <c r="Q69" s="1072">
        <v>1824</v>
      </c>
      <c r="R69" s="1066"/>
      <c r="S69" s="1066"/>
      <c r="T69" s="1066"/>
      <c r="U69" s="1066"/>
      <c r="V69" s="1066">
        <v>1710</v>
      </c>
      <c r="W69" s="1066"/>
      <c r="X69" s="1066"/>
      <c r="Y69" s="1066"/>
      <c r="Z69" s="1066"/>
      <c r="AA69" s="1066">
        <v>114</v>
      </c>
      <c r="AB69" s="1066"/>
      <c r="AC69" s="1066"/>
      <c r="AD69" s="1066"/>
      <c r="AE69" s="1066"/>
      <c r="AF69" s="1066">
        <v>97</v>
      </c>
      <c r="AG69" s="1066"/>
      <c r="AH69" s="1066"/>
      <c r="AI69" s="1066"/>
      <c r="AJ69" s="1066"/>
      <c r="AK69" s="1066">
        <v>83</v>
      </c>
      <c r="AL69" s="1066"/>
      <c r="AM69" s="1066"/>
      <c r="AN69" s="1066"/>
      <c r="AO69" s="1066"/>
      <c r="AP69" s="1066">
        <v>5141</v>
      </c>
      <c r="AQ69" s="1066"/>
      <c r="AR69" s="1066"/>
      <c r="AS69" s="1066"/>
      <c r="AT69" s="1066"/>
      <c r="AU69" s="1066">
        <v>49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590</v>
      </c>
      <c r="C70" s="1070"/>
      <c r="D70" s="1070"/>
      <c r="E70" s="1070"/>
      <c r="F70" s="1070"/>
      <c r="G70" s="1070"/>
      <c r="H70" s="1070"/>
      <c r="I70" s="1070"/>
      <c r="J70" s="1070"/>
      <c r="K70" s="1070"/>
      <c r="L70" s="1070"/>
      <c r="M70" s="1070"/>
      <c r="N70" s="1070"/>
      <c r="O70" s="1070"/>
      <c r="P70" s="1071"/>
      <c r="Q70" s="1072">
        <v>14</v>
      </c>
      <c r="R70" s="1066"/>
      <c r="S70" s="1066"/>
      <c r="T70" s="1066"/>
      <c r="U70" s="1066"/>
      <c r="V70" s="1066">
        <v>5</v>
      </c>
      <c r="W70" s="1066"/>
      <c r="X70" s="1066"/>
      <c r="Y70" s="1066"/>
      <c r="Z70" s="1066"/>
      <c r="AA70" s="1066">
        <v>9</v>
      </c>
      <c r="AB70" s="1066"/>
      <c r="AC70" s="1066"/>
      <c r="AD70" s="1066"/>
      <c r="AE70" s="1066"/>
      <c r="AF70" s="1066">
        <v>5</v>
      </c>
      <c r="AG70" s="1066"/>
      <c r="AH70" s="1066"/>
      <c r="AI70" s="1066"/>
      <c r="AJ70" s="1066"/>
      <c r="AK70" s="1066" t="s">
        <v>603</v>
      </c>
      <c r="AL70" s="1066"/>
      <c r="AM70" s="1066"/>
      <c r="AN70" s="1066"/>
      <c r="AO70" s="1066"/>
      <c r="AP70" s="1066" t="s">
        <v>602</v>
      </c>
      <c r="AQ70" s="1066"/>
      <c r="AR70" s="1066"/>
      <c r="AS70" s="1066"/>
      <c r="AT70" s="1066"/>
      <c r="AU70" s="1066" t="s">
        <v>602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591</v>
      </c>
      <c r="C71" s="1070"/>
      <c r="D71" s="1070"/>
      <c r="E71" s="1070"/>
      <c r="F71" s="1070"/>
      <c r="G71" s="1070"/>
      <c r="H71" s="1070"/>
      <c r="I71" s="1070"/>
      <c r="J71" s="1070"/>
      <c r="K71" s="1070"/>
      <c r="L71" s="1070"/>
      <c r="M71" s="1070"/>
      <c r="N71" s="1070"/>
      <c r="O71" s="1070"/>
      <c r="P71" s="1071"/>
      <c r="Q71" s="1072">
        <v>2278</v>
      </c>
      <c r="R71" s="1066"/>
      <c r="S71" s="1066"/>
      <c r="T71" s="1066"/>
      <c r="U71" s="1066"/>
      <c r="V71" s="1066">
        <v>2238</v>
      </c>
      <c r="W71" s="1066"/>
      <c r="X71" s="1066"/>
      <c r="Y71" s="1066"/>
      <c r="Z71" s="1066"/>
      <c r="AA71" s="1066">
        <v>40</v>
      </c>
      <c r="AB71" s="1066"/>
      <c r="AC71" s="1066"/>
      <c r="AD71" s="1066"/>
      <c r="AE71" s="1066"/>
      <c r="AF71" s="1066">
        <v>52</v>
      </c>
      <c r="AG71" s="1066"/>
      <c r="AH71" s="1066"/>
      <c r="AI71" s="1066"/>
      <c r="AJ71" s="1066"/>
      <c r="AK71" s="1066">
        <v>131</v>
      </c>
      <c r="AL71" s="1066"/>
      <c r="AM71" s="1066"/>
      <c r="AN71" s="1066"/>
      <c r="AO71" s="1066"/>
      <c r="AP71" s="1066" t="s">
        <v>602</v>
      </c>
      <c r="AQ71" s="1066"/>
      <c r="AR71" s="1066"/>
      <c r="AS71" s="1066"/>
      <c r="AT71" s="1066"/>
      <c r="AU71" s="1066" t="s">
        <v>602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592</v>
      </c>
      <c r="C72" s="1070"/>
      <c r="D72" s="1070"/>
      <c r="E72" s="1070"/>
      <c r="F72" s="1070"/>
      <c r="G72" s="1070"/>
      <c r="H72" s="1070"/>
      <c r="I72" s="1070"/>
      <c r="J72" s="1070"/>
      <c r="K72" s="1070"/>
      <c r="L72" s="1070"/>
      <c r="M72" s="1070"/>
      <c r="N72" s="1070"/>
      <c r="O72" s="1070"/>
      <c r="P72" s="1071"/>
      <c r="Q72" s="1072">
        <v>164</v>
      </c>
      <c r="R72" s="1066"/>
      <c r="S72" s="1066"/>
      <c r="T72" s="1066"/>
      <c r="U72" s="1066"/>
      <c r="V72" s="1066">
        <v>153</v>
      </c>
      <c r="W72" s="1066"/>
      <c r="X72" s="1066"/>
      <c r="Y72" s="1066"/>
      <c r="Z72" s="1066"/>
      <c r="AA72" s="1066">
        <v>11</v>
      </c>
      <c r="AB72" s="1066"/>
      <c r="AC72" s="1066"/>
      <c r="AD72" s="1066"/>
      <c r="AE72" s="1066"/>
      <c r="AF72" s="1066">
        <v>11</v>
      </c>
      <c r="AG72" s="1066"/>
      <c r="AH72" s="1066"/>
      <c r="AI72" s="1066"/>
      <c r="AJ72" s="1066"/>
      <c r="AK72" s="1066">
        <v>43</v>
      </c>
      <c r="AL72" s="1066"/>
      <c r="AM72" s="1066"/>
      <c r="AN72" s="1066"/>
      <c r="AO72" s="1066"/>
      <c r="AP72" s="1066">
        <v>248</v>
      </c>
      <c r="AQ72" s="1066"/>
      <c r="AR72" s="1066"/>
      <c r="AS72" s="1066"/>
      <c r="AT72" s="1066"/>
      <c r="AU72" s="1066" t="s">
        <v>602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593</v>
      </c>
      <c r="C73" s="1070"/>
      <c r="D73" s="1070"/>
      <c r="E73" s="1070"/>
      <c r="F73" s="1070"/>
      <c r="G73" s="1070"/>
      <c r="H73" s="1070"/>
      <c r="I73" s="1070"/>
      <c r="J73" s="1070"/>
      <c r="K73" s="1070"/>
      <c r="L73" s="1070"/>
      <c r="M73" s="1070"/>
      <c r="N73" s="1070"/>
      <c r="O73" s="1070"/>
      <c r="P73" s="1071"/>
      <c r="Q73" s="1072">
        <v>139</v>
      </c>
      <c r="R73" s="1066"/>
      <c r="S73" s="1066"/>
      <c r="T73" s="1066"/>
      <c r="U73" s="1066"/>
      <c r="V73" s="1066">
        <v>129</v>
      </c>
      <c r="W73" s="1066"/>
      <c r="X73" s="1066"/>
      <c r="Y73" s="1066"/>
      <c r="Z73" s="1066"/>
      <c r="AA73" s="1066">
        <v>10</v>
      </c>
      <c r="AB73" s="1066"/>
      <c r="AC73" s="1066"/>
      <c r="AD73" s="1066"/>
      <c r="AE73" s="1066"/>
      <c r="AF73" s="1066">
        <v>10</v>
      </c>
      <c r="AG73" s="1066"/>
      <c r="AH73" s="1066"/>
      <c r="AI73" s="1066"/>
      <c r="AJ73" s="1066"/>
      <c r="AK73" s="1066" t="s">
        <v>604</v>
      </c>
      <c r="AL73" s="1066"/>
      <c r="AM73" s="1066"/>
      <c r="AN73" s="1066"/>
      <c r="AO73" s="1066"/>
      <c r="AP73" s="1066" t="s">
        <v>602</v>
      </c>
      <c r="AQ73" s="1066"/>
      <c r="AR73" s="1066"/>
      <c r="AS73" s="1066"/>
      <c r="AT73" s="1066"/>
      <c r="AU73" s="1066" t="s">
        <v>602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594</v>
      </c>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589</v>
      </c>
      <c r="C75" s="1070"/>
      <c r="D75" s="1070"/>
      <c r="E75" s="1070"/>
      <c r="F75" s="1070"/>
      <c r="G75" s="1070"/>
      <c r="H75" s="1070"/>
      <c r="I75" s="1070"/>
      <c r="J75" s="1070"/>
      <c r="K75" s="1070"/>
      <c r="L75" s="1070"/>
      <c r="M75" s="1070"/>
      <c r="N75" s="1070"/>
      <c r="O75" s="1070"/>
      <c r="P75" s="1071"/>
      <c r="Q75" s="1073">
        <v>600</v>
      </c>
      <c r="R75" s="1074"/>
      <c r="S75" s="1074"/>
      <c r="T75" s="1074"/>
      <c r="U75" s="1075"/>
      <c r="V75" s="1076">
        <v>537</v>
      </c>
      <c r="W75" s="1074"/>
      <c r="X75" s="1074"/>
      <c r="Y75" s="1074"/>
      <c r="Z75" s="1075"/>
      <c r="AA75" s="1076">
        <v>63</v>
      </c>
      <c r="AB75" s="1074"/>
      <c r="AC75" s="1074"/>
      <c r="AD75" s="1074"/>
      <c r="AE75" s="1075"/>
      <c r="AF75" s="1076">
        <v>63</v>
      </c>
      <c r="AG75" s="1074"/>
      <c r="AH75" s="1074"/>
      <c r="AI75" s="1074"/>
      <c r="AJ75" s="1075"/>
      <c r="AK75" s="1076">
        <v>127</v>
      </c>
      <c r="AL75" s="1074"/>
      <c r="AM75" s="1074"/>
      <c r="AN75" s="1074"/>
      <c r="AO75" s="1075"/>
      <c r="AP75" s="1076" t="s">
        <v>602</v>
      </c>
      <c r="AQ75" s="1074"/>
      <c r="AR75" s="1074"/>
      <c r="AS75" s="1074"/>
      <c r="AT75" s="1075"/>
      <c r="AU75" s="1076" t="s">
        <v>602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595</v>
      </c>
      <c r="C76" s="1070"/>
      <c r="D76" s="1070"/>
      <c r="E76" s="1070"/>
      <c r="F76" s="1070"/>
      <c r="G76" s="1070"/>
      <c r="H76" s="1070"/>
      <c r="I76" s="1070"/>
      <c r="J76" s="1070"/>
      <c r="K76" s="1070"/>
      <c r="L76" s="1070"/>
      <c r="M76" s="1070"/>
      <c r="N76" s="1070"/>
      <c r="O76" s="1070"/>
      <c r="P76" s="1071"/>
      <c r="Q76" s="1073">
        <v>296986</v>
      </c>
      <c r="R76" s="1074"/>
      <c r="S76" s="1074"/>
      <c r="T76" s="1074"/>
      <c r="U76" s="1075"/>
      <c r="V76" s="1076">
        <v>274820</v>
      </c>
      <c r="W76" s="1074"/>
      <c r="X76" s="1074"/>
      <c r="Y76" s="1074"/>
      <c r="Z76" s="1075"/>
      <c r="AA76" s="1076">
        <v>22166</v>
      </c>
      <c r="AB76" s="1074"/>
      <c r="AC76" s="1074"/>
      <c r="AD76" s="1074"/>
      <c r="AE76" s="1075"/>
      <c r="AF76" s="1076">
        <v>22166</v>
      </c>
      <c r="AG76" s="1074"/>
      <c r="AH76" s="1074"/>
      <c r="AI76" s="1074"/>
      <c r="AJ76" s="1075"/>
      <c r="AK76" s="1076">
        <v>255</v>
      </c>
      <c r="AL76" s="1074"/>
      <c r="AM76" s="1074"/>
      <c r="AN76" s="1074"/>
      <c r="AO76" s="1075"/>
      <c r="AP76" s="1076" t="s">
        <v>602</v>
      </c>
      <c r="AQ76" s="1074"/>
      <c r="AR76" s="1074"/>
      <c r="AS76" s="1074"/>
      <c r="AT76" s="1075"/>
      <c r="AU76" s="1076" t="s">
        <v>602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596</v>
      </c>
      <c r="C77" s="1070"/>
      <c r="D77" s="1070"/>
      <c r="E77" s="1070"/>
      <c r="F77" s="1070"/>
      <c r="G77" s="1070"/>
      <c r="H77" s="1070"/>
      <c r="I77" s="1070"/>
      <c r="J77" s="1070"/>
      <c r="K77" s="1070"/>
      <c r="L77" s="1070"/>
      <c r="M77" s="1070"/>
      <c r="N77" s="1070"/>
      <c r="O77" s="1070"/>
      <c r="P77" s="1071"/>
      <c r="Q77" s="1073">
        <v>20</v>
      </c>
      <c r="R77" s="1074"/>
      <c r="S77" s="1074"/>
      <c r="T77" s="1074"/>
      <c r="U77" s="1075"/>
      <c r="V77" s="1076">
        <v>19</v>
      </c>
      <c r="W77" s="1074"/>
      <c r="X77" s="1074"/>
      <c r="Y77" s="1074"/>
      <c r="Z77" s="1075"/>
      <c r="AA77" s="1076">
        <v>0</v>
      </c>
      <c r="AB77" s="1074"/>
      <c r="AC77" s="1074"/>
      <c r="AD77" s="1074"/>
      <c r="AE77" s="1075"/>
      <c r="AF77" s="1076">
        <v>0</v>
      </c>
      <c r="AG77" s="1074"/>
      <c r="AH77" s="1074"/>
      <c r="AI77" s="1074"/>
      <c r="AJ77" s="1075"/>
      <c r="AK77" s="1076" t="s">
        <v>604</v>
      </c>
      <c r="AL77" s="1074"/>
      <c r="AM77" s="1074"/>
      <c r="AN77" s="1074"/>
      <c r="AO77" s="1075"/>
      <c r="AP77" s="1076" t="s">
        <v>602</v>
      </c>
      <c r="AQ77" s="1074"/>
      <c r="AR77" s="1074"/>
      <c r="AS77" s="1074"/>
      <c r="AT77" s="1075"/>
      <c r="AU77" s="1076" t="s">
        <v>602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597</v>
      </c>
      <c r="C78" s="1070"/>
      <c r="D78" s="1070"/>
      <c r="E78" s="1070"/>
      <c r="F78" s="1070"/>
      <c r="G78" s="1070"/>
      <c r="H78" s="1070"/>
      <c r="I78" s="1070"/>
      <c r="J78" s="1070"/>
      <c r="K78" s="1070"/>
      <c r="L78" s="1070"/>
      <c r="M78" s="1070"/>
      <c r="N78" s="1070"/>
      <c r="O78" s="1070"/>
      <c r="P78" s="1071"/>
      <c r="Q78" s="1072">
        <v>2</v>
      </c>
      <c r="R78" s="1066"/>
      <c r="S78" s="1066"/>
      <c r="T78" s="1066"/>
      <c r="U78" s="1066"/>
      <c r="V78" s="1066">
        <v>2</v>
      </c>
      <c r="W78" s="1066"/>
      <c r="X78" s="1066"/>
      <c r="Y78" s="1066"/>
      <c r="Z78" s="1066"/>
      <c r="AA78" s="1066">
        <v>0</v>
      </c>
      <c r="AB78" s="1066"/>
      <c r="AC78" s="1066"/>
      <c r="AD78" s="1066"/>
      <c r="AE78" s="1066"/>
      <c r="AF78" s="1066">
        <v>0</v>
      </c>
      <c r="AG78" s="1066"/>
      <c r="AH78" s="1066"/>
      <c r="AI78" s="1066"/>
      <c r="AJ78" s="1066"/>
      <c r="AK78" s="1066" t="s">
        <v>606</v>
      </c>
      <c r="AL78" s="1066"/>
      <c r="AM78" s="1066"/>
      <c r="AN78" s="1066"/>
      <c r="AO78" s="1066"/>
      <c r="AP78" s="1066" t="s">
        <v>602</v>
      </c>
      <c r="AQ78" s="1066"/>
      <c r="AR78" s="1066"/>
      <c r="AS78" s="1066"/>
      <c r="AT78" s="1066"/>
      <c r="AU78" s="1066" t="s">
        <v>602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598</v>
      </c>
      <c r="C79" s="1070"/>
      <c r="D79" s="1070"/>
      <c r="E79" s="1070"/>
      <c r="F79" s="1070"/>
      <c r="G79" s="1070"/>
      <c r="H79" s="1070"/>
      <c r="I79" s="1070"/>
      <c r="J79" s="1070"/>
      <c r="K79" s="1070"/>
      <c r="L79" s="1070"/>
      <c r="M79" s="1070"/>
      <c r="N79" s="1070"/>
      <c r="O79" s="1070"/>
      <c r="P79" s="1071"/>
      <c r="Q79" s="1072">
        <v>37</v>
      </c>
      <c r="R79" s="1066"/>
      <c r="S79" s="1066"/>
      <c r="T79" s="1066"/>
      <c r="U79" s="1066"/>
      <c r="V79" s="1066">
        <v>29</v>
      </c>
      <c r="W79" s="1066"/>
      <c r="X79" s="1066"/>
      <c r="Y79" s="1066"/>
      <c r="Z79" s="1066"/>
      <c r="AA79" s="1066">
        <v>8</v>
      </c>
      <c r="AB79" s="1066"/>
      <c r="AC79" s="1066"/>
      <c r="AD79" s="1066"/>
      <c r="AE79" s="1066"/>
      <c r="AF79" s="1066">
        <v>4</v>
      </c>
      <c r="AG79" s="1066"/>
      <c r="AH79" s="1066"/>
      <c r="AI79" s="1066"/>
      <c r="AJ79" s="1066"/>
      <c r="AK79" s="1066" t="s">
        <v>604</v>
      </c>
      <c r="AL79" s="1066"/>
      <c r="AM79" s="1066"/>
      <c r="AN79" s="1066"/>
      <c r="AO79" s="1066"/>
      <c r="AP79" s="1066" t="s">
        <v>602</v>
      </c>
      <c r="AQ79" s="1066"/>
      <c r="AR79" s="1066"/>
      <c r="AS79" s="1066"/>
      <c r="AT79" s="1066"/>
      <c r="AU79" s="1066" t="s">
        <v>602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599</v>
      </c>
      <c r="C80" s="1070"/>
      <c r="D80" s="1070"/>
      <c r="E80" s="1070"/>
      <c r="F80" s="1070"/>
      <c r="G80" s="1070"/>
      <c r="H80" s="1070"/>
      <c r="I80" s="1070"/>
      <c r="J80" s="1070"/>
      <c r="K80" s="1070"/>
      <c r="L80" s="1070"/>
      <c r="M80" s="1070"/>
      <c r="N80" s="1070"/>
      <c r="O80" s="1070"/>
      <c r="P80" s="1071"/>
      <c r="Q80" s="1072">
        <v>232</v>
      </c>
      <c r="R80" s="1066"/>
      <c r="S80" s="1066"/>
      <c r="T80" s="1066"/>
      <c r="U80" s="1066"/>
      <c r="V80" s="1066">
        <v>213</v>
      </c>
      <c r="W80" s="1066"/>
      <c r="X80" s="1066"/>
      <c r="Y80" s="1066"/>
      <c r="Z80" s="1066"/>
      <c r="AA80" s="1066">
        <v>19</v>
      </c>
      <c r="AB80" s="1066"/>
      <c r="AC80" s="1066"/>
      <c r="AD80" s="1066"/>
      <c r="AE80" s="1066"/>
      <c r="AF80" s="1066">
        <v>19</v>
      </c>
      <c r="AG80" s="1066"/>
      <c r="AH80" s="1066"/>
      <c r="AI80" s="1066"/>
      <c r="AJ80" s="1066"/>
      <c r="AK80" s="1066" t="s">
        <v>604</v>
      </c>
      <c r="AL80" s="1066"/>
      <c r="AM80" s="1066"/>
      <c r="AN80" s="1066"/>
      <c r="AO80" s="1066"/>
      <c r="AP80" s="1066" t="s">
        <v>602</v>
      </c>
      <c r="AQ80" s="1066"/>
      <c r="AR80" s="1066"/>
      <c r="AS80" s="1066"/>
      <c r="AT80" s="1066"/>
      <c r="AU80" s="1066" t="s">
        <v>602</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600</v>
      </c>
      <c r="C81" s="1070"/>
      <c r="D81" s="1070"/>
      <c r="E81" s="1070"/>
      <c r="F81" s="1070"/>
      <c r="G81" s="1070"/>
      <c r="H81" s="1070"/>
      <c r="I81" s="1070"/>
      <c r="J81" s="1070"/>
      <c r="K81" s="1070"/>
      <c r="L81" s="1070"/>
      <c r="M81" s="1070"/>
      <c r="N81" s="1070"/>
      <c r="O81" s="1070"/>
      <c r="P81" s="1071"/>
      <c r="Q81" s="1072">
        <v>1291</v>
      </c>
      <c r="R81" s="1066"/>
      <c r="S81" s="1066"/>
      <c r="T81" s="1066"/>
      <c r="U81" s="1066"/>
      <c r="V81" s="1066">
        <v>1258</v>
      </c>
      <c r="W81" s="1066"/>
      <c r="X81" s="1066"/>
      <c r="Y81" s="1066"/>
      <c r="Z81" s="1066"/>
      <c r="AA81" s="1066">
        <v>33</v>
      </c>
      <c r="AB81" s="1066"/>
      <c r="AC81" s="1066"/>
      <c r="AD81" s="1066"/>
      <c r="AE81" s="1066"/>
      <c r="AF81" s="1066">
        <v>33</v>
      </c>
      <c r="AG81" s="1066"/>
      <c r="AH81" s="1066"/>
      <c r="AI81" s="1066"/>
      <c r="AJ81" s="1066"/>
      <c r="AK81" s="1066">
        <v>95</v>
      </c>
      <c r="AL81" s="1066"/>
      <c r="AM81" s="1066"/>
      <c r="AN81" s="1066"/>
      <c r="AO81" s="1066"/>
      <c r="AP81" s="1066" t="s">
        <v>602</v>
      </c>
      <c r="AQ81" s="1066"/>
      <c r="AR81" s="1066"/>
      <c r="AS81" s="1066"/>
      <c r="AT81" s="1066"/>
      <c r="AU81" s="1066" t="s">
        <v>602</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601</v>
      </c>
      <c r="C82" s="1070"/>
      <c r="D82" s="1070"/>
      <c r="E82" s="1070"/>
      <c r="F82" s="1070"/>
      <c r="G82" s="1070"/>
      <c r="H82" s="1070"/>
      <c r="I82" s="1070"/>
      <c r="J82" s="1070"/>
      <c r="K82" s="1070"/>
      <c r="L82" s="1070"/>
      <c r="M82" s="1070"/>
      <c r="N82" s="1070"/>
      <c r="O82" s="1070"/>
      <c r="P82" s="1071"/>
      <c r="Q82" s="1072">
        <v>195</v>
      </c>
      <c r="R82" s="1066"/>
      <c r="S82" s="1066"/>
      <c r="T82" s="1066"/>
      <c r="U82" s="1066"/>
      <c r="V82" s="1066">
        <v>186</v>
      </c>
      <c r="W82" s="1066"/>
      <c r="X82" s="1066"/>
      <c r="Y82" s="1066"/>
      <c r="Z82" s="1066"/>
      <c r="AA82" s="1066">
        <v>9</v>
      </c>
      <c r="AB82" s="1066"/>
      <c r="AC82" s="1066"/>
      <c r="AD82" s="1066"/>
      <c r="AE82" s="1066"/>
      <c r="AF82" s="1066">
        <v>9</v>
      </c>
      <c r="AG82" s="1066"/>
      <c r="AH82" s="1066"/>
      <c r="AI82" s="1066"/>
      <c r="AJ82" s="1066"/>
      <c r="AK82" s="1066" t="s">
        <v>605</v>
      </c>
      <c r="AL82" s="1066"/>
      <c r="AM82" s="1066"/>
      <c r="AN82" s="1066"/>
      <c r="AO82" s="1066"/>
      <c r="AP82" s="1066" t="s">
        <v>602</v>
      </c>
      <c r="AQ82" s="1066"/>
      <c r="AR82" s="1066"/>
      <c r="AS82" s="1066"/>
      <c r="AT82" s="1066"/>
      <c r="AU82" s="1066" t="s">
        <v>602</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387</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22469</v>
      </c>
      <c r="AG88" s="1054"/>
      <c r="AH88" s="1054"/>
      <c r="AI88" s="1054"/>
      <c r="AJ88" s="1054"/>
      <c r="AK88" s="1058"/>
      <c r="AL88" s="1058"/>
      <c r="AM88" s="1058"/>
      <c r="AN88" s="1058"/>
      <c r="AO88" s="1058"/>
      <c r="AP88" s="1054">
        <v>5389</v>
      </c>
      <c r="AQ88" s="1054"/>
      <c r="AR88" s="1054"/>
      <c r="AS88" s="1054"/>
      <c r="AT88" s="1054"/>
      <c r="AU88" s="1054">
        <v>49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303</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303</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303</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95822</v>
      </c>
      <c r="AB110" s="982"/>
      <c r="AC110" s="982"/>
      <c r="AD110" s="982"/>
      <c r="AE110" s="983"/>
      <c r="AF110" s="984">
        <v>105492</v>
      </c>
      <c r="AG110" s="982"/>
      <c r="AH110" s="982"/>
      <c r="AI110" s="982"/>
      <c r="AJ110" s="983"/>
      <c r="AK110" s="984">
        <v>104851</v>
      </c>
      <c r="AL110" s="982"/>
      <c r="AM110" s="982"/>
      <c r="AN110" s="982"/>
      <c r="AO110" s="983"/>
      <c r="AP110" s="985">
        <v>19.5</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872557</v>
      </c>
      <c r="BR110" s="929"/>
      <c r="BS110" s="929"/>
      <c r="BT110" s="929"/>
      <c r="BU110" s="929"/>
      <c r="BV110" s="929">
        <v>868123</v>
      </c>
      <c r="BW110" s="929"/>
      <c r="BX110" s="929"/>
      <c r="BY110" s="929"/>
      <c r="BZ110" s="929"/>
      <c r="CA110" s="929">
        <v>835585</v>
      </c>
      <c r="CB110" s="929"/>
      <c r="CC110" s="929"/>
      <c r="CD110" s="929"/>
      <c r="CE110" s="929"/>
      <c r="CF110" s="953">
        <v>155.69999999999999</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436</v>
      </c>
      <c r="DH110" s="929"/>
      <c r="DI110" s="929"/>
      <c r="DJ110" s="929"/>
      <c r="DK110" s="929"/>
      <c r="DL110" s="929" t="s">
        <v>389</v>
      </c>
      <c r="DM110" s="929"/>
      <c r="DN110" s="929"/>
      <c r="DO110" s="929"/>
      <c r="DP110" s="929"/>
      <c r="DQ110" s="929" t="s">
        <v>128</v>
      </c>
      <c r="DR110" s="929"/>
      <c r="DS110" s="929"/>
      <c r="DT110" s="929"/>
      <c r="DU110" s="929"/>
      <c r="DV110" s="930" t="s">
        <v>436</v>
      </c>
      <c r="DW110" s="930"/>
      <c r="DX110" s="930"/>
      <c r="DY110" s="930"/>
      <c r="DZ110" s="931"/>
    </row>
    <row r="111" spans="1:131" s="248" customFormat="1" ht="26.25" customHeight="1" x14ac:dyDescent="0.15">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404</v>
      </c>
      <c r="AG111" s="1010"/>
      <c r="AH111" s="1010"/>
      <c r="AI111" s="1010"/>
      <c r="AJ111" s="1011"/>
      <c r="AK111" s="1012" t="s">
        <v>389</v>
      </c>
      <c r="AL111" s="1010"/>
      <c r="AM111" s="1010"/>
      <c r="AN111" s="1010"/>
      <c r="AO111" s="1011"/>
      <c r="AP111" s="1013" t="s">
        <v>436</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v>282</v>
      </c>
      <c r="BR111" s="901"/>
      <c r="BS111" s="901"/>
      <c r="BT111" s="901"/>
      <c r="BU111" s="901"/>
      <c r="BV111" s="901">
        <v>282</v>
      </c>
      <c r="BW111" s="901"/>
      <c r="BX111" s="901"/>
      <c r="BY111" s="901"/>
      <c r="BZ111" s="901"/>
      <c r="CA111" s="901" t="s">
        <v>404</v>
      </c>
      <c r="CB111" s="901"/>
      <c r="CC111" s="901"/>
      <c r="CD111" s="901"/>
      <c r="CE111" s="901"/>
      <c r="CF111" s="962" t="s">
        <v>389</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389</v>
      </c>
      <c r="DM111" s="901"/>
      <c r="DN111" s="901"/>
      <c r="DO111" s="901"/>
      <c r="DP111" s="901"/>
      <c r="DQ111" s="901" t="s">
        <v>436</v>
      </c>
      <c r="DR111" s="901"/>
      <c r="DS111" s="901"/>
      <c r="DT111" s="901"/>
      <c r="DU111" s="901"/>
      <c r="DV111" s="878" t="s">
        <v>389</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436</v>
      </c>
      <c r="AB112" s="864"/>
      <c r="AC112" s="864"/>
      <c r="AD112" s="864"/>
      <c r="AE112" s="865"/>
      <c r="AF112" s="866" t="s">
        <v>442</v>
      </c>
      <c r="AG112" s="864"/>
      <c r="AH112" s="864"/>
      <c r="AI112" s="864"/>
      <c r="AJ112" s="865"/>
      <c r="AK112" s="866" t="s">
        <v>128</v>
      </c>
      <c r="AL112" s="864"/>
      <c r="AM112" s="864"/>
      <c r="AN112" s="864"/>
      <c r="AO112" s="865"/>
      <c r="AP112" s="911" t="s">
        <v>128</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459118</v>
      </c>
      <c r="BR112" s="901"/>
      <c r="BS112" s="901"/>
      <c r="BT112" s="901"/>
      <c r="BU112" s="901"/>
      <c r="BV112" s="901">
        <v>393524</v>
      </c>
      <c r="BW112" s="901"/>
      <c r="BX112" s="901"/>
      <c r="BY112" s="901"/>
      <c r="BZ112" s="901"/>
      <c r="CA112" s="901">
        <v>367393</v>
      </c>
      <c r="CB112" s="901"/>
      <c r="CC112" s="901"/>
      <c r="CD112" s="901"/>
      <c r="CE112" s="901"/>
      <c r="CF112" s="962">
        <v>68.400000000000006</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389</v>
      </c>
      <c r="DM112" s="901"/>
      <c r="DN112" s="901"/>
      <c r="DO112" s="901"/>
      <c r="DP112" s="901"/>
      <c r="DQ112" s="901" t="s">
        <v>389</v>
      </c>
      <c r="DR112" s="901"/>
      <c r="DS112" s="901"/>
      <c r="DT112" s="901"/>
      <c r="DU112" s="901"/>
      <c r="DV112" s="878" t="s">
        <v>442</v>
      </c>
      <c r="DW112" s="878"/>
      <c r="DX112" s="878"/>
      <c r="DY112" s="878"/>
      <c r="DZ112" s="879"/>
    </row>
    <row r="113" spans="1:130" s="248" customFormat="1" ht="26.25" customHeight="1" x14ac:dyDescent="0.15">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63835</v>
      </c>
      <c r="AB113" s="1010"/>
      <c r="AC113" s="1010"/>
      <c r="AD113" s="1010"/>
      <c r="AE113" s="1011"/>
      <c r="AF113" s="1012">
        <v>68621</v>
      </c>
      <c r="AG113" s="1010"/>
      <c r="AH113" s="1010"/>
      <c r="AI113" s="1010"/>
      <c r="AJ113" s="1011"/>
      <c r="AK113" s="1012">
        <v>68074</v>
      </c>
      <c r="AL113" s="1010"/>
      <c r="AM113" s="1010"/>
      <c r="AN113" s="1010"/>
      <c r="AO113" s="1011"/>
      <c r="AP113" s="1013">
        <v>12.7</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54783</v>
      </c>
      <c r="BR113" s="901"/>
      <c r="BS113" s="901"/>
      <c r="BT113" s="901"/>
      <c r="BU113" s="901"/>
      <c r="BV113" s="901">
        <v>52456</v>
      </c>
      <c r="BW113" s="901"/>
      <c r="BX113" s="901"/>
      <c r="BY113" s="901"/>
      <c r="BZ113" s="901"/>
      <c r="CA113" s="901">
        <v>49145</v>
      </c>
      <c r="CB113" s="901"/>
      <c r="CC113" s="901"/>
      <c r="CD113" s="901"/>
      <c r="CE113" s="901"/>
      <c r="CF113" s="962">
        <v>9.1999999999999993</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282</v>
      </c>
      <c r="DH113" s="864"/>
      <c r="DI113" s="864"/>
      <c r="DJ113" s="864"/>
      <c r="DK113" s="865"/>
      <c r="DL113" s="866">
        <v>282</v>
      </c>
      <c r="DM113" s="864"/>
      <c r="DN113" s="864"/>
      <c r="DO113" s="864"/>
      <c r="DP113" s="865"/>
      <c r="DQ113" s="866" t="s">
        <v>436</v>
      </c>
      <c r="DR113" s="864"/>
      <c r="DS113" s="864"/>
      <c r="DT113" s="864"/>
      <c r="DU113" s="865"/>
      <c r="DV113" s="911" t="s">
        <v>436</v>
      </c>
      <c r="DW113" s="912"/>
      <c r="DX113" s="912"/>
      <c r="DY113" s="912"/>
      <c r="DZ113" s="913"/>
    </row>
    <row r="114" spans="1:130" s="248" customFormat="1" ht="26.25" customHeight="1" x14ac:dyDescent="0.15">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414</v>
      </c>
      <c r="AB114" s="864"/>
      <c r="AC114" s="864"/>
      <c r="AD114" s="864"/>
      <c r="AE114" s="865"/>
      <c r="AF114" s="866">
        <v>536</v>
      </c>
      <c r="AG114" s="864"/>
      <c r="AH114" s="864"/>
      <c r="AI114" s="864"/>
      <c r="AJ114" s="865"/>
      <c r="AK114" s="866">
        <v>2264</v>
      </c>
      <c r="AL114" s="864"/>
      <c r="AM114" s="864"/>
      <c r="AN114" s="864"/>
      <c r="AO114" s="865"/>
      <c r="AP114" s="911">
        <v>0.4</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243905</v>
      </c>
      <c r="BR114" s="901"/>
      <c r="BS114" s="901"/>
      <c r="BT114" s="901"/>
      <c r="BU114" s="901"/>
      <c r="BV114" s="901">
        <v>100925</v>
      </c>
      <c r="BW114" s="901"/>
      <c r="BX114" s="901"/>
      <c r="BY114" s="901"/>
      <c r="BZ114" s="901"/>
      <c r="CA114" s="901">
        <v>69322</v>
      </c>
      <c r="CB114" s="901"/>
      <c r="CC114" s="901"/>
      <c r="CD114" s="901"/>
      <c r="CE114" s="901"/>
      <c r="CF114" s="962">
        <v>12.9</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404</v>
      </c>
      <c r="DM114" s="864"/>
      <c r="DN114" s="864"/>
      <c r="DO114" s="864"/>
      <c r="DP114" s="865"/>
      <c r="DQ114" s="866" t="s">
        <v>436</v>
      </c>
      <c r="DR114" s="864"/>
      <c r="DS114" s="864"/>
      <c r="DT114" s="864"/>
      <c r="DU114" s="865"/>
      <c r="DV114" s="911" t="s">
        <v>442</v>
      </c>
      <c r="DW114" s="912"/>
      <c r="DX114" s="912"/>
      <c r="DY114" s="912"/>
      <c r="DZ114" s="913"/>
    </row>
    <row r="115" spans="1:130" s="248" customFormat="1" ht="26.25" customHeight="1" x14ac:dyDescent="0.15">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621</v>
      </c>
      <c r="AB115" s="1010"/>
      <c r="AC115" s="1010"/>
      <c r="AD115" s="1010"/>
      <c r="AE115" s="1011"/>
      <c r="AF115" s="1012">
        <v>282</v>
      </c>
      <c r="AG115" s="1010"/>
      <c r="AH115" s="1010"/>
      <c r="AI115" s="1010"/>
      <c r="AJ115" s="1011"/>
      <c r="AK115" s="1012" t="s">
        <v>436</v>
      </c>
      <c r="AL115" s="1010"/>
      <c r="AM115" s="1010"/>
      <c r="AN115" s="1010"/>
      <c r="AO115" s="1011"/>
      <c r="AP115" s="1013" t="s">
        <v>128</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436</v>
      </c>
      <c r="BR115" s="901"/>
      <c r="BS115" s="901"/>
      <c r="BT115" s="901"/>
      <c r="BU115" s="901"/>
      <c r="BV115" s="901" t="s">
        <v>128</v>
      </c>
      <c r="BW115" s="901"/>
      <c r="BX115" s="901"/>
      <c r="BY115" s="901"/>
      <c r="BZ115" s="901"/>
      <c r="CA115" s="901" t="s">
        <v>436</v>
      </c>
      <c r="CB115" s="901"/>
      <c r="CC115" s="901"/>
      <c r="CD115" s="901"/>
      <c r="CE115" s="901"/>
      <c r="CF115" s="962" t="s">
        <v>389</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436</v>
      </c>
      <c r="DH115" s="864"/>
      <c r="DI115" s="864"/>
      <c r="DJ115" s="864"/>
      <c r="DK115" s="865"/>
      <c r="DL115" s="866" t="s">
        <v>436</v>
      </c>
      <c r="DM115" s="864"/>
      <c r="DN115" s="864"/>
      <c r="DO115" s="864"/>
      <c r="DP115" s="865"/>
      <c r="DQ115" s="866" t="s">
        <v>436</v>
      </c>
      <c r="DR115" s="864"/>
      <c r="DS115" s="864"/>
      <c r="DT115" s="864"/>
      <c r="DU115" s="865"/>
      <c r="DV115" s="911" t="s">
        <v>128</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128</v>
      </c>
      <c r="AB116" s="864"/>
      <c r="AC116" s="864"/>
      <c r="AD116" s="864"/>
      <c r="AE116" s="865"/>
      <c r="AF116" s="866" t="s">
        <v>436</v>
      </c>
      <c r="AG116" s="864"/>
      <c r="AH116" s="864"/>
      <c r="AI116" s="864"/>
      <c r="AJ116" s="865"/>
      <c r="AK116" s="866" t="s">
        <v>389</v>
      </c>
      <c r="AL116" s="864"/>
      <c r="AM116" s="864"/>
      <c r="AN116" s="864"/>
      <c r="AO116" s="865"/>
      <c r="AP116" s="911" t="s">
        <v>128</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436</v>
      </c>
      <c r="BR116" s="901"/>
      <c r="BS116" s="901"/>
      <c r="BT116" s="901"/>
      <c r="BU116" s="901"/>
      <c r="BV116" s="901" t="s">
        <v>404</v>
      </c>
      <c r="BW116" s="901"/>
      <c r="BX116" s="901"/>
      <c r="BY116" s="901"/>
      <c r="BZ116" s="901"/>
      <c r="CA116" s="901" t="s">
        <v>128</v>
      </c>
      <c r="CB116" s="901"/>
      <c r="CC116" s="901"/>
      <c r="CD116" s="901"/>
      <c r="CE116" s="901"/>
      <c r="CF116" s="962" t="s">
        <v>404</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436</v>
      </c>
      <c r="DM116" s="864"/>
      <c r="DN116" s="864"/>
      <c r="DO116" s="864"/>
      <c r="DP116" s="865"/>
      <c r="DQ116" s="866" t="s">
        <v>128</v>
      </c>
      <c r="DR116" s="864"/>
      <c r="DS116" s="864"/>
      <c r="DT116" s="864"/>
      <c r="DU116" s="865"/>
      <c r="DV116" s="911" t="s">
        <v>389</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160692</v>
      </c>
      <c r="AB117" s="996"/>
      <c r="AC117" s="996"/>
      <c r="AD117" s="996"/>
      <c r="AE117" s="997"/>
      <c r="AF117" s="998">
        <v>174931</v>
      </c>
      <c r="AG117" s="996"/>
      <c r="AH117" s="996"/>
      <c r="AI117" s="996"/>
      <c r="AJ117" s="997"/>
      <c r="AK117" s="998">
        <v>175189</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389</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436</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303</v>
      </c>
      <c r="AL118" s="989"/>
      <c r="AM118" s="989"/>
      <c r="AN118" s="989"/>
      <c r="AO118" s="990"/>
      <c r="AP118" s="992" t="s">
        <v>430</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436</v>
      </c>
      <c r="BR118" s="932"/>
      <c r="BS118" s="932"/>
      <c r="BT118" s="932"/>
      <c r="BU118" s="932"/>
      <c r="BV118" s="932" t="s">
        <v>128</v>
      </c>
      <c r="BW118" s="932"/>
      <c r="BX118" s="932"/>
      <c r="BY118" s="932"/>
      <c r="BZ118" s="932"/>
      <c r="CA118" s="932" t="s">
        <v>128</v>
      </c>
      <c r="CB118" s="932"/>
      <c r="CC118" s="932"/>
      <c r="CD118" s="932"/>
      <c r="CE118" s="932"/>
      <c r="CF118" s="962" t="s">
        <v>436</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436</v>
      </c>
      <c r="DR118" s="864"/>
      <c r="DS118" s="864"/>
      <c r="DT118" s="864"/>
      <c r="DU118" s="865"/>
      <c r="DV118" s="911" t="s">
        <v>128</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462</v>
      </c>
      <c r="BP119" s="965"/>
      <c r="BQ119" s="969">
        <v>1630645</v>
      </c>
      <c r="BR119" s="932"/>
      <c r="BS119" s="932"/>
      <c r="BT119" s="932"/>
      <c r="BU119" s="932"/>
      <c r="BV119" s="932">
        <v>1415310</v>
      </c>
      <c r="BW119" s="932"/>
      <c r="BX119" s="932"/>
      <c r="BY119" s="932"/>
      <c r="BZ119" s="932"/>
      <c r="CA119" s="932">
        <v>1321445</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436</v>
      </c>
      <c r="DH119" s="847"/>
      <c r="DI119" s="847"/>
      <c r="DJ119" s="847"/>
      <c r="DK119" s="848"/>
      <c r="DL119" s="849" t="s">
        <v>128</v>
      </c>
      <c r="DM119" s="847"/>
      <c r="DN119" s="847"/>
      <c r="DO119" s="847"/>
      <c r="DP119" s="848"/>
      <c r="DQ119" s="849" t="s">
        <v>436</v>
      </c>
      <c r="DR119" s="847"/>
      <c r="DS119" s="847"/>
      <c r="DT119" s="847"/>
      <c r="DU119" s="848"/>
      <c r="DV119" s="935" t="s">
        <v>436</v>
      </c>
      <c r="DW119" s="936"/>
      <c r="DX119" s="936"/>
      <c r="DY119" s="936"/>
      <c r="DZ119" s="937"/>
    </row>
    <row r="120" spans="1:130" s="248" customFormat="1" ht="26.25" customHeight="1" x14ac:dyDescent="0.15">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436</v>
      </c>
      <c r="AB120" s="864"/>
      <c r="AC120" s="864"/>
      <c r="AD120" s="864"/>
      <c r="AE120" s="865"/>
      <c r="AF120" s="866" t="s">
        <v>128</v>
      </c>
      <c r="AG120" s="864"/>
      <c r="AH120" s="864"/>
      <c r="AI120" s="864"/>
      <c r="AJ120" s="865"/>
      <c r="AK120" s="866" t="s">
        <v>128</v>
      </c>
      <c r="AL120" s="864"/>
      <c r="AM120" s="864"/>
      <c r="AN120" s="864"/>
      <c r="AO120" s="865"/>
      <c r="AP120" s="911" t="s">
        <v>436</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788779</v>
      </c>
      <c r="BR120" s="929"/>
      <c r="BS120" s="929"/>
      <c r="BT120" s="929"/>
      <c r="BU120" s="929"/>
      <c r="BV120" s="929">
        <v>720737</v>
      </c>
      <c r="BW120" s="929"/>
      <c r="BX120" s="929"/>
      <c r="BY120" s="929"/>
      <c r="BZ120" s="929"/>
      <c r="CA120" s="929">
        <v>666798</v>
      </c>
      <c r="CB120" s="929"/>
      <c r="CC120" s="929"/>
      <c r="CD120" s="929"/>
      <c r="CE120" s="929"/>
      <c r="CF120" s="953">
        <v>124.2</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v>301801</v>
      </c>
      <c r="DH120" s="929"/>
      <c r="DI120" s="929"/>
      <c r="DJ120" s="929"/>
      <c r="DK120" s="929"/>
      <c r="DL120" s="929">
        <v>256709</v>
      </c>
      <c r="DM120" s="929"/>
      <c r="DN120" s="929"/>
      <c r="DO120" s="929"/>
      <c r="DP120" s="929"/>
      <c r="DQ120" s="929">
        <v>231279</v>
      </c>
      <c r="DR120" s="929"/>
      <c r="DS120" s="929"/>
      <c r="DT120" s="929"/>
      <c r="DU120" s="929"/>
      <c r="DV120" s="930">
        <v>43.1</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621</v>
      </c>
      <c r="AB121" s="864"/>
      <c r="AC121" s="864"/>
      <c r="AD121" s="864"/>
      <c r="AE121" s="865"/>
      <c r="AF121" s="866">
        <v>282</v>
      </c>
      <c r="AG121" s="864"/>
      <c r="AH121" s="864"/>
      <c r="AI121" s="864"/>
      <c r="AJ121" s="865"/>
      <c r="AK121" s="866" t="s">
        <v>436</v>
      </c>
      <c r="AL121" s="864"/>
      <c r="AM121" s="864"/>
      <c r="AN121" s="864"/>
      <c r="AO121" s="865"/>
      <c r="AP121" s="911" t="s">
        <v>436</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5847</v>
      </c>
      <c r="BR121" s="901"/>
      <c r="BS121" s="901"/>
      <c r="BT121" s="901"/>
      <c r="BU121" s="901"/>
      <c r="BV121" s="901">
        <v>11650</v>
      </c>
      <c r="BW121" s="901"/>
      <c r="BX121" s="901"/>
      <c r="BY121" s="901"/>
      <c r="BZ121" s="901"/>
      <c r="CA121" s="901">
        <v>15280</v>
      </c>
      <c r="CB121" s="901"/>
      <c r="CC121" s="901"/>
      <c r="CD121" s="901"/>
      <c r="CE121" s="901"/>
      <c r="CF121" s="962">
        <v>2.8</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155330</v>
      </c>
      <c r="DH121" s="901"/>
      <c r="DI121" s="901"/>
      <c r="DJ121" s="901"/>
      <c r="DK121" s="901"/>
      <c r="DL121" s="901">
        <v>133948</v>
      </c>
      <c r="DM121" s="901"/>
      <c r="DN121" s="901"/>
      <c r="DO121" s="901"/>
      <c r="DP121" s="901"/>
      <c r="DQ121" s="901">
        <v>133651</v>
      </c>
      <c r="DR121" s="901"/>
      <c r="DS121" s="901"/>
      <c r="DT121" s="901"/>
      <c r="DU121" s="901"/>
      <c r="DV121" s="878">
        <v>24.9</v>
      </c>
      <c r="DW121" s="878"/>
      <c r="DX121" s="878"/>
      <c r="DY121" s="878"/>
      <c r="DZ121" s="879"/>
    </row>
    <row r="122" spans="1:130" s="248" customFormat="1" ht="26.25" customHeight="1" x14ac:dyDescent="0.15">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436</v>
      </c>
      <c r="AG122" s="864"/>
      <c r="AH122" s="864"/>
      <c r="AI122" s="864"/>
      <c r="AJ122" s="865"/>
      <c r="AK122" s="866" t="s">
        <v>436</v>
      </c>
      <c r="AL122" s="864"/>
      <c r="AM122" s="864"/>
      <c r="AN122" s="864"/>
      <c r="AO122" s="865"/>
      <c r="AP122" s="911" t="s">
        <v>436</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979486</v>
      </c>
      <c r="BR122" s="932"/>
      <c r="BS122" s="932"/>
      <c r="BT122" s="932"/>
      <c r="BU122" s="932"/>
      <c r="BV122" s="932">
        <v>972362</v>
      </c>
      <c r="BW122" s="932"/>
      <c r="BX122" s="932"/>
      <c r="BY122" s="932"/>
      <c r="BZ122" s="932"/>
      <c r="CA122" s="932">
        <v>942080</v>
      </c>
      <c r="CB122" s="932"/>
      <c r="CC122" s="932"/>
      <c r="CD122" s="932"/>
      <c r="CE122" s="932"/>
      <c r="CF122" s="933">
        <v>175.5</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1987</v>
      </c>
      <c r="DH122" s="901"/>
      <c r="DI122" s="901"/>
      <c r="DJ122" s="901"/>
      <c r="DK122" s="901"/>
      <c r="DL122" s="901">
        <v>2867</v>
      </c>
      <c r="DM122" s="901"/>
      <c r="DN122" s="901"/>
      <c r="DO122" s="901"/>
      <c r="DP122" s="901"/>
      <c r="DQ122" s="901">
        <v>2463</v>
      </c>
      <c r="DR122" s="901"/>
      <c r="DS122" s="901"/>
      <c r="DT122" s="901"/>
      <c r="DU122" s="901"/>
      <c r="DV122" s="878">
        <v>0.5</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436</v>
      </c>
      <c r="AB123" s="864"/>
      <c r="AC123" s="864"/>
      <c r="AD123" s="864"/>
      <c r="AE123" s="865"/>
      <c r="AF123" s="866" t="s">
        <v>128</v>
      </c>
      <c r="AG123" s="864"/>
      <c r="AH123" s="864"/>
      <c r="AI123" s="864"/>
      <c r="AJ123" s="865"/>
      <c r="AK123" s="866" t="s">
        <v>436</v>
      </c>
      <c r="AL123" s="864"/>
      <c r="AM123" s="864"/>
      <c r="AN123" s="864"/>
      <c r="AO123" s="865"/>
      <c r="AP123" s="911" t="s">
        <v>436</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473</v>
      </c>
      <c r="BP123" s="965"/>
      <c r="BQ123" s="919">
        <v>1774112</v>
      </c>
      <c r="BR123" s="920"/>
      <c r="BS123" s="920"/>
      <c r="BT123" s="920"/>
      <c r="BU123" s="920"/>
      <c r="BV123" s="920">
        <v>1704749</v>
      </c>
      <c r="BW123" s="920"/>
      <c r="BX123" s="920"/>
      <c r="BY123" s="920"/>
      <c r="BZ123" s="920"/>
      <c r="CA123" s="920">
        <v>1624158</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t="s">
        <v>436</v>
      </c>
      <c r="DH123" s="864"/>
      <c r="DI123" s="864"/>
      <c r="DJ123" s="864"/>
      <c r="DK123" s="865"/>
      <c r="DL123" s="866" t="s">
        <v>436</v>
      </c>
      <c r="DM123" s="864"/>
      <c r="DN123" s="864"/>
      <c r="DO123" s="864"/>
      <c r="DP123" s="865"/>
      <c r="DQ123" s="866" t="s">
        <v>436</v>
      </c>
      <c r="DR123" s="864"/>
      <c r="DS123" s="864"/>
      <c r="DT123" s="864"/>
      <c r="DU123" s="865"/>
      <c r="DV123" s="911" t="s">
        <v>436</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436</v>
      </c>
      <c r="AB124" s="864"/>
      <c r="AC124" s="864"/>
      <c r="AD124" s="864"/>
      <c r="AE124" s="865"/>
      <c r="AF124" s="866" t="s">
        <v>436</v>
      </c>
      <c r="AG124" s="864"/>
      <c r="AH124" s="864"/>
      <c r="AI124" s="864"/>
      <c r="AJ124" s="865"/>
      <c r="AK124" s="866" t="s">
        <v>436</v>
      </c>
      <c r="AL124" s="864"/>
      <c r="AM124" s="864"/>
      <c r="AN124" s="864"/>
      <c r="AO124" s="865"/>
      <c r="AP124" s="911" t="s">
        <v>436</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436</v>
      </c>
      <c r="BR124" s="918"/>
      <c r="BS124" s="918"/>
      <c r="BT124" s="918"/>
      <c r="BU124" s="918"/>
      <c r="BV124" s="918" t="s">
        <v>436</v>
      </c>
      <c r="BW124" s="918"/>
      <c r="BX124" s="918"/>
      <c r="BY124" s="918"/>
      <c r="BZ124" s="918"/>
      <c r="CA124" s="918" t="s">
        <v>436</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477</v>
      </c>
      <c r="DM124" s="847"/>
      <c r="DN124" s="847"/>
      <c r="DO124" s="847"/>
      <c r="DP124" s="848"/>
      <c r="DQ124" s="849" t="s">
        <v>404</v>
      </c>
      <c r="DR124" s="847"/>
      <c r="DS124" s="847"/>
      <c r="DT124" s="847"/>
      <c r="DU124" s="848"/>
      <c r="DV124" s="935" t="s">
        <v>128</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128</v>
      </c>
      <c r="AG126" s="864"/>
      <c r="AH126" s="864"/>
      <c r="AI126" s="864"/>
      <c r="AJ126" s="865"/>
      <c r="AK126" s="866" t="s">
        <v>128</v>
      </c>
      <c r="AL126" s="864"/>
      <c r="AM126" s="864"/>
      <c r="AN126" s="864"/>
      <c r="AO126" s="865"/>
      <c r="AP126" s="911" t="s">
        <v>480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404</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15">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480</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v>4386</v>
      </c>
      <c r="AB128" s="885"/>
      <c r="AC128" s="885"/>
      <c r="AD128" s="885"/>
      <c r="AE128" s="886"/>
      <c r="AF128" s="887">
        <v>4934</v>
      </c>
      <c r="AG128" s="885"/>
      <c r="AH128" s="885"/>
      <c r="AI128" s="885"/>
      <c r="AJ128" s="886"/>
      <c r="AK128" s="887">
        <v>2545</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480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600058</v>
      </c>
      <c r="AB129" s="864"/>
      <c r="AC129" s="864"/>
      <c r="AD129" s="864"/>
      <c r="AE129" s="865"/>
      <c r="AF129" s="866">
        <v>603132</v>
      </c>
      <c r="AG129" s="864"/>
      <c r="AH129" s="864"/>
      <c r="AI129" s="864"/>
      <c r="AJ129" s="865"/>
      <c r="AK129" s="866">
        <v>644326</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128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104947</v>
      </c>
      <c r="AB130" s="864"/>
      <c r="AC130" s="864"/>
      <c r="AD130" s="864"/>
      <c r="AE130" s="865"/>
      <c r="AF130" s="866">
        <v>106017</v>
      </c>
      <c r="AG130" s="864"/>
      <c r="AH130" s="864"/>
      <c r="AI130" s="864"/>
      <c r="AJ130" s="865"/>
      <c r="AK130" s="866">
        <v>107512</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11.7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495111</v>
      </c>
      <c r="AB131" s="847"/>
      <c r="AC131" s="847"/>
      <c r="AD131" s="847"/>
      <c r="AE131" s="848"/>
      <c r="AF131" s="849">
        <v>497115</v>
      </c>
      <c r="AG131" s="847"/>
      <c r="AH131" s="847"/>
      <c r="AI131" s="847"/>
      <c r="AJ131" s="848"/>
      <c r="AK131" s="849">
        <v>536814</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t="s">
        <v>128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10.373229439999999</v>
      </c>
      <c r="AB132" s="827"/>
      <c r="AC132" s="827"/>
      <c r="AD132" s="827"/>
      <c r="AE132" s="828"/>
      <c r="AF132" s="829">
        <v>12.870261409999999</v>
      </c>
      <c r="AG132" s="827"/>
      <c r="AH132" s="827"/>
      <c r="AI132" s="827"/>
      <c r="AJ132" s="828"/>
      <c r="AK132" s="829">
        <v>12.13306657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10.7</v>
      </c>
      <c r="AB133" s="806"/>
      <c r="AC133" s="806"/>
      <c r="AD133" s="806"/>
      <c r="AE133" s="807"/>
      <c r="AF133" s="805">
        <v>11.7</v>
      </c>
      <c r="AG133" s="806"/>
      <c r="AH133" s="806"/>
      <c r="AI133" s="806"/>
      <c r="AJ133" s="807"/>
      <c r="AK133" s="805">
        <v>11.7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GKL/JCuFGv/XutyQPqhj9+b4TrcAdvQZrqHwr0xm5TKY3gmI2XNMrcQru2QDlS80GT5pkzJCerI5ZP+M2z9rQ==" saltValue="SRU93TcG+B/meB3D3PPU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9" orientation="landscape"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L1fErnHgdLsq3MYId0TjPc4aqAbeRr0cF+1ImTItW1PqlyZwq3I27Ni+3hAJFioUJH9dEYK1M9Szno3p5ClcQ==" saltValue="4wRy33lWVCY/sSirAKRJ7g==" spinCount="100000" sheet="1" objects="1" scenarios="1"/>
  <dataConsolidate link="1"/>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N9mpDYotEjm+z3tbTJKGOSL2p35Z/L4Oqm2f9FvUffrH4MieVWdax/+53OOI5bWbI/vyzZSWv89Cq9K8+8mYQ==" saltValue="sBQg2ZElbjXzoBAwQwum5Q==" spinCount="100000" sheet="1" objects="1" scenarios="1"/>
  <dataConsolidate link="1"/>
  <phoneticPr fontId="2"/>
  <printOptions horizontalCentered="1"/>
  <pageMargins left="0" right="0" top="0.39370078740157483" bottom="0.39370078740157483" header="0.19685039370078741" footer="0.19685039370078741"/>
  <pageSetup paperSize="9" scale="48"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207326</v>
      </c>
      <c r="AP9" s="314">
        <v>401017</v>
      </c>
      <c r="AQ9" s="315">
        <v>224098</v>
      </c>
      <c r="AR9" s="316">
        <v>78.900000000000006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13969</v>
      </c>
      <c r="AP10" s="317">
        <v>27019</v>
      </c>
      <c r="AQ10" s="318">
        <v>32087</v>
      </c>
      <c r="AR10" s="319">
        <v>-15.8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t="s">
        <v>513</v>
      </c>
      <c r="AP11" s="317" t="s">
        <v>513</v>
      </c>
      <c r="AQ11" s="318">
        <v>3587</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v>8026</v>
      </c>
      <c r="AP13" s="317">
        <v>15524</v>
      </c>
      <c r="AQ13" s="318">
        <v>11579</v>
      </c>
      <c r="AR13" s="319">
        <v>34.1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7550</v>
      </c>
      <c r="AP14" s="317">
        <v>14603</v>
      </c>
      <c r="AQ14" s="318">
        <v>4496</v>
      </c>
      <c r="AR14" s="319">
        <v>224.8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-12870</v>
      </c>
      <c r="AP15" s="317">
        <v>-24894</v>
      </c>
      <c r="AQ15" s="318">
        <v>-17592</v>
      </c>
      <c r="AR15" s="319">
        <v>41.5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224001</v>
      </c>
      <c r="AP16" s="317">
        <v>433271</v>
      </c>
      <c r="AQ16" s="318">
        <v>258255</v>
      </c>
      <c r="AR16" s="319">
        <v>67.8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29.01</v>
      </c>
      <c r="AP21" s="331">
        <v>22.75</v>
      </c>
      <c r="AQ21" s="332">
        <v>6.26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91.6</v>
      </c>
      <c r="AP22" s="336">
        <v>95.6</v>
      </c>
      <c r="AQ22" s="337">
        <v>-4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104851</v>
      </c>
      <c r="AP32" s="345">
        <v>202807</v>
      </c>
      <c r="AQ32" s="346">
        <v>146295</v>
      </c>
      <c r="AR32" s="347">
        <v>38.6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t="s">
        <v>513</v>
      </c>
      <c r="AP34" s="345" t="s">
        <v>513</v>
      </c>
      <c r="AQ34" s="346">
        <v>4</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68074</v>
      </c>
      <c r="AP35" s="345">
        <v>131671</v>
      </c>
      <c r="AQ35" s="346">
        <v>31593</v>
      </c>
      <c r="AR35" s="347">
        <v>316.8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v>2264</v>
      </c>
      <c r="AP36" s="345">
        <v>4379</v>
      </c>
      <c r="AQ36" s="346">
        <v>3914</v>
      </c>
      <c r="AR36" s="347">
        <v>11.9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t="s">
        <v>513</v>
      </c>
      <c r="AP37" s="345" t="s">
        <v>513</v>
      </c>
      <c r="AQ37" s="346">
        <v>1348</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t="s">
        <v>513</v>
      </c>
      <c r="AP38" s="348" t="s">
        <v>513</v>
      </c>
      <c r="AQ38" s="349">
        <v>27</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v>-2545</v>
      </c>
      <c r="AP39" s="345">
        <v>-4923</v>
      </c>
      <c r="AQ39" s="346">
        <v>-7201</v>
      </c>
      <c r="AR39" s="347">
        <v>-31.6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-107512</v>
      </c>
      <c r="AP40" s="345">
        <v>-207954</v>
      </c>
      <c r="AQ40" s="346">
        <v>-128709</v>
      </c>
      <c r="AR40" s="347">
        <v>61.6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65132</v>
      </c>
      <c r="AP41" s="345">
        <v>125981</v>
      </c>
      <c r="AQ41" s="346">
        <v>47272</v>
      </c>
      <c r="AR41" s="347">
        <v>166.5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200150</v>
      </c>
      <c r="AN51" s="367">
        <v>342723</v>
      </c>
      <c r="AO51" s="368">
        <v>-9.5</v>
      </c>
      <c r="AP51" s="369">
        <v>291945</v>
      </c>
      <c r="AQ51" s="370">
        <v>4.0999999999999996</v>
      </c>
      <c r="AR51" s="371">
        <v>-13.6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177536</v>
      </c>
      <c r="AN52" s="375">
        <v>304000</v>
      </c>
      <c r="AO52" s="376">
        <v>-13</v>
      </c>
      <c r="AP52" s="377">
        <v>127651</v>
      </c>
      <c r="AQ52" s="378">
        <v>0.3</v>
      </c>
      <c r="AR52" s="379">
        <v>-13.3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514973</v>
      </c>
      <c r="AN53" s="367">
        <v>926210</v>
      </c>
      <c r="AO53" s="368">
        <v>170.3</v>
      </c>
      <c r="AP53" s="369">
        <v>291173</v>
      </c>
      <c r="AQ53" s="370">
        <v>-0.3</v>
      </c>
      <c r="AR53" s="371">
        <v>170.6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267379</v>
      </c>
      <c r="AN54" s="375">
        <v>480897</v>
      </c>
      <c r="AO54" s="376">
        <v>58.2</v>
      </c>
      <c r="AP54" s="377">
        <v>119071</v>
      </c>
      <c r="AQ54" s="378">
        <v>-6.7</v>
      </c>
      <c r="AR54" s="379">
        <v>64.900000000000006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379199</v>
      </c>
      <c r="AN55" s="367">
        <v>684475</v>
      </c>
      <c r="AO55" s="368">
        <v>-26.1</v>
      </c>
      <c r="AP55" s="369">
        <v>271581</v>
      </c>
      <c r="AQ55" s="370">
        <v>-6.7</v>
      </c>
      <c r="AR55" s="371">
        <v>-19.399999999999999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226961</v>
      </c>
      <c r="AN56" s="375">
        <v>409677</v>
      </c>
      <c r="AO56" s="376">
        <v>-14.8</v>
      </c>
      <c r="AP56" s="377">
        <v>117844</v>
      </c>
      <c r="AQ56" s="378">
        <v>-1</v>
      </c>
      <c r="AR56" s="379">
        <v>-13.8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230332</v>
      </c>
      <c r="AN57" s="367">
        <v>423404</v>
      </c>
      <c r="AO57" s="368">
        <v>-38.1</v>
      </c>
      <c r="AP57" s="369">
        <v>268375</v>
      </c>
      <c r="AQ57" s="370">
        <v>-1.2</v>
      </c>
      <c r="AR57" s="371">
        <v>-36.9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192084</v>
      </c>
      <c r="AN58" s="375">
        <v>353096</v>
      </c>
      <c r="AO58" s="376">
        <v>-13.8</v>
      </c>
      <c r="AP58" s="377">
        <v>119602</v>
      </c>
      <c r="AQ58" s="378">
        <v>1.5</v>
      </c>
      <c r="AR58" s="379">
        <v>-15.3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219253</v>
      </c>
      <c r="AN59" s="367">
        <v>424087</v>
      </c>
      <c r="AO59" s="368">
        <v>0.2</v>
      </c>
      <c r="AP59" s="369">
        <v>301035</v>
      </c>
      <c r="AQ59" s="370">
        <v>12.2</v>
      </c>
      <c r="AR59" s="371">
        <v>-12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177102</v>
      </c>
      <c r="AN60" s="375">
        <v>342557</v>
      </c>
      <c r="AO60" s="376">
        <v>-3</v>
      </c>
      <c r="AP60" s="377">
        <v>154376</v>
      </c>
      <c r="AQ60" s="378">
        <v>29.1</v>
      </c>
      <c r="AR60" s="379">
        <v>-32.1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308781</v>
      </c>
      <c r="AN61" s="382">
        <v>560180</v>
      </c>
      <c r="AO61" s="383">
        <v>19.399999999999999</v>
      </c>
      <c r="AP61" s="384">
        <v>284822</v>
      </c>
      <c r="AQ61" s="385">
        <v>1.6</v>
      </c>
      <c r="AR61" s="371">
        <v>17.8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208212</v>
      </c>
      <c r="AN62" s="375">
        <v>378045</v>
      </c>
      <c r="AO62" s="376">
        <v>2.7</v>
      </c>
      <c r="AP62" s="377">
        <v>127709</v>
      </c>
      <c r="AQ62" s="378">
        <v>4.5999999999999996</v>
      </c>
      <c r="AR62" s="379">
        <v>-1.9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8ixH/U5kYNYmZXRKh95hjwlETZMRcRlcrO38drDHtfzadorIrQhwAOviiMdS7o6O5/xkeZX1Ekt0V5Nd8gtFw==" saltValue="XVCqBeqTxncKdsiYYAKi2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1" spans="125:125" ht="13.5" hidden="1" customHeight="1" x14ac:dyDescent="0.15">
      <c r="DU121" s="292"/>
    </row>
  </sheetData>
  <sheetProtection algorithmName="SHA-512" hashValue="0V4/Y5IG73aJ4wLKKBhwcXOSxt7G8FuNBvjg/jlmSHn/fEZEHKiZgwcpCmbMbTD6gVNtztOJLvd7E59OOcHPmA==" saltValue="fHFVOpr3iwuUC2t1zM0//A==" spinCount="100000" sheet="1" objects="1" scenarios="1"/>
  <dataConsolidate link="1"/>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rZ01j/SHHw+b5GDUPh2ME0Rw66laFVmFf3RFAwLr1xTM9F/HLOlCMHcwSGCux7d/PiuZyrqNmIySVyrRjsCvSA==" saltValue="CPYBPWRwz4vT4pgJDe6dpg==" spinCount="100000" sheet="1" objects="1" scenarios="1"/>
  <dataConsolidate link="1"/>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79.16</v>
      </c>
      <c r="G47" s="12">
        <v>47.93</v>
      </c>
      <c r="H47" s="12">
        <v>27.58</v>
      </c>
      <c r="I47" s="12">
        <v>19.559999999999999</v>
      </c>
      <c r="J47" s="13">
        <v>18.32</v>
      </c>
    </row>
    <row r="48" spans="2:10" ht="57.75" customHeight="1" x14ac:dyDescent="0.15">
      <c r="B48" s="14"/>
      <c r="C48" s="1240" t="s">
        <v>4</v>
      </c>
      <c r="D48" s="1240"/>
      <c r="E48" s="1241"/>
      <c r="F48" s="15">
        <v>3.72</v>
      </c>
      <c r="G48" s="16" t="s">
        <v>560</v>
      </c>
      <c r="H48" s="16">
        <v>5.38</v>
      </c>
      <c r="I48" s="16">
        <v>4.0999999999999996</v>
      </c>
      <c r="J48" s="17">
        <v>4.12</v>
      </c>
    </row>
    <row r="49" spans="2:10" ht="57.75" customHeight="1" thickBot="1" x14ac:dyDescent="0.2">
      <c r="B49" s="18"/>
      <c r="C49" s="1242" t="s">
        <v>5</v>
      </c>
      <c r="D49" s="1242"/>
      <c r="E49" s="1243"/>
      <c r="F49" s="19" t="s">
        <v>561</v>
      </c>
      <c r="G49" s="20" t="s">
        <v>562</v>
      </c>
      <c r="H49" s="20" t="s">
        <v>563</v>
      </c>
      <c r="I49" s="20" t="s">
        <v>564</v>
      </c>
      <c r="J49" s="21">
        <v>0.28000000000000003</v>
      </c>
    </row>
    <row r="50" spans="2:10" ht="13.5" customHeight="1" x14ac:dyDescent="0.15"/>
  </sheetData>
  <sheetProtection algorithmName="SHA-512" hashValue="XuGMUXWqVQHcEEm9GCP2n4LAd7ZaaBew3mQxWAAGIa+MUrohRJn2lTBpOVbWxK0++EdAnMfBz5ltTSWg+7ZKmg==" saltValue="7AbRFEdqa+Fe9KTIyFQCq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2022-09-22T10:59:44Z</cp:lastPrinted>
  <dcterms:created xsi:type="dcterms:W3CDTF">2022-02-02T05:08:34Z</dcterms:created>
  <dcterms:modified xsi:type="dcterms:W3CDTF">2022-09-28T10:02:52Z</dcterms:modified>
  <cp:category/>
</cp:coreProperties>
</file>