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<sst xmlns="http://schemas.openxmlformats.org/spreadsheetml/2006/main" count="1217" uniqueCount="614">
  <si>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</si>
  <si>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</si>
  <si>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</si>
  <si>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</si>
  <si>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</si>
  <si>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</si>
  <si>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</si>
  <si>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</si>
  <si>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</si>
  <si>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</si>
  <si>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</si>
  <si>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</si>
  <si>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</si>
  <si>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</si>
  <si>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</si>
  <si>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</si>
  <si>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</si>
  <si>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</si>
  <si>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</si>
  <si>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</si>
  <si>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</si>
  <si>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</si>
  <si>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</si>
  <si>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</si>
  <si>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</si>
  <si>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</si>
  <si>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</si>
  <si>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</si>
  <si>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</si>
  <si>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</si>
  <si>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</si>
  <si>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</si>
  <si>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</si>
  <si>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</si>
  <si>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</si>
  <si>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</si>
  <si>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</si>
  <si>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</si>
  <si>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</si>
  <si>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</si>
  <si>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</si>
  <si>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</si>
  <si>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</si>
  <si>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</si>
  <si>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</si>
  <si>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</si>
  <si>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</si>
  <si>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</si>
  <si>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</si>
  <si>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</si>
  <si>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</si>
  <si>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</si>
  <si>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</si>
  <si>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</si>
  <si>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</si>
  <si>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</si>
  <si>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</si>
  <si>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</si>
  <si>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</si>
  <si>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</si>
  <si>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</si>
  <si>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</si>
  <si>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</si>
  <si>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</si>
  <si>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</si>
  <si>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</si>
  <si>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</si>
  <si>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</si>
  <si>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</si>
  <si>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</si>
  <si>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</si>
  <si>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</si>
  <si>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</si>
  <si>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</si>
  <si>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</si>
  <si>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</si>
  <si>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</si>
  <si>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</si>
  <si>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</si>
  <si>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</si>
  <si>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</si>
  <si>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</si>
  <si>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</si>
  <si>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</si>
  <si>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</si>
  <si>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</si>
  <si>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</si>
  <si>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</si>
  <si>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</si>
  <si>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</si>
  <si>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</si>
  <si>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</si>
  <si>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</si>
  <si>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</si>
  <si>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</si>
  <si>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</si>
  <si>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</si>
  <si>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</si>
  <si>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</si>
  <si>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</si>
  <si>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</si>
  <si>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</si>
  <si>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</si>
  <si>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</si>
  <si>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</si>
  <si>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</si>
  <si>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</si>
  <si>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</si>
  <si>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</si>
  <si>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</si>
  <si>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</si>
  <si>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</si>
  <si>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</si>
  <si>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</si>
  <si>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</si>
  <si>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</si>
  <si>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</si>
  <si>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</si>
  <si>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</si>
  <si>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</si>
  <si>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</si>
  <si>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</si>
  <si>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</si>
  <si>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</si>
  <si>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</si>
  <si>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</si>
  <si>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</si>
  <si>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</si>
  <si>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</si>
  <si>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</si>
  <si>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</si>
  <si>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</si>
  <si>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</si>
  <si>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</si>
  <si>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</si>
  <si>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</si>
  <si>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</si>
  <si>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</si>
  <si>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</si>
  <si>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</si>
  <si>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</si>
  <si>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</si>
  <si>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</si>
  <si>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</si>
  <si>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</si>
  <si>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</si>
  <si>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</si>
  <si>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</si>
  <si>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</si>
  <si>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</si>
  <si>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</si>
  <si>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</si>
  <si>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</si>
  <si>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</si>
  <si>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</si>
  <si>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</si>
  <si>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</si>
  <si>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</si>
  <si>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</si>
  <si>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</si>
  <si>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</si>
  <si>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</si>
  <si>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</si>
  <si>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</si>
  <si>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</si>
  <si>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</si>
  <si>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</si>
  <si>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</si>
  <si>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</si>
  <si>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</si>
  <si>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</si>
  <si>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</si>
  <si>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</si>
  <si>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</si>
  <si>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</si>
  <si>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</si>
  <si>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</si>
  <si>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</si>
  <si>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</si>
  <si>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</si>
  <si>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</si>
  <si>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</si>
  <si>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</si>
  <si>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</si>
  <si>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</si>
  <si>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</si>
  <si>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</si>
  <si>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</si>
  <si>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</si>
  <si>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</si>
  <si>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</si>
  <si>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</si>
  <si>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</si>
  <si>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</si>
  <si>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</si>
  <si>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</si>
  <si>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</si>
  <si>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</si>
  <si>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</si>
  <si>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</si>
  <si>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</si>
  <si>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</si>
  <si>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</si>
  <si>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</si>
  <si>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</si>
  <si>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</si>
  <si>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</si>
  <si>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</si>
  <si>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</si>
  <si>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</si>
  <si>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長野県平谷村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</si>
  <si>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</si>
  <si>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</si>
  <si>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</si>
  <si>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</si>
  <si>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</si>
  <si>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</si>
  <si>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</si>
  <si>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</si>
  <si>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</si>
  <si>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</si>
  <si>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</si>
  <si>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</si>
  <si>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</si>
  <si>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</si>
  <si>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</si>
  <si>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</si>
  <si>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</si>
  <si>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</si>
  <si>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</si>
  <si>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</si>
  <si>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</si>
  <si>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</si>
  <si>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</si>
  <si>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</si>
  <si>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</si>
  <si>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</si>
  <si>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</si>
  <si>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</si>
  <si>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</si>
  <si>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</si>
  <si>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</si>
  <si>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</si>
  <si>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</si>
  <si>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</si>
  <si>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</si>
  <si>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</si>
  <si>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</si>
  <si>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</si>
  <si>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</si>
  <si>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</si>
  <si>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</si>
  <si>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</si>
  <si>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</si>
  <si>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</si>
  <si>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</si>
  <si>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</si>
  <si>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</si>
  <si>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</si>
  <si>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</si>
  <si>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</si>
  <si>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</si>
  <si>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</si>
  <si>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</si>
  <si>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</si>
  <si>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</si>
  <si>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</si>
  <si>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</si>
  <si>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</si>
  <si>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</si>
  <si>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</si>
  <si>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</si>
  <si>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</si>
  <si>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</si>
  <si>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</si>
  <si>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</si>
  <si>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</si>
  <si>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</si>
  <si>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</si>
  <si>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</si>
  <si>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</si>
  <si>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</si>
  <si>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</si>
  <si>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</si>
  <si>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</si>
  <si>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</si>
  <si>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</si>
  <si>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</si>
  <si>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</si>
  <si>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</si>
  <si>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</si>
  <si>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</si>
  <si>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</si>
  <si>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</si>
  <si>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</si>
  <si>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</si>
  <si>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</si>
  <si>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</si>
  <si>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</si>
  <si>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</si>
  <si>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</si>
  <si>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</si>
  <si>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</si>
  <si>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</si>
  <si>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</si>
  <si>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</si>
  <si>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</si>
  <si>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</si>
  <si>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</si>
  <si>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</si>
  <si>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</si>
  <si>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</si>
  <si>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</si>
  <si>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</si>
  <si>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</si>
  <si>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</si>
  <si>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</si>
  <si>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</si>
  <si>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</si>
  <si>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</si>
  <si>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</si>
  <si>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</si>
  <si>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</si>
  <si>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</si>
  <si>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</si>
  <si>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</si>
  <si>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</si>
  <si>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</si>
  <si>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</si>
  <si>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</si>
  <si>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</si>
  <si>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</si>
  <si>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</si>
  <si>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</si>
  <si>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</si>
  <si>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</si>
  <si>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</si>
  <si>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</si>
  <si>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</si>
  <si>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</si>
  <si>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</si>
  <si>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</si>
  <si>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</si>
  <si>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</si>
  <si>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</si>
  <si>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</si>
  <si>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</si>
  <si>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</si>
  <si>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</si>
  <si>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</si>
  <si>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</si>
  <si>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</si>
  <si>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</si>
  <si>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</si>
  <si>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</si>
  <si>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</si>
  <si>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</si>
  <si>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</si>
  <si>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</si>
  <si>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</si>
  <si>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</si>
  <si>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</si>
  <si>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</si>
  <si>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</si>
  <si>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</si>
  <si>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長野県平谷村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</si>
  <si>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</si>
  <si>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</si>
  <si>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</si>
  <si>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</si>
  <si>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</si>
  <si>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</si>
  <si>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</si>
  <si>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</si>
  <si>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</si>
  <si>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</si>
  <si>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</si>
  <si>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</si>
  <si>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</si>
  <si>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</si>
  <si>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</si>
  <si>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</si>
  <si>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</si>
  <si>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</si>
  <si>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</si>
  <si>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</si>
  <si>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</si>
  <si>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</si>
  <si>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</si>
  <si>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</si>
  <si>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</si>
  <si>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</si>
  <si>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</si>
  <si>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</si>
  <si>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</si>
  <si>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</si>
  <si>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</si>
  <si>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</si>
  <si>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</si>
  <si>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</si>
  <si>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</si>
  <si>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</si>
  <si>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</si>
  <si>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</si>
  <si>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</si>
  <si>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</si>
  <si>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</si>
  <si>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</si>
  <si>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</si>
  <si>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</si>
  <si>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</si>
  <si>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</si>
  <si>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</si>
  <si>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</si>
  <si>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</si>
  <si>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</si>
  <si>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</si>
  <si>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</si>
  <si>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</si>
  <si>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</si>
  <si>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</si>
  <si>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</si>
  <si>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</si>
  <si>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</si>
  <si>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</si>
  <si>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</si>
  <si>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</si>
  <si>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</si>
  <si>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</si>
  <si>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</si>
  <si>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</si>
  <si>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</si>
  <si>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</si>
  <si>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</si>
  <si>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</si>
  <si>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</si>
  <si>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</si>
  <si>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</si>
  <si>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</si>
  <si>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</si>
  <si>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</si>
  <si>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</si>
  <si>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</si>
  <si>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</si>
  <si>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</si>
  <si>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</si>
  <si>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</si>
  <si>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</si>
  <si>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</si>
  <si>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</si>
  <si>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</si>
  <si>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</si>
  <si>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</si>
  <si>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</si>
  <si>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</si>
  <si>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</si>
  <si>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</si>
  <si>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</si>
  <si>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</si>
  <si>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</si>
  <si>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</si>
  <si>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</si>
  <si>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</si>
  <si>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</si>
  <si>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</si>
  <si>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</si>
  <si>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</si>
  <si>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</si>
  <si>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</si>
  <si>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</si>
  <si>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</si>
  <si>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</si>
  <si>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</si>
  <si>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</si>
  <si>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</si>
  <si>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</si>
  <si>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</si>
  <si>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</si>
  <si>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</si>
  <si>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</si>
  <si>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</si>
  <si>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</si>
  <si>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</si>
  <si>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</si>
  <si>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</si>
  <si>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</si>
  <si>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</si>
  <si>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</si>
  <si>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</si>
  <si>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</si>
  <si>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</si>
  <si>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</si>
  <si>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</si>
  <si>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</si>
  <si>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</si>
  <si>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</si>
  <si>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</si>
  <si>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</si>
  <si>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</si>
  <si>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</si>
  <si>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</si>
  <si>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</si>
  <si>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</si>
  <si>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</si>
  <si>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</si>
  <si>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</si>
  <si>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</si>
  <si>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</si>
  <si>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</si>
  <si>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</si>
  <si>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</si>
  <si>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</si>
  <si>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</si>
  <si>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</si>
  <si>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</si>
  <si>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</si>
  <si>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</si>
  <si>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</si>
  <si>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</si>
  <si>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</si>
  <si>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</si>
  <si>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</si>
  <si>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</si>
  <si>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</si>
  <si>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</si>
  <si>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</si>
  <si>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</si>
  <si>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</si>
  <si>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</si>
  <si>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</si>
  <si>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</si>
  <si>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</si>
  <si>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</si>
  <si>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</si>
  <si>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</si>
  <si>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</si>
  <si>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</si>
  <si>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</si>
  <si>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</si>
  <si>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</si>
  <si>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</si>
  <si>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</si>
  <si>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</si>
  <si>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</si>
  <si>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</si>
  <si>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</si>
  <si>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</si>
  <si>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</si>
  <si>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</si>
  <si>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</si>
  <si>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</si>
  <si>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</si>
  <si>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</si>
  <si>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</si>
  <si>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</si>
  <si>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</si>
  <si>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</si>
  <si>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</si>
  <si>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</si>
  <si>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5.79</t>
  </si>
  <si>
    <t>▲ 8.59</t>
  </si>
  <si>
    <t>▲ 7.51</t>
  </si>
  <si>
    <t>一般会計</t>
  </si>
  <si>
    <t>介護保険特別会計</t>
  </si>
  <si>
    <t>国保直営診療所特別会計</t>
  </si>
  <si>
    <t>国民健康保険特別会計</t>
  </si>
  <si>
    <t>後期高齢者医療特別会計</t>
  </si>
  <si>
    <t>簡易水道特別会計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</si>
  <si>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</si>
  <si>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</si>
  <si>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</si>
  <si>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</si>
  <si>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</si>
  <si>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</si>
  <si>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</si>
  <si>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</si>
  <si>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</si>
  <si>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</si>
  <si>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</si>
  <si>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</si>
  <si>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</si>
  <si>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</si>
  <si>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</si>
  <si>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</si>
  <si>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</si>
  <si>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</si>
  <si>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</si>
  <si>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</si>
  <si>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</si>
  <si>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</si>
  <si>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下伊那郡西部衛生施設組合</t>
    <rPh sb="0" eb="4">
      <t>シモイナグン</t>
    </rPh>
    <rPh sb="4" eb="6">
      <t>セイブ</t>
    </rPh>
    <rPh sb="6" eb="8">
      <t>エイセイ</t>
    </rPh>
    <rPh sb="8" eb="10">
      <t>シセツ</t>
    </rPh>
    <rPh sb="10" eb="12">
      <t>クミアイ</t>
    </rPh>
    <phoneticPr fontId="2"/>
  </si>
  <si>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</si>
  <si>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</si>
  <si>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地域福祉基金(R01年度末現在)</t>
    <rPh sb="0" eb="2">
      <t>チイキ</t>
    </rPh>
    <rPh sb="2" eb="4">
      <t>フクシ</t>
    </rPh>
    <rPh sb="4" eb="6">
      <t>キキン</t>
    </rPh>
    <rPh sb="10" eb="13">
      <t>ネンドマツ</t>
    </rPh>
    <rPh sb="13" eb="15">
      <t>ゲンザイ</t>
    </rPh>
    <phoneticPr fontId="11"/>
  </si>
  <si>
    <t>スキー場財政調整基金(R01年度末現在)</t>
    <rPh sb="3" eb="4">
      <t>ジョウ</t>
    </rPh>
    <rPh sb="4" eb="6">
      <t>ザイセイ</t>
    </rPh>
    <rPh sb="6" eb="8">
      <t>チョウセイ</t>
    </rPh>
    <rPh sb="8" eb="10">
      <t>キキン</t>
    </rPh>
    <phoneticPr fontId="11"/>
  </si>
  <si>
    <t>温泉事業財政調整基金(R01年度末現在)</t>
    <rPh sb="0" eb="2">
      <t>オンセン</t>
    </rPh>
    <rPh sb="2" eb="4">
      <t>ジギョウ</t>
    </rPh>
    <rPh sb="4" eb="6">
      <t>ザイセイ</t>
    </rPh>
    <rPh sb="6" eb="8">
      <t>チョウセイ</t>
    </rPh>
    <rPh sb="8" eb="10">
      <t>キキン</t>
    </rPh>
    <phoneticPr fontId="11"/>
  </si>
  <si>
    <t>ふるさと創生基金(R01年度末現在)</t>
    <rPh sb="4" eb="6">
      <t>ソウセイ</t>
    </rPh>
    <rPh sb="6" eb="8">
      <t>キキン</t>
    </rPh>
    <phoneticPr fontId="11"/>
  </si>
  <si>
    <t>温泉開発基金(R01年度末現在)</t>
    <rPh sb="0" eb="2">
      <t>オンセン</t>
    </rPh>
    <rPh sb="2" eb="4">
      <t>カイハツ</t>
    </rPh>
    <rPh sb="4" eb="6">
      <t>キキン</t>
    </rPh>
    <phoneticPr fontId="1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</si>
  <si>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</si>
  <si>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下伊那郡土木技術センター組合</t>
    <rPh sb="0" eb="4">
      <t>シモイナグン</t>
    </rPh>
    <rPh sb="4" eb="8">
      <t>ドボクギジュツ</t>
    </rPh>
    <rPh sb="12" eb="14">
      <t>クミアイ</t>
    </rPh>
    <phoneticPr fontId="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</si>
  <si>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</si>
  <si>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</si>
  <si>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</si>
  <si>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</si>
  <si>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</si>
  <si>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</si>
  <si>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</si>
  <si>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</si>
  <si>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</si>
  <si>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</si>
  <si>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</si>
  <si>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</si>
  <si>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の抑制や繰上償還により、将来負担比率は類似団体平均を下回っているが、有形固定資産減価償却率は類似団体平均より高い。主な要因としては、築30年以上の老朽化した施設が多いことが考えられる。今後は公共施設等総合管理計画に基づき、今後の取組みとして公共施設等の集約化、複合化を進めることにより、施設保有量の適正化に取組む、</t>
    <rPh sb="0" eb="3">
      <t>チホウサイ</t>
    </rPh>
    <rPh sb="4" eb="6">
      <t>シンキ</t>
    </rPh>
    <rPh sb="6" eb="8">
      <t>ハッコウ</t>
    </rPh>
    <rPh sb="9" eb="11">
      <t>ヨクセイ</t>
    </rPh>
    <rPh sb="12" eb="14">
      <t>クリアゲ</t>
    </rPh>
    <rPh sb="14" eb="16">
      <t>ショウカン</t>
    </rPh>
    <rPh sb="20" eb="22">
      <t>ショウライ</t>
    </rPh>
    <rPh sb="22" eb="24">
      <t>フタン</t>
    </rPh>
    <rPh sb="24" eb="26">
      <t>ヒリツ</t>
    </rPh>
    <rPh sb="27" eb="29">
      <t>ルイジ</t>
    </rPh>
    <rPh sb="29" eb="31">
      <t>ダンタイ</t>
    </rPh>
    <rPh sb="31" eb="33">
      <t>ヘイキン</t>
    </rPh>
    <rPh sb="34" eb="36">
      <t>シタマワ</t>
    </rPh>
    <rPh sb="42" eb="44">
      <t>ユウケイ</t>
    </rPh>
    <rPh sb="44" eb="46">
      <t>コテイ</t>
    </rPh>
    <rPh sb="46" eb="48">
      <t>シサン</t>
    </rPh>
    <rPh sb="48" eb="50">
      <t>ゲンカ</t>
    </rPh>
    <rPh sb="50" eb="52">
      <t>ショウキャク</t>
    </rPh>
    <rPh sb="52" eb="53">
      <t>リツ</t>
    </rPh>
    <rPh sb="54" eb="56">
      <t>ルイジ</t>
    </rPh>
    <rPh sb="56" eb="58">
      <t>ダンタイ</t>
    </rPh>
    <rPh sb="58" eb="60">
      <t>ヘイキン</t>
    </rPh>
    <rPh sb="62" eb="63">
      <t>タカ</t>
    </rPh>
    <rPh sb="65" eb="66">
      <t>オモ</t>
    </rPh>
    <rPh sb="67" eb="69">
      <t>ヨウイン</t>
    </rPh>
    <rPh sb="74" eb="75">
      <t>チク</t>
    </rPh>
    <rPh sb="77" eb="80">
      <t>ネンイジョウ</t>
    </rPh>
    <rPh sb="81" eb="84">
      <t>ロウキュウカ</t>
    </rPh>
    <rPh sb="86" eb="88">
      <t>シセツ</t>
    </rPh>
    <rPh sb="89" eb="90">
      <t>オオ</t>
    </rPh>
    <rPh sb="94" eb="95">
      <t>カンガ</t>
    </rPh>
    <rPh sb="100" eb="102">
      <t>コンゴ</t>
    </rPh>
    <rPh sb="103" eb="105">
      <t>コウキョウ</t>
    </rPh>
    <rPh sb="105" eb="107">
      <t>シセツ</t>
    </rPh>
    <rPh sb="107" eb="108">
      <t>トウ</t>
    </rPh>
    <rPh sb="108" eb="110">
      <t>ソウゴウ</t>
    </rPh>
    <rPh sb="110" eb="112">
      <t>カンリ</t>
    </rPh>
    <rPh sb="112" eb="114">
      <t>ケイカク</t>
    </rPh>
    <rPh sb="115" eb="116">
      <t>モト</t>
    </rPh>
    <rPh sb="119" eb="121">
      <t>コンゴ</t>
    </rPh>
    <rPh sb="122" eb="124">
      <t>トリク</t>
    </rPh>
    <rPh sb="128" eb="130">
      <t>コウキョウ</t>
    </rPh>
    <rPh sb="130" eb="132">
      <t>シセツ</t>
    </rPh>
    <rPh sb="132" eb="133">
      <t>トウ</t>
    </rPh>
    <rPh sb="134" eb="137">
      <t>シュウヤクカ</t>
    </rPh>
    <rPh sb="138" eb="141">
      <t>フクゴウカ</t>
    </rPh>
    <rPh sb="142" eb="143">
      <t>スス</t>
    </rPh>
    <rPh sb="151" eb="153">
      <t>シセツ</t>
    </rPh>
    <rPh sb="153" eb="155">
      <t>ホユウ</t>
    </rPh>
    <rPh sb="155" eb="156">
      <t>リョウ</t>
    </rPh>
    <rPh sb="157" eb="160">
      <t>テキセイカ</t>
    </rPh>
    <rPh sb="161" eb="163">
      <t>トリク</t>
    </rPh>
    <phoneticPr fontId="5"/>
  </si>
  <si>
    <t>実質公債費率は類似団体と比較して低い水準にあり、近年は減少傾向にあるが、現在実施している水道施設更新事業に伴う多額の地方債発行により今後は上昇していくことが考えられるため、これまで以上に公債費の適正化に取組んでいく。</t>
    <rPh sb="0" eb="2">
      <t>ジッシツ</t>
    </rPh>
    <rPh sb="2" eb="5">
      <t>コウサイヒ</t>
    </rPh>
    <rPh sb="5" eb="6">
      <t>リツ</t>
    </rPh>
    <rPh sb="7" eb="9">
      <t>ルイジ</t>
    </rPh>
    <rPh sb="9" eb="11">
      <t>ダンタイ</t>
    </rPh>
    <rPh sb="12" eb="14">
      <t>ヒカク</t>
    </rPh>
    <rPh sb="16" eb="17">
      <t>ヒク</t>
    </rPh>
    <rPh sb="18" eb="20">
      <t>スイジュン</t>
    </rPh>
    <rPh sb="24" eb="26">
      <t>キンネン</t>
    </rPh>
    <rPh sb="27" eb="29">
      <t>ゲンショウ</t>
    </rPh>
    <rPh sb="29" eb="31">
      <t>ケイコウ</t>
    </rPh>
    <rPh sb="66" eb="68">
      <t>コンゴ</t>
    </rPh>
    <rPh sb="69" eb="71">
      <t>ジョウショウ</t>
    </rPh>
    <rPh sb="78" eb="79">
      <t>カンガ</t>
    </rPh>
    <rPh sb="90" eb="92">
      <t>イジョウ</t>
    </rPh>
    <rPh sb="93" eb="96">
      <t>コウサイヒ</t>
    </rPh>
    <rPh sb="97" eb="100">
      <t>テキセイカ</t>
    </rPh>
    <rPh sb="101" eb="103">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</si>
</sst>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6BFE-4559-B868-749B2D7BFD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581742</c:v>
                </c:pt>
                <c:pt idx="1">
                  <c:v>397973</c:v>
                </c:pt>
                <c:pt idx="2">
                  <c:v>519450</c:v>
                </c:pt>
                <c:pt idx="3">
                  <c:v>344763</c:v>
                </c:pt>
                <c:pt idx="4">
                  <c:v>485175</c:v>
                </c:pt>
              </c:numCache>
            </c:numRef>
          </c:val>
          <c:smooth val="0"/>
          <c:extLst>
            <c:ext xmlns:c16="http://schemas.microsoft.com/office/drawing/2014/chart" uri="{C3380CC4-5D6E-409C-BE32-E72D297353CC}">
              <c16:uniqueId val="{00000001-6BFE-4559-B868-749B2D7BFD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15.2</c:v>
                </c:pt>
                <c:pt idx="1">
                  <c:v>11.85</c:v>
                </c:pt>
                <c:pt idx="2">
                  <c:v>17.010000000000002</c:v>
                </c:pt>
                <c:pt idx="3">
                  <c:v>10.77</c:v>
                </c:pt>
                <c:pt idx="4">
                  <c:v>10.61</c:v>
                </c:pt>
              </c:numCache>
            </c:numRef>
          </c:val>
          <c:extLst>
            <c:ext xmlns:c16="http://schemas.microsoft.com/office/drawing/2014/chart" uri="{C3380CC4-5D6E-409C-BE32-E72D297353CC}">
              <c16:uniqueId val="{00000000-71EF-4DF9-BA3C-1CFCD4DF42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101.01</c:v>
                </c:pt>
                <c:pt idx="1">
                  <c:v>110.1</c:v>
                </c:pt>
                <c:pt idx="2">
                  <c:v>96.17</c:v>
                </c:pt>
                <c:pt idx="3">
                  <c:v>110.7</c:v>
                </c:pt>
                <c:pt idx="4">
                  <c:v>102.43</c:v>
                </c:pt>
              </c:numCache>
            </c:numRef>
          </c:val>
          <c:extLst>
            <c:ext xmlns:c16="http://schemas.microsoft.com/office/drawing/2014/chart" uri="{C3380CC4-5D6E-409C-BE32-E72D297353CC}">
              <c16:uniqueId val="{00000001-71EF-4DF9-BA3C-1CFCD4DF42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-5.79</c:v>
                </c:pt>
                <c:pt idx="1">
                  <c:v>41.15</c:v>
                </c:pt>
                <c:pt idx="2">
                  <c:v>4.37</c:v>
                </c:pt>
                <c:pt idx="3">
                  <c:v>-8.59</c:v>
                </c:pt>
                <c:pt idx="4">
                  <c:v>-7.51</c:v>
                </c:pt>
              </c:numCache>
            </c:numRef>
          </c:val>
          <c:smooth val="0"/>
          <c:extLst>
            <c:ext xmlns:c16="http://schemas.microsoft.com/office/drawing/2014/chart" uri="{C3380CC4-5D6E-409C-BE32-E72D297353CC}">
              <c16:uniqueId val="{00000002-71EF-4DF9-BA3C-1CFCD4DF42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CD-4D57-A45F-580C7878D0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CD-4D57-A45F-580C7878D0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CD-4D57-A45F-580C7878D01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ACD-4D57-A45F-580C7878D01D}"/>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5ACD-4D57-A45F-580C7878D01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0.15</c:v>
                </c:pt>
                <c:pt idx="4">
                  <c:v>#N/A</c:v>
                </c:pt>
                <c:pt idx="5">
                  <c:v>0.08</c:v>
                </c:pt>
                <c:pt idx="6">
                  <c:v>#N/A</c:v>
                </c:pt>
                <c:pt idx="7">
                  <c:v>0.09</c:v>
                </c:pt>
                <c:pt idx="8">
                  <c:v>#N/A</c:v>
                </c:pt>
                <c:pt idx="9">
                  <c:v>0.1</c:v>
                </c:pt>
              </c:numCache>
            </c:numRef>
          </c:val>
          <c:extLst>
            <c:ext xmlns:c16="http://schemas.microsoft.com/office/drawing/2014/chart" uri="{C3380CC4-5D6E-409C-BE32-E72D297353CC}">
              <c16:uniqueId val="{00000005-5ACD-4D57-A45F-580C7878D01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c:v>
                </c:pt>
                <c:pt idx="2">
                  <c:v>#N/A</c:v>
                </c:pt>
                <c:pt idx="3">
                  <c:v>5.82</c:v>
                </c:pt>
                <c:pt idx="4">
                  <c:v>#N/A</c:v>
                </c:pt>
                <c:pt idx="5">
                  <c:v>0.73</c:v>
                </c:pt>
                <c:pt idx="6">
                  <c:v>#N/A</c:v>
                </c:pt>
                <c:pt idx="7">
                  <c:v>1.56</c:v>
                </c:pt>
                <c:pt idx="8">
                  <c:v>#N/A</c:v>
                </c:pt>
                <c:pt idx="9">
                  <c:v>0.37</c:v>
                </c:pt>
              </c:numCache>
            </c:numRef>
          </c:val>
          <c:extLst>
            <c:ext xmlns:c16="http://schemas.microsoft.com/office/drawing/2014/chart" uri="{C3380CC4-5D6E-409C-BE32-E72D297353CC}">
              <c16:uniqueId val="{00000006-5ACD-4D57-A45F-580C7878D01D}"/>
            </c:ext>
          </c:extLst>
        </c:ser>
        <c:ser>
          <c:idx val="7"/>
          <c:order val="7"/>
          <c:tx>
            <c:strRef>
              <c:f>データシート!$A$34</c:f>
              <c:strCache>
                <c:ptCount val="1"/>
                <c:pt idx="0">
                  <c:v>国保直営診療所特別会計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0.37</c:v>
                </c:pt>
                <c:pt idx="4">
                  <c:v>#N/A</c:v>
                </c:pt>
                <c:pt idx="5">
                  <c:v>0.34</c:v>
                </c:pt>
                <c:pt idx="6">
                  <c:v>#N/A</c:v>
                </c:pt>
                <c:pt idx="7">
                  <c:v>0.5</c:v>
                </c:pt>
                <c:pt idx="8">
                  <c:v>#N/A</c:v>
                </c:pt>
                <c:pt idx="9">
                  <c:v>0.64</c:v>
                </c:pt>
              </c:numCache>
            </c:numRef>
          </c:val>
          <c:extLst>
            <c:ext xmlns:c16="http://schemas.microsoft.com/office/drawing/2014/chart" uri="{C3380CC4-5D6E-409C-BE32-E72D297353CC}">
              <c16:uniqueId val="{00000007-5ACD-4D57-A45F-580C7878D01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0.92</c:v>
                </c:pt>
                <c:pt idx="2">
                  <c:v>#N/A</c:v>
                </c:pt>
                <c:pt idx="3">
                  <c:v>0.27</c:v>
                </c:pt>
                <c:pt idx="4">
                  <c:v>#N/A</c:v>
                </c:pt>
                <c:pt idx="5">
                  <c:v>1</c:v>
                </c:pt>
                <c:pt idx="6">
                  <c:v>#N/A</c:v>
                </c:pt>
                <c:pt idx="7">
                  <c:v>0.97</c:v>
                </c:pt>
                <c:pt idx="8">
                  <c:v>#N/A</c:v>
                </c:pt>
                <c:pt idx="9">
                  <c:v>1.44</c:v>
                </c:pt>
              </c:numCache>
            </c:numRef>
          </c:val>
          <c:extLst>
            <c:ext xmlns:c16="http://schemas.microsoft.com/office/drawing/2014/chart" uri="{C3380CC4-5D6E-409C-BE32-E72D297353CC}">
              <c16:uniqueId val="{00000008-5ACD-4D57-A45F-580C7878D0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c:v>
                </c:pt>
                <c:pt idx="2">
                  <c:v>#N/A</c:v>
                </c:pt>
                <c:pt idx="3">
                  <c:v>11.84</c:v>
                </c:pt>
                <c:pt idx="4">
                  <c:v>#N/A</c:v>
                </c:pt>
                <c:pt idx="5">
                  <c:v>17</c:v>
                </c:pt>
                <c:pt idx="6">
                  <c:v>#N/A</c:v>
                </c:pt>
                <c:pt idx="7">
                  <c:v>10.76</c:v>
                </c:pt>
                <c:pt idx="8">
                  <c:v>#N/A</c:v>
                </c:pt>
                <c:pt idx="9">
                  <c:v>10.6</c:v>
                </c:pt>
              </c:numCache>
            </c:numRef>
          </c:val>
          <c:extLst>
            <c:ext xmlns:c16="http://schemas.microsoft.com/office/drawing/2014/chart" uri="{C3380CC4-5D6E-409C-BE32-E72D297353CC}">
              <c16:uniqueId val="{00000009-5ACD-4D57-A45F-580C7878D0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c:v>
                </c:pt>
                <c:pt idx="5">
                  <c:v>85</c:v>
                </c:pt>
                <c:pt idx="8">
                  <c:v>96</c:v>
                </c:pt>
                <c:pt idx="11">
                  <c:v>84</c:v>
                </c:pt>
                <c:pt idx="14">
                  <c:v>88</c:v>
                </c:pt>
              </c:numCache>
            </c:numRef>
          </c:val>
          <c:extLst>
            <c:ext xmlns:c16="http://schemas.microsoft.com/office/drawing/2014/chart" uri="{C3380CC4-5D6E-409C-BE32-E72D297353CC}">
              <c16:uniqueId val="{00000000-35EA-4B93-A982-28DCDA40A6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EA-4B93-A982-28DCDA40A6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EA-4B93-A982-28DCDA40A6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3-35EA-4B93-A982-28DCDA40A6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c:v>
                </c:pt>
                <c:pt idx="3">
                  <c:v>6</c:v>
                </c:pt>
                <c:pt idx="6">
                  <c:v>6</c:v>
                </c:pt>
                <c:pt idx="9">
                  <c:v>10</c:v>
                </c:pt>
                <c:pt idx="12">
                  <c:v>17</c:v>
                </c:pt>
              </c:numCache>
            </c:numRef>
          </c:val>
          <c:extLst>
            <c:ext xmlns:c16="http://schemas.microsoft.com/office/drawing/2014/chart" uri="{C3380CC4-5D6E-409C-BE32-E72D297353CC}">
              <c16:uniqueId val="{00000004-35EA-4B93-A982-28DCDA40A6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EA-4B93-A982-28DCDA40A6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EA-4B93-A982-28DCDA40A6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c:v>
                </c:pt>
                <c:pt idx="3">
                  <c:v>97</c:v>
                </c:pt>
                <c:pt idx="6">
                  <c:v>103</c:v>
                </c:pt>
                <c:pt idx="9">
                  <c:v>68</c:v>
                </c:pt>
                <c:pt idx="12">
                  <c:v>66</c:v>
                </c:pt>
              </c:numCache>
            </c:numRef>
          </c:val>
          <c:extLst>
            <c:ext xmlns:c16="http://schemas.microsoft.com/office/drawing/2014/chart" uri="{C3380CC4-5D6E-409C-BE32-E72D297353CC}">
              <c16:uniqueId val="{00000007-35EA-4B93-A982-28DCDA40A6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c:v>
                </c:pt>
                <c:pt idx="2">
                  <c:v>#N/A</c:v>
                </c:pt>
                <c:pt idx="3">
                  <c:v>#N/A</c:v>
                </c:pt>
                <c:pt idx="4">
                  <c:v>20</c:v>
                </c:pt>
                <c:pt idx="5">
                  <c:v>#N/A</c:v>
                </c:pt>
                <c:pt idx="6">
                  <c:v>#N/A</c:v>
                </c:pt>
                <c:pt idx="7">
                  <c:v>15</c:v>
                </c:pt>
                <c:pt idx="8">
                  <c:v>#N/A</c:v>
                </c:pt>
                <c:pt idx="9">
                  <c:v>#N/A</c:v>
                </c:pt>
                <c:pt idx="10">
                  <c:v>-5</c:v>
                </c:pt>
                <c:pt idx="11">
                  <c:v>#N/A</c:v>
                </c:pt>
                <c:pt idx="12">
                  <c:v>#N/A</c:v>
                </c:pt>
                <c:pt idx="13">
                  <c:v>-4</c:v>
                </c:pt>
                <c:pt idx="14">
                  <c:v>#N/A</c:v>
                </c:pt>
              </c:numCache>
            </c:numRef>
          </c:val>
          <c:smooth val="0"/>
          <c:extLst>
            <c:ext xmlns:c16="http://schemas.microsoft.com/office/drawing/2014/chart" uri="{C3380CC4-5D6E-409C-BE32-E72D297353CC}">
              <c16:uniqueId val="{00000008-35EA-4B93-A982-28DCDA40A6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902</c:v>
                </c:pt>
                <c:pt idx="5">
                  <c:v>845</c:v>
                </c:pt>
                <c:pt idx="8">
                  <c:v>885</c:v>
                </c:pt>
                <c:pt idx="11">
                  <c:v>902</c:v>
                </c:pt>
                <c:pt idx="14">
                  <c:v>954</c:v>
                </c:pt>
              </c:numCache>
            </c:numRef>
          </c:val>
          <c:extLst>
            <c:ext xmlns:c16="http://schemas.microsoft.com/office/drawing/2014/chart" uri="{C3380CC4-5D6E-409C-BE32-E72D297353CC}">
              <c16:uniqueId val="{00000000-F535-4E5E-9FBB-52F78517AA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535-4E5E-9FBB-52F78517AA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1351</c:v>
                </c:pt>
                <c:pt idx="5">
                  <c:v>1157</c:v>
                </c:pt>
                <c:pt idx="8">
                  <c:v>1092</c:v>
                </c:pt>
                <c:pt idx="11">
                  <c:v>1115</c:v>
                </c:pt>
                <c:pt idx="14">
                  <c:v>1053</c:v>
                </c:pt>
              </c:numCache>
            </c:numRef>
          </c:val>
          <c:extLst>
            <c:ext xmlns:c16="http://schemas.microsoft.com/office/drawing/2014/chart" uri="{C3380CC4-5D6E-409C-BE32-E72D297353CC}">
              <c16:uniqueId val="{00000002-F535-4E5E-9FBB-52F78517AA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35-4E5E-9FBB-52F78517AA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35-4E5E-9FBB-52F78517AA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35-4E5E-9FBB-52F78517AA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c:v>
                </c:pt>
                <c:pt idx="3">
                  <c:v>73</c:v>
                </c:pt>
                <c:pt idx="6">
                  <c:v>133</c:v>
                </c:pt>
                <c:pt idx="9">
                  <c:v>125</c:v>
                </c:pt>
                <c:pt idx="12">
                  <c:v>124</c:v>
                </c:pt>
              </c:numCache>
            </c:numRef>
          </c:val>
          <c:extLst>
            <c:ext xmlns:c16="http://schemas.microsoft.com/office/drawing/2014/chart" uri="{C3380CC4-5D6E-409C-BE32-E72D297353CC}">
              <c16:uniqueId val="{00000006-F535-4E5E-9FBB-52F78517AA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c:v>
                </c:pt>
                <c:pt idx="3">
                  <c:v>29</c:v>
                </c:pt>
                <c:pt idx="6">
                  <c:v>44</c:v>
                </c:pt>
                <c:pt idx="9">
                  <c:v>30</c:v>
                </c:pt>
                <c:pt idx="12">
                  <c:v>29</c:v>
                </c:pt>
              </c:numCache>
            </c:numRef>
          </c:val>
          <c:extLst>
            <c:ext xmlns:c16="http://schemas.microsoft.com/office/drawing/2014/chart" uri="{C3380CC4-5D6E-409C-BE32-E72D297353CC}">
              <c16:uniqueId val="{00000007-F535-4E5E-9FBB-52F78517AA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c:v>
                </c:pt>
                <c:pt idx="3">
                  <c:v>122</c:v>
                </c:pt>
                <c:pt idx="6">
                  <c:v>161</c:v>
                </c:pt>
                <c:pt idx="9">
                  <c:v>288</c:v>
                </c:pt>
                <c:pt idx="12">
                  <c:v>322</c:v>
                </c:pt>
              </c:numCache>
            </c:numRef>
          </c:val>
          <c:extLst>
            <c:ext xmlns:c16="http://schemas.microsoft.com/office/drawing/2014/chart" uri="{C3380CC4-5D6E-409C-BE32-E72D297353CC}">
              <c16:uniqueId val="{00000008-F535-4E5E-9FBB-52F78517AA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35-4E5E-9FBB-52F78517AA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1040</c:v>
                </c:pt>
                <c:pt idx="3">
                  <c:v>703</c:v>
                </c:pt>
                <c:pt idx="6">
                  <c:v>648</c:v>
                </c:pt>
                <c:pt idx="9">
                  <c:v>663</c:v>
                </c:pt>
                <c:pt idx="12">
                  <c:v>681</c:v>
                </c:pt>
              </c:numCache>
            </c:numRef>
          </c:val>
          <c:extLst>
            <c:ext xmlns:c16="http://schemas.microsoft.com/office/drawing/2014/chart" uri="{C3380CC4-5D6E-409C-BE32-E72D297353CC}">
              <c16:uniqueId val="{0000000A-F535-4E5E-9FBB-52F78517AA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35-4E5E-9FBB-52F78517AA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581</c:v>
                </c:pt>
                <c:pt idx="1">
                  <c:v>582</c:v>
                </c:pt>
                <c:pt idx="2">
                  <c:v>543</c:v>
                </c:pt>
              </c:numCache>
            </c:numRef>
          </c:val>
          <c:extLst>
            <c:ext xmlns:c16="http://schemas.microsoft.com/office/drawing/2014/chart" uri="{C3380CC4-5D6E-409C-BE32-E72D297353CC}">
              <c16:uniqueId val="{00000000-C7DF-4628-B5C7-960B9AFD4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c:v>
                </c:pt>
                <c:pt idx="1">
                  <c:v>95</c:v>
                </c:pt>
                <c:pt idx="2">
                  <c:v>96</c:v>
                </c:pt>
              </c:numCache>
            </c:numRef>
          </c:val>
          <c:extLst>
            <c:ext xmlns:c16="http://schemas.microsoft.com/office/drawing/2014/chart" uri="{C3380CC4-5D6E-409C-BE32-E72D297353CC}">
              <c16:uniqueId val="{00000001-C7DF-4628-B5C7-960B9AFD4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336</c:v>
                </c:pt>
                <c:pt idx="1">
                  <c:v>347</c:v>
                </c:pt>
                <c:pt idx="2">
                  <c:v>323</c:v>
                </c:pt>
              </c:numCache>
            </c:numRef>
          </c:val>
          <c:extLst>
            <c:ext xmlns:c16="http://schemas.microsoft.com/office/drawing/2014/chart" uri="{C3380CC4-5D6E-409C-BE32-E72D297353CC}">
              <c16:uniqueId val="{00000002-C7DF-4628-B5C7-960B9AFD4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{804B509D-F3CB-400C-AFF8-9D7526A67C83}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174-43F8-829E-083109309C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{15D5A5A6-373B-4D8C-94FF-C8C58077C406}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74-43F8-829E-083109309C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{51B5BBC4-7CEF-462D-AFDD-B3AFCD031DA1}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74-43F8-829E-083109309C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{565FD662-2AE5-4277-A6FA-2002DEB12F0F}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74-43F8-829E-083109309C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{CD678729-1708-48F2-989B-A5E16E629BB7}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74-43F8-829E-083109309CE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{4BD81890-EDEE-4916-987D-3D7B54F71273}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174-43F8-829E-083109309CE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{43DB88D4-D7DA-45F2-BCCB-07A1277B4D7E}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174-43F8-829E-083109309CE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{25CD8D64-C3DD-4D75-AC6C-1F053645CE44}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174-43F8-829E-083109309CE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{DE232485-0B9D-41EF-8ED7-6D30AAD58310}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174-43F8-829E-083109309C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79.7</c:v>
                </c:pt>
                <c:pt idx="16">
                  <c:v>58</c:v>
                </c:pt>
                <c:pt idx="24">
                  <c:v>60.2</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74-43F8-829E-083109309C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{3086D27A-2724-4C54-A4E5-C8525416E815}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174-43F8-829E-083109309C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{81B01550-24A0-4606-B132-51F63827D5A2}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74-43F8-829E-083109309C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{277A3B68-68F5-4388-9248-5FFAF2DFC4F9}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74-43F8-829E-083109309C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{53F60465-FAEA-4067-849C-C0E62EE0F3BD}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74-43F8-829E-083109309C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{81C86525-8522-4499-98DF-26A7B695CCB7}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74-43F8-829E-083109309CE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{15FC36C4-00F8-48A2-8512-A17817AAE3E5}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174-43F8-829E-083109309CE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{0E9AEEC0-C213-47A0-ADE7-7A63410A08DB}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174-43F8-829E-083109309CE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{19540A24-1FC6-4513-A54F-40AC989E978E}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174-43F8-829E-083109309CE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{27D9D106-E27B-4A43-9B6C-9917EAA75BD0}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174-43F8-829E-083109309C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174-43F8-829E-083109309CE9}"/>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{8A719CD4-E1DD-4A0A-A827-357FC8EBA9A2}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9B-42FC-9F50-05F166296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{64AA660F-3BE4-42A1-9163-E8BA83D29BFF}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B-42FC-9F50-05F166296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{CD46B1DB-A843-47D4-8765-4C47453F682E}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B-42FC-9F50-05F166296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{2B6E5814-2F2C-4415-AE25-188C71AC23D7}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B-42FC-9F50-05F166296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{B28138D6-B87C-48E1-96BE-06698DB7AE24}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B-42FC-9F50-05F1662966A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{66A8CDDA-872B-41F0-88A5-3C0BC1D65057}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9B-42FC-9F50-05F1662966A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{78FDE215-333B-431B-9072-628D197840BE}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9B-42FC-9F50-05F1662966A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{F5DDFFF5-732A-4DE3-AB03-A5240A4A8E32}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9B-42FC-9F50-05F1662966A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{2CFF5840-42B4-4EDD-9786-16DB201836C2}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9B-42FC-9F50-05F166296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3.6</c:v>
                </c:pt>
                <c:pt idx="16">
                  <c:v>2.7</c:v>
                </c:pt>
                <c:pt idx="24">
                  <c:v>1.6</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9B-42FC-9F50-05F166296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{0A798D7F-9364-4B0C-9CD5-53B159457AD2}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9B-42FC-9F50-05F1662966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{0727B8F5-6696-4BE5-8BB9-ED370AAD403A}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B-42FC-9F50-05F166296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{0FC73410-9F32-4916-804B-FC56CC0FF746}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B-42FC-9F50-05F166296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{E1336F5F-C4E6-4C31-BA18-28B0C93389BE}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B-42FC-9F50-05F166296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{300DA717-2E7F-4C7D-98BC-66E4691D6F28}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B-42FC-9F50-05F1662966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{AA9F1593-E31F-4828-82F5-4BBFEF6DBBE1}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9B-42FC-9F50-05F1662966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{C2E388E3-F926-4A67-8518-DD0D1509B68B}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9B-42FC-9F50-05F1662966A2}"/>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{DB068B9F-0774-4F7B-B09D-502C497454DB}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9B-42FC-9F50-05F1662966A2}"/>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{6295A660-AFEC-4B64-AB81-4A62B4F57EEF}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9B-42FC-9F50-05F166296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9B-42FC-9F50-05F1662966A2}"/>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年度から地方債の新規発行抑制の実施、積極的な繰上償還を実施したことにより減少してきたが、平成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年度より開始している簡易水道施設大規模改修により若干増えてきてい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百万円）を繰上償還したため、減少している。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また、公営企業債の元利償還金に対する繰入金についても、簡易水道施設大規模改修の償還により、一般会計からの繰出金が増加することが見込まれ、財政状況を考慮しながら、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積極的に繰上償還等を行い比率の改善に努める。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満期一括償還地方債なし</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年度から地方債の新規発行抑制の実施、積極的な繰上償還の実施により減少してい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年度より開始した水道施設大規模改修工事に係る地方債発行により微増となってい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る。充当可能基金については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財政調整基金等の取り崩しにより減少となった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令和４年度まで計画されている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水道施設大規模改修工事やその他の大型事業の計画もあり、将来過度な負担とならない効率的な事業の実施を行い、将来負担の軽減を図るように努める。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・財政調整基金、その他特定目的基金の一部取り崩しにより、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基金の使途明確化を図るために、財政調整基金を取り崩して個々の特定目的基金に積み立てていくことを検討する。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・短期的には「温泉事業財政調整基金」や「スキー場財政調整基金」への積立により微増の予定。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高齢者社会の到来に備え、高齢者保健、福祉施策を積極的に推進し、在宅福祉の向上、健康づくり、ボランティア活動の活発化等の事業を円滑に行うため。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・スキー場財政調整基金：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平谷高原スキー場施設等の改修事業等に要するため。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・温泉事業財政調整基金：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温泉保養施設「ひまわりの湯」の改修事業等に要するため。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・ふるさと創生基金：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平谷村ふるさと創生事業の円滑な執行を期するため。</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・温泉開発基金：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温泉開発事業の円滑な執行を期するため。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・スキー場財政調整基金及び温泉事業財政調整基金：スキー場施設及び温泉施設の改修事業により、それぞれの基金を一部取崩した事により減少した。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・スキー場財政調整基金及び温泉事業財政調整基金：施設等の老朽化による改修事業に備えて、毎年度それぞれ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百万積立予定。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・一般会計への繰入のため、一部取崩しを行ったため、減少した。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災害への備え等のため、過去の実績等を踏まえ、標準財政規模程度を目途に積み立てることとしているが、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総合計画等から中長期的には減少していく見込み。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・利息積立により微増となった。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年度に地方債償還のピークを迎える予測のため、それに備えて毎年度計画的に積立を行う予定であり、令和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類似団体内平均値や長野県平均値と比較して高い数値を示しており、減価償却の進んでいない状況といえる。今後は公共施設等総合管理計画に基づき、老朽化した施設の集約化・複合化や除却を進めていく。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9"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90" name="楕円 89"/>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91" name="有形固定資産減価償却率該当値テキスト"/>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2" name="楕円 91"/>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31</xdr:row>
      <xdr:rowOff>17992</xdr:rowOff>
    </xdr:to>
    <xdr:cxnSp macro="">
      <xdr:nvCxnSpPr>
        <xdr:cNvPr id="93" name="直線コネクタ 92"/>
        <xdr:cNvCxnSpPr/>
      </xdr:nvCxnSpPr>
      <xdr:spPr>
        <a:xfrm>
          <a:off x="4051300" y="603969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94" name="楕円 93"/>
        <xdr:cNvSpPr/>
      </xdr:nvSpPr>
      <xdr:spPr>
        <a:xfrm>
          <a:off x="3238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124672</xdr:rowOff>
    </xdr:to>
    <xdr:cxnSp macro="">
      <xdr:nvCxnSpPr>
        <xdr:cNvPr id="95" name="直線コネクタ 94"/>
        <xdr:cNvCxnSpPr/>
      </xdr:nvCxnSpPr>
      <xdr:spPr>
        <a:xfrm>
          <a:off x="3289300" y="596053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89746</xdr:rowOff>
    </xdr:from>
    <xdr:to>
      <xdr:col>11</xdr:col>
      <xdr:colOff>187325</xdr:colOff>
      <xdr:row>35</xdr:row>
      <xdr:rowOff>19896</xdr:rowOff>
    </xdr:to>
    <xdr:sp macro="" textlink="">
      <xdr:nvSpPr>
        <xdr:cNvPr id="96" name="楕円 95"/>
        <xdr:cNvSpPr/>
      </xdr:nvSpPr>
      <xdr:spPr>
        <a:xfrm>
          <a:off x="2476500" y="66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34</xdr:row>
      <xdr:rowOff>140546</xdr:rowOff>
    </xdr:to>
    <xdr:cxnSp macro="">
      <xdr:nvCxnSpPr>
        <xdr:cNvPr id="97" name="直線コネクタ 96"/>
        <xdr:cNvCxnSpPr/>
      </xdr:nvCxnSpPr>
      <xdr:spPr>
        <a:xfrm flipV="1">
          <a:off x="2527300" y="5960533"/>
          <a:ext cx="762000" cy="78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8" name="n_1ave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0"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166599</xdr:rowOff>
    </xdr:from>
    <xdr:ext cx="405111" cy="259045"/>
    <xdr:sp macro="" textlink="">
      <xdr:nvSpPr>
        <xdr:cNvPr id="102" name="n_1main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103" name="n_2mainValue有形固定資産減価償却率"/>
        <xdr:cNvSpPr txBox="1"/>
      </xdr:nvSpPr>
      <xdr:spPr>
        <a:xfrm>
          <a:off x="3086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11023</xdr:rowOff>
    </xdr:from>
    <xdr:ext cx="405111" cy="259045"/>
    <xdr:sp macro="" textlink="">
      <xdr:nvSpPr>
        <xdr:cNvPr id="104" name="n_3mainValue有形固定資産減価償却率"/>
        <xdr:cNvSpPr txBox="1"/>
      </xdr:nvSpPr>
      <xdr:spPr>
        <a:xfrm>
          <a:off x="2324744" y="678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繰上償還により地方債残高を減少させたことにより、</a:t>
          </a:r>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が、今後は現在実施している水道施設更新事業に伴う多額の地方債発行により将来負担額が上昇することが予想されるため、計画的な事業の実施、繰上償還や基金積立等を行い、財政基盤の強化を図り、財政健全化を進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89542</xdr:rowOff>
    </xdr:from>
    <xdr:to>
      <xdr:col>76</xdr:col>
      <xdr:colOff>73025</xdr:colOff>
      <xdr:row>27</xdr:row>
      <xdr:rowOff>19692</xdr:rowOff>
    </xdr:to>
    <xdr:sp macro="" textlink="">
      <xdr:nvSpPr>
        <xdr:cNvPr id="149" name="楕円 148"/>
        <xdr:cNvSpPr/>
      </xdr:nvSpPr>
      <xdr:spPr>
        <a:xfrm>
          <a:off x="14744700" y="53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4469</xdr:rowOff>
    </xdr:from>
    <xdr:ext cx="405111" cy="259045"/>
    <xdr:sp macro="" textlink="">
      <xdr:nvSpPr>
        <xdr:cNvPr id="150" name="債務償還比率該当値テキスト"/>
        <xdr:cNvSpPr txBox="1"/>
      </xdr:nvSpPr>
      <xdr:spPr>
        <a:xfrm>
          <a:off x="14846300" y="5233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51"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2"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3"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4"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3" name="楕円 72"/>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4" name="【道路】&#10;有形固定資産減価償却率該当値テキスト"/>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53340</xdr:rowOff>
    </xdr:to>
    <xdr:cxnSp macro="">
      <xdr:nvCxnSpPr>
        <xdr:cNvPr id="76" name="直線コネクタ 75"/>
        <xdr:cNvCxnSpPr/>
      </xdr:nvCxnSpPr>
      <xdr:spPr>
        <a:xfrm>
          <a:off x="3797300" y="67017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7" name="楕円 76"/>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15240</xdr:rowOff>
    </xdr:to>
    <xdr:cxnSp macro="">
      <xdr:nvCxnSpPr>
        <xdr:cNvPr id="78" name="直線コネクタ 77"/>
        <xdr:cNvCxnSpPr/>
      </xdr:nvCxnSpPr>
      <xdr:spPr>
        <a:xfrm>
          <a:off x="2908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148590</xdr:rowOff>
    </xdr:to>
    <xdr:cxnSp macro="">
      <xdr:nvCxnSpPr>
        <xdr:cNvPr id="80" name="直線コネクタ 79"/>
        <xdr:cNvCxnSpPr/>
      </xdr:nvCxnSpPr>
      <xdr:spPr>
        <a:xfrm>
          <a:off x="2019300" y="6625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5"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6"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7" name="n_3main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79997</xdr:rowOff>
    </xdr:from>
    <xdr:to>
      <xdr:col>55</xdr:col>
      <xdr:colOff>50800</xdr:colOff>
      <xdr:row>41</xdr:row>
      <xdr:rowOff>10147</xdr:rowOff>
    </xdr:to>
    <xdr:sp macro="" textlink="">
      <xdr:nvSpPr>
        <xdr:cNvPr id="125" name="楕円 124"/>
        <xdr:cNvSpPr/>
      </xdr:nvSpPr>
      <xdr:spPr>
        <a:xfrm>
          <a:off x="10426700" y="69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102874</xdr:rowOff>
    </xdr:from>
    <xdr:ext cx="534377" cy="259045"/>
    <xdr:sp macro="" textlink="">
      <xdr:nvSpPr>
        <xdr:cNvPr id="126" name="【道路】&#10;一人当たり延長該当値テキスト"/>
        <xdr:cNvSpPr txBox="1"/>
      </xdr:nvSpPr>
      <xdr:spPr>
        <a:xfrm>
          <a:off x="10515600" y="67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85460</xdr:rowOff>
    </xdr:from>
    <xdr:to>
      <xdr:col>50</xdr:col>
      <xdr:colOff>165100</xdr:colOff>
      <xdr:row>41</xdr:row>
      <xdr:rowOff>15610</xdr:rowOff>
    </xdr:to>
    <xdr:sp macro="" textlink="">
      <xdr:nvSpPr>
        <xdr:cNvPr id="127" name="楕円 126"/>
        <xdr:cNvSpPr/>
      </xdr:nvSpPr>
      <xdr:spPr>
        <a:xfrm>
          <a:off x="9588500" y="6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130797</xdr:rowOff>
    </xdr:from>
    <xdr:to>
      <xdr:col>55</xdr:col>
      <xdr:colOff>0</xdr:colOff>
      <xdr:row>40</xdr:row>
      <xdr:rowOff>136260</xdr:rowOff>
    </xdr:to>
    <xdr:cxnSp macro="">
      <xdr:nvCxnSpPr>
        <xdr:cNvPr id="128" name="直線コネクタ 127"/>
        <xdr:cNvCxnSpPr/>
      </xdr:nvCxnSpPr>
      <xdr:spPr>
        <a:xfrm flipV="1">
          <a:off x="9639300" y="6988797"/>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92856</xdr:rowOff>
    </xdr:from>
    <xdr:to>
      <xdr:col>46</xdr:col>
      <xdr:colOff>38100</xdr:colOff>
      <xdr:row>41</xdr:row>
      <xdr:rowOff>23006</xdr:rowOff>
    </xdr:to>
    <xdr:sp macro="" textlink="">
      <xdr:nvSpPr>
        <xdr:cNvPr id="129" name="楕円 128"/>
        <xdr:cNvSpPr/>
      </xdr:nvSpPr>
      <xdr:spPr>
        <a:xfrm>
          <a:off x="8699500" y="6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136260</xdr:rowOff>
    </xdr:from>
    <xdr:to>
      <xdr:col>50</xdr:col>
      <xdr:colOff>114300</xdr:colOff>
      <xdr:row>40</xdr:row>
      <xdr:rowOff>143656</xdr:rowOff>
    </xdr:to>
    <xdr:cxnSp macro="">
      <xdr:nvCxnSpPr>
        <xdr:cNvPr id="130" name="直線コネクタ 129"/>
        <xdr:cNvCxnSpPr/>
      </xdr:nvCxnSpPr>
      <xdr:spPr>
        <a:xfrm flipV="1">
          <a:off x="8750300" y="6994260"/>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98943</xdr:rowOff>
    </xdr:from>
    <xdr:to>
      <xdr:col>41</xdr:col>
      <xdr:colOff>101600</xdr:colOff>
      <xdr:row>41</xdr:row>
      <xdr:rowOff>29093</xdr:rowOff>
    </xdr:to>
    <xdr:sp macro="" textlink="">
      <xdr:nvSpPr>
        <xdr:cNvPr id="131" name="楕円 130"/>
        <xdr:cNvSpPr/>
      </xdr:nvSpPr>
      <xdr:spPr>
        <a:xfrm>
          <a:off x="7810500" y="69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143656</xdr:rowOff>
    </xdr:from>
    <xdr:to>
      <xdr:col>45</xdr:col>
      <xdr:colOff>177800</xdr:colOff>
      <xdr:row>40</xdr:row>
      <xdr:rowOff>149743</xdr:rowOff>
    </xdr:to>
    <xdr:cxnSp macro="">
      <xdr:nvCxnSpPr>
        <xdr:cNvPr id="132" name="直線コネクタ 131"/>
        <xdr:cNvCxnSpPr/>
      </xdr:nvCxnSpPr>
      <xdr:spPr>
        <a:xfrm flipV="1">
          <a:off x="7861300" y="7001656"/>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32137</xdr:rowOff>
    </xdr:from>
    <xdr:ext cx="534377" cy="259045"/>
    <xdr:sp macro="" textlink="">
      <xdr:nvSpPr>
        <xdr:cNvPr id="137" name="n_1mainValue【道路】&#10;一人当たり延長"/>
        <xdr:cNvSpPr txBox="1"/>
      </xdr:nvSpPr>
      <xdr:spPr>
        <a:xfrm>
          <a:off x="9359411" y="6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39533</xdr:rowOff>
    </xdr:from>
    <xdr:ext cx="534377" cy="259045"/>
    <xdr:sp macro="" textlink="">
      <xdr:nvSpPr>
        <xdr:cNvPr id="138" name="n_2mainValue【道路】&#10;一人当たり延長"/>
        <xdr:cNvSpPr txBox="1"/>
      </xdr:nvSpPr>
      <xdr:spPr>
        <a:xfrm>
          <a:off x="8483111" y="67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20220</xdr:rowOff>
    </xdr:from>
    <xdr:ext cx="534377" cy="259045"/>
    <xdr:sp macro="" textlink="">
      <xdr:nvSpPr>
        <xdr:cNvPr id="139" name="n_3mainValue【道路】&#10;一人当たり延長"/>
        <xdr:cNvSpPr txBox="1"/>
      </xdr:nvSpPr>
      <xdr:spPr>
        <a:xfrm>
          <a:off x="7594111" y="70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81" name="楕円 180"/>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82" name="【橋りょう・トンネル】&#10;有形固定資産減価償却率該当値テキスト"/>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83" name="楕円 182"/>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76744</xdr:rowOff>
    </xdr:to>
    <xdr:cxnSp macro="">
      <xdr:nvCxnSpPr>
        <xdr:cNvPr id="184" name="直線コネクタ 183"/>
        <xdr:cNvCxnSpPr/>
      </xdr:nvCxnSpPr>
      <xdr:spPr>
        <a:xfrm>
          <a:off x="3797300" y="106805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5" name="楕円 184"/>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50619</xdr:rowOff>
    </xdr:to>
    <xdr:cxnSp macro="">
      <xdr:nvCxnSpPr>
        <xdr:cNvPr id="186" name="直線コネクタ 185"/>
        <xdr:cNvCxnSpPr/>
      </xdr:nvCxnSpPr>
      <xdr:spPr>
        <a:xfrm>
          <a:off x="2908300" y="106527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87" name="楕円 186"/>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22860</xdr:rowOff>
    </xdr:to>
    <xdr:cxnSp macro="">
      <xdr:nvCxnSpPr>
        <xdr:cNvPr id="188" name="直線コネクタ 187"/>
        <xdr:cNvCxnSpPr/>
      </xdr:nvCxnSpPr>
      <xdr:spPr>
        <a:xfrm>
          <a:off x="2019300" y="106250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193" name="n_1mainValue【橋りょう・トンネ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4"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195" name="n_3mainValue【橋りょう・トンネル】&#10;有形固定資産減価償却率"/>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4"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154427</xdr:rowOff>
    </xdr:from>
    <xdr:to>
      <xdr:col>55</xdr:col>
      <xdr:colOff>50800</xdr:colOff>
      <xdr:row>63</xdr:row>
      <xdr:rowOff>84577</xdr:rowOff>
    </xdr:to>
    <xdr:sp macro="" textlink="">
      <xdr:nvSpPr>
        <xdr:cNvPr id="235" name="楕円 234"/>
        <xdr:cNvSpPr/>
      </xdr:nvSpPr>
      <xdr:spPr>
        <a:xfrm>
          <a:off x="10426700" y="10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5854</xdr:rowOff>
    </xdr:from>
    <xdr:ext cx="690189" cy="259045"/>
    <xdr:sp macro="" textlink="">
      <xdr:nvSpPr>
        <xdr:cNvPr id="236" name="【橋りょう・トンネル】&#10;一人当たり有形固定資産（償却資産）額該当値テキスト"/>
        <xdr:cNvSpPr txBox="1"/>
      </xdr:nvSpPr>
      <xdr:spPr>
        <a:xfrm>
          <a:off x="10515600" y="10635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161143</xdr:rowOff>
    </xdr:from>
    <xdr:to>
      <xdr:col>50</xdr:col>
      <xdr:colOff>165100</xdr:colOff>
      <xdr:row>63</xdr:row>
      <xdr:rowOff>91293</xdr:rowOff>
    </xdr:to>
    <xdr:sp macro="" textlink="">
      <xdr:nvSpPr>
        <xdr:cNvPr id="237" name="楕円 236"/>
        <xdr:cNvSpPr/>
      </xdr:nvSpPr>
      <xdr:spPr>
        <a:xfrm>
          <a:off x="9588500" y="107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33777</xdr:rowOff>
    </xdr:from>
    <xdr:to>
      <xdr:col>55</xdr:col>
      <xdr:colOff>0</xdr:colOff>
      <xdr:row>63</xdr:row>
      <xdr:rowOff>40493</xdr:rowOff>
    </xdr:to>
    <xdr:cxnSp macro="">
      <xdr:nvCxnSpPr>
        <xdr:cNvPr id="238" name="直線コネクタ 237"/>
        <xdr:cNvCxnSpPr/>
      </xdr:nvCxnSpPr>
      <xdr:spPr>
        <a:xfrm flipV="1">
          <a:off x="9639300" y="10835127"/>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170233</xdr:rowOff>
    </xdr:from>
    <xdr:to>
      <xdr:col>46</xdr:col>
      <xdr:colOff>38100</xdr:colOff>
      <xdr:row>63</xdr:row>
      <xdr:rowOff>100383</xdr:rowOff>
    </xdr:to>
    <xdr:sp macro="" textlink="">
      <xdr:nvSpPr>
        <xdr:cNvPr id="239" name="楕円 238"/>
        <xdr:cNvSpPr/>
      </xdr:nvSpPr>
      <xdr:spPr>
        <a:xfrm>
          <a:off x="8699500" y="108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40493</xdr:rowOff>
    </xdr:from>
    <xdr:to>
      <xdr:col>50</xdr:col>
      <xdr:colOff>114300</xdr:colOff>
      <xdr:row>63</xdr:row>
      <xdr:rowOff>49583</xdr:rowOff>
    </xdr:to>
    <xdr:cxnSp macro="">
      <xdr:nvCxnSpPr>
        <xdr:cNvPr id="240" name="直線コネクタ 239"/>
        <xdr:cNvCxnSpPr/>
      </xdr:nvCxnSpPr>
      <xdr:spPr>
        <a:xfrm flipV="1">
          <a:off x="8750300" y="10841843"/>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6266</xdr:rowOff>
    </xdr:from>
    <xdr:to>
      <xdr:col>41</xdr:col>
      <xdr:colOff>101600</xdr:colOff>
      <xdr:row>63</xdr:row>
      <xdr:rowOff>107866</xdr:rowOff>
    </xdr:to>
    <xdr:sp macro="" textlink="">
      <xdr:nvSpPr>
        <xdr:cNvPr id="241" name="楕円 240"/>
        <xdr:cNvSpPr/>
      </xdr:nvSpPr>
      <xdr:spPr>
        <a:xfrm>
          <a:off x="7810500" y="108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49583</xdr:rowOff>
    </xdr:from>
    <xdr:to>
      <xdr:col>45</xdr:col>
      <xdr:colOff>177800</xdr:colOff>
      <xdr:row>63</xdr:row>
      <xdr:rowOff>57066</xdr:rowOff>
    </xdr:to>
    <xdr:cxnSp macro="">
      <xdr:nvCxnSpPr>
        <xdr:cNvPr id="242" name="直線コネクタ 241"/>
        <xdr:cNvCxnSpPr/>
      </xdr:nvCxnSpPr>
      <xdr:spPr>
        <a:xfrm flipV="1">
          <a:off x="7861300" y="10850933"/>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4"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82420</xdr:rowOff>
    </xdr:from>
    <xdr:ext cx="690189" cy="259045"/>
    <xdr:sp macro="" textlink="">
      <xdr:nvSpPr>
        <xdr:cNvPr id="247" name="n_1mainValue【橋りょう・トンネル】&#10;一人当たり有形固定資産（償却資産）額"/>
        <xdr:cNvSpPr txBox="1"/>
      </xdr:nvSpPr>
      <xdr:spPr>
        <a:xfrm>
          <a:off x="9281505" y="10883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116910</xdr:rowOff>
    </xdr:from>
    <xdr:ext cx="690189" cy="259045"/>
    <xdr:sp macro="" textlink="">
      <xdr:nvSpPr>
        <xdr:cNvPr id="248" name="n_2mainValue【橋りょう・トンネル】&#10;一人当たり有形固定資産（償却資産）額"/>
        <xdr:cNvSpPr txBox="1"/>
      </xdr:nvSpPr>
      <xdr:spPr>
        <a:xfrm>
          <a:off x="8405205" y="10575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98993</xdr:rowOff>
    </xdr:from>
    <xdr:ext cx="690189" cy="259045"/>
    <xdr:sp macro="" textlink="">
      <xdr:nvSpPr>
        <xdr:cNvPr id="249" name="n_3mainValue【橋りょう・トンネル】&#10;一人当たり有形固定資産（償却資産）額"/>
        <xdr:cNvSpPr txBox="1"/>
      </xdr:nvSpPr>
      <xdr:spPr>
        <a:xfrm>
          <a:off x="7516205" y="109003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290" name="楕円 289"/>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291" name="【公営住宅】&#10;有形固定資産減価償却率該当値テキスト"/>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xdr:rowOff>
    </xdr:from>
    <xdr:to>
      <xdr:col>20</xdr:col>
      <xdr:colOff>38100</xdr:colOff>
      <xdr:row>86</xdr:row>
      <xdr:rowOff>106045</xdr:rowOff>
    </xdr:to>
    <xdr:sp macro="" textlink="">
      <xdr:nvSpPr>
        <xdr:cNvPr id="292" name="楕円 291"/>
        <xdr:cNvSpPr/>
      </xdr:nvSpPr>
      <xdr:spPr>
        <a:xfrm>
          <a:off x="3746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55245</xdr:rowOff>
    </xdr:from>
    <xdr:to>
      <xdr:col>24</xdr:col>
      <xdr:colOff>63500</xdr:colOff>
      <xdr:row>86</xdr:row>
      <xdr:rowOff>83820</xdr:rowOff>
    </xdr:to>
    <xdr:cxnSp macro="">
      <xdr:nvCxnSpPr>
        <xdr:cNvPr id="293" name="直線コネクタ 292"/>
        <xdr:cNvCxnSpPr/>
      </xdr:nvCxnSpPr>
      <xdr:spPr>
        <a:xfrm>
          <a:off x="3797300" y="14799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143511</xdr:rowOff>
    </xdr:from>
    <xdr:to>
      <xdr:col>15</xdr:col>
      <xdr:colOff>101600</xdr:colOff>
      <xdr:row>86</xdr:row>
      <xdr:rowOff>73661</xdr:rowOff>
    </xdr:to>
    <xdr:sp macro="" textlink="">
      <xdr:nvSpPr>
        <xdr:cNvPr id="294" name="楕円 293"/>
        <xdr:cNvSpPr/>
      </xdr:nvSpPr>
      <xdr:spPr>
        <a:xfrm>
          <a:off x="2857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22861</xdr:rowOff>
    </xdr:from>
    <xdr:to>
      <xdr:col>19</xdr:col>
      <xdr:colOff>177800</xdr:colOff>
      <xdr:row>86</xdr:row>
      <xdr:rowOff>55245</xdr:rowOff>
    </xdr:to>
    <xdr:cxnSp macro="">
      <xdr:nvCxnSpPr>
        <xdr:cNvPr id="295" name="直線コネクタ 294"/>
        <xdr:cNvCxnSpPr/>
      </xdr:nvCxnSpPr>
      <xdr:spPr>
        <a:xfrm>
          <a:off x="2908300" y="147675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76836</xdr:rowOff>
    </xdr:from>
    <xdr:to>
      <xdr:col>10</xdr:col>
      <xdr:colOff>165100</xdr:colOff>
      <xdr:row>86</xdr:row>
      <xdr:rowOff>6986</xdr:rowOff>
    </xdr:to>
    <xdr:sp macro="" textlink="">
      <xdr:nvSpPr>
        <xdr:cNvPr id="296" name="楕円 295"/>
        <xdr:cNvSpPr/>
      </xdr:nvSpPr>
      <xdr:spPr>
        <a:xfrm>
          <a:off x="196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127636</xdr:rowOff>
    </xdr:from>
    <xdr:to>
      <xdr:col>15</xdr:col>
      <xdr:colOff>50800</xdr:colOff>
      <xdr:row>86</xdr:row>
      <xdr:rowOff>22861</xdr:rowOff>
    </xdr:to>
    <xdr:cxnSp macro="">
      <xdr:nvCxnSpPr>
        <xdr:cNvPr id="297" name="直線コネクタ 296"/>
        <xdr:cNvCxnSpPr/>
      </xdr:nvCxnSpPr>
      <xdr:spPr>
        <a:xfrm>
          <a:off x="2019300" y="147008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97172</xdr:rowOff>
    </xdr:from>
    <xdr:ext cx="405111" cy="259045"/>
    <xdr:sp macro="" textlink="">
      <xdr:nvSpPr>
        <xdr:cNvPr id="302" name="n_1mainValue【公営住宅】&#10;有形固定資産減価償却率"/>
        <xdr:cNvSpPr txBox="1"/>
      </xdr:nvSpPr>
      <xdr:spPr>
        <a:xfrm>
          <a:off x="3582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64788</xdr:rowOff>
    </xdr:from>
    <xdr:ext cx="405111" cy="259045"/>
    <xdr:sp macro="" textlink="">
      <xdr:nvSpPr>
        <xdr:cNvPr id="303" name="n_2mainValue【公営住宅】&#10;有形固定資産減価償却率"/>
        <xdr:cNvSpPr txBox="1"/>
      </xdr:nvSpPr>
      <xdr:spPr>
        <a:xfrm>
          <a:off x="2705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169563</xdr:rowOff>
    </xdr:from>
    <xdr:ext cx="405111" cy="259045"/>
    <xdr:sp macro="" textlink="">
      <xdr:nvSpPr>
        <xdr:cNvPr id="304" name="n_3mainValue【公営住宅】&#10;有形固定資産減価償却率"/>
        <xdr:cNvSpPr txBox="1"/>
      </xdr:nvSpPr>
      <xdr:spPr>
        <a:xfrm>
          <a:off x="1816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31"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155733</xdr:rowOff>
    </xdr:from>
    <xdr:to>
      <xdr:col>55</xdr:col>
      <xdr:colOff>50800</xdr:colOff>
      <xdr:row>84</xdr:row>
      <xdr:rowOff>85883</xdr:rowOff>
    </xdr:to>
    <xdr:sp macro="" textlink="">
      <xdr:nvSpPr>
        <xdr:cNvPr id="342" name="楕円 341"/>
        <xdr:cNvSpPr/>
      </xdr:nvSpPr>
      <xdr:spPr>
        <a:xfrm>
          <a:off x="10426700" y="143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7160</xdr:rowOff>
    </xdr:from>
    <xdr:ext cx="469744" cy="259045"/>
    <xdr:sp macro="" textlink="">
      <xdr:nvSpPr>
        <xdr:cNvPr id="343" name="【公営住宅】&#10;一人当たり面積該当値テキスト"/>
        <xdr:cNvSpPr txBox="1"/>
      </xdr:nvSpPr>
      <xdr:spPr>
        <a:xfrm>
          <a:off x="10515600" y="1423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166568</xdr:rowOff>
    </xdr:from>
    <xdr:to>
      <xdr:col>50</xdr:col>
      <xdr:colOff>165100</xdr:colOff>
      <xdr:row>84</xdr:row>
      <xdr:rowOff>96718</xdr:rowOff>
    </xdr:to>
    <xdr:sp macro="" textlink="">
      <xdr:nvSpPr>
        <xdr:cNvPr id="344" name="楕円 343"/>
        <xdr:cNvSpPr/>
      </xdr:nvSpPr>
      <xdr:spPr>
        <a:xfrm>
          <a:off x="9588500" y="143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35083</xdr:rowOff>
    </xdr:from>
    <xdr:to>
      <xdr:col>55</xdr:col>
      <xdr:colOff>0</xdr:colOff>
      <xdr:row>84</xdr:row>
      <xdr:rowOff>45918</xdr:rowOff>
    </xdr:to>
    <xdr:cxnSp macro="">
      <xdr:nvCxnSpPr>
        <xdr:cNvPr id="345" name="直線コネクタ 344"/>
        <xdr:cNvCxnSpPr/>
      </xdr:nvCxnSpPr>
      <xdr:spPr>
        <a:xfrm flipV="1">
          <a:off x="9639300" y="14436883"/>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9840</xdr:rowOff>
    </xdr:from>
    <xdr:to>
      <xdr:col>46</xdr:col>
      <xdr:colOff>38100</xdr:colOff>
      <xdr:row>84</xdr:row>
      <xdr:rowOff>111440</xdr:rowOff>
    </xdr:to>
    <xdr:sp macro="" textlink="">
      <xdr:nvSpPr>
        <xdr:cNvPr id="346" name="楕円 345"/>
        <xdr:cNvSpPr/>
      </xdr:nvSpPr>
      <xdr:spPr>
        <a:xfrm>
          <a:off x="8699500" y="144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45918</xdr:rowOff>
    </xdr:from>
    <xdr:to>
      <xdr:col>50</xdr:col>
      <xdr:colOff>114300</xdr:colOff>
      <xdr:row>84</xdr:row>
      <xdr:rowOff>60640</xdr:rowOff>
    </xdr:to>
    <xdr:cxnSp macro="">
      <xdr:nvCxnSpPr>
        <xdr:cNvPr id="347" name="直線コネクタ 346"/>
        <xdr:cNvCxnSpPr/>
      </xdr:nvCxnSpPr>
      <xdr:spPr>
        <a:xfrm flipV="1">
          <a:off x="8750300" y="1444771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21955</xdr:rowOff>
    </xdr:from>
    <xdr:to>
      <xdr:col>41</xdr:col>
      <xdr:colOff>101600</xdr:colOff>
      <xdr:row>84</xdr:row>
      <xdr:rowOff>123555</xdr:rowOff>
    </xdr:to>
    <xdr:sp macro="" textlink="">
      <xdr:nvSpPr>
        <xdr:cNvPr id="348" name="楕円 347"/>
        <xdr:cNvSpPr/>
      </xdr:nvSpPr>
      <xdr:spPr>
        <a:xfrm>
          <a:off x="7810500" y="144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60640</xdr:rowOff>
    </xdr:from>
    <xdr:to>
      <xdr:col>45</xdr:col>
      <xdr:colOff>177800</xdr:colOff>
      <xdr:row>84</xdr:row>
      <xdr:rowOff>72755</xdr:rowOff>
    </xdr:to>
    <xdr:cxnSp macro="">
      <xdr:nvCxnSpPr>
        <xdr:cNvPr id="349" name="直線コネクタ 348"/>
        <xdr:cNvCxnSpPr/>
      </xdr:nvCxnSpPr>
      <xdr:spPr>
        <a:xfrm flipV="1">
          <a:off x="7861300" y="1446244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50"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51"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52" name="n_3aveValue【公営住宅】&#10;一人当たり面積"/>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113245</xdr:rowOff>
    </xdr:from>
    <xdr:ext cx="469744" cy="259045"/>
    <xdr:sp macro="" textlink="">
      <xdr:nvSpPr>
        <xdr:cNvPr id="354" name="n_1mainValue【公営住宅】&#10;一人当たり面積"/>
        <xdr:cNvSpPr txBox="1"/>
      </xdr:nvSpPr>
      <xdr:spPr>
        <a:xfrm>
          <a:off x="9391727" y="1417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127967</xdr:rowOff>
    </xdr:from>
    <xdr:ext cx="469744" cy="259045"/>
    <xdr:sp macro="" textlink="">
      <xdr:nvSpPr>
        <xdr:cNvPr id="355" name="n_2mainValue【公営住宅】&#10;一人当たり面積"/>
        <xdr:cNvSpPr txBox="1"/>
      </xdr:nvSpPr>
      <xdr:spPr>
        <a:xfrm>
          <a:off x="8515427" y="1418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140082</xdr:rowOff>
    </xdr:from>
    <xdr:ext cx="469744" cy="259045"/>
    <xdr:sp macro="" textlink="">
      <xdr:nvSpPr>
        <xdr:cNvPr id="356" name="n_3mainValue【公営住宅】&#10;一人当たり面積"/>
        <xdr:cNvSpPr txBox="1"/>
      </xdr:nvSpPr>
      <xdr:spPr>
        <a:xfrm>
          <a:off x="7626427" y="1419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3"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4" name="楕円 413"/>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15"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6" name="楕円 415"/>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17" name="直線コネクタ 416"/>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18" name="楕円 417"/>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19" name="直線コネクタ 418"/>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0" name="楕円 419"/>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1" name="直線コネクタ 420"/>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2"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23"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2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6"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7"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28"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59"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160927</xdr:rowOff>
    </xdr:from>
    <xdr:to>
      <xdr:col>116</xdr:col>
      <xdr:colOff>114300</xdr:colOff>
      <xdr:row>38</xdr:row>
      <xdr:rowOff>91077</xdr:rowOff>
    </xdr:to>
    <xdr:sp macro="" textlink="">
      <xdr:nvSpPr>
        <xdr:cNvPr id="470" name="楕円 469"/>
        <xdr:cNvSpPr/>
      </xdr:nvSpPr>
      <xdr:spPr>
        <a:xfrm>
          <a:off x="22110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12354</xdr:rowOff>
    </xdr:from>
    <xdr:ext cx="469744" cy="259045"/>
    <xdr:sp macro="" textlink="">
      <xdr:nvSpPr>
        <xdr:cNvPr id="471" name="【認定こども園・幼稚園・保育所】&#10;一人当たり面積該当値テキスト"/>
        <xdr:cNvSpPr txBox="1"/>
      </xdr:nvSpPr>
      <xdr:spPr>
        <a:xfrm>
          <a:off x="22199600"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12337</xdr:rowOff>
    </xdr:from>
    <xdr:to>
      <xdr:col>112</xdr:col>
      <xdr:colOff>38100</xdr:colOff>
      <xdr:row>38</xdr:row>
      <xdr:rowOff>113937</xdr:rowOff>
    </xdr:to>
    <xdr:sp macro="" textlink="">
      <xdr:nvSpPr>
        <xdr:cNvPr id="472" name="楕円 471"/>
        <xdr:cNvSpPr/>
      </xdr:nvSpPr>
      <xdr:spPr>
        <a:xfrm>
          <a:off x="2127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40277</xdr:rowOff>
    </xdr:from>
    <xdr:to>
      <xdr:col>116</xdr:col>
      <xdr:colOff>63500</xdr:colOff>
      <xdr:row>38</xdr:row>
      <xdr:rowOff>63137</xdr:rowOff>
    </xdr:to>
    <xdr:cxnSp macro="">
      <xdr:nvCxnSpPr>
        <xdr:cNvPr id="473" name="直線コネクタ 472"/>
        <xdr:cNvCxnSpPr/>
      </xdr:nvCxnSpPr>
      <xdr:spPr>
        <a:xfrm flipV="1">
          <a:off x="21323300" y="65553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43906</xdr:rowOff>
    </xdr:from>
    <xdr:to>
      <xdr:col>107</xdr:col>
      <xdr:colOff>101600</xdr:colOff>
      <xdr:row>38</xdr:row>
      <xdr:rowOff>145506</xdr:rowOff>
    </xdr:to>
    <xdr:sp macro="" textlink="">
      <xdr:nvSpPr>
        <xdr:cNvPr id="474" name="楕円 473"/>
        <xdr:cNvSpPr/>
      </xdr:nvSpPr>
      <xdr:spPr>
        <a:xfrm>
          <a:off x="20383500" y="6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63137</xdr:rowOff>
    </xdr:from>
    <xdr:to>
      <xdr:col>111</xdr:col>
      <xdr:colOff>177800</xdr:colOff>
      <xdr:row>38</xdr:row>
      <xdr:rowOff>94706</xdr:rowOff>
    </xdr:to>
    <xdr:cxnSp macro="">
      <xdr:nvCxnSpPr>
        <xdr:cNvPr id="475" name="直線コネクタ 474"/>
        <xdr:cNvCxnSpPr/>
      </xdr:nvCxnSpPr>
      <xdr:spPr>
        <a:xfrm flipV="1">
          <a:off x="20434300" y="6578237"/>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70031</xdr:rowOff>
    </xdr:from>
    <xdr:to>
      <xdr:col>102</xdr:col>
      <xdr:colOff>165100</xdr:colOff>
      <xdr:row>39</xdr:row>
      <xdr:rowOff>181</xdr:rowOff>
    </xdr:to>
    <xdr:sp macro="" textlink="">
      <xdr:nvSpPr>
        <xdr:cNvPr id="476" name="楕円 475"/>
        <xdr:cNvSpPr/>
      </xdr:nvSpPr>
      <xdr:spPr>
        <a:xfrm>
          <a:off x="19494500" y="6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94706</xdr:rowOff>
    </xdr:from>
    <xdr:to>
      <xdr:col>107</xdr:col>
      <xdr:colOff>50800</xdr:colOff>
      <xdr:row>38</xdr:row>
      <xdr:rowOff>120831</xdr:rowOff>
    </xdr:to>
    <xdr:cxnSp macro="">
      <xdr:nvCxnSpPr>
        <xdr:cNvPr id="477" name="直線コネクタ 476"/>
        <xdr:cNvCxnSpPr/>
      </xdr:nvCxnSpPr>
      <xdr:spPr>
        <a:xfrm flipV="1">
          <a:off x="19545300" y="66098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78"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79"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0"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130464</xdr:rowOff>
    </xdr:from>
    <xdr:ext cx="469744" cy="259045"/>
    <xdr:sp macro="" textlink="">
      <xdr:nvSpPr>
        <xdr:cNvPr id="482" name="n_1mainValue【認定こども園・幼稚園・保育所】&#10;一人当たり面積"/>
        <xdr:cNvSpPr txBox="1"/>
      </xdr:nvSpPr>
      <xdr:spPr>
        <a:xfrm>
          <a:off x="210757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162033</xdr:rowOff>
    </xdr:from>
    <xdr:ext cx="469744" cy="259045"/>
    <xdr:sp macro="" textlink="">
      <xdr:nvSpPr>
        <xdr:cNvPr id="483" name="n_2mainValue【認定こども園・幼稚園・保育所】&#10;一人当たり面積"/>
        <xdr:cNvSpPr txBox="1"/>
      </xdr:nvSpPr>
      <xdr:spPr>
        <a:xfrm>
          <a:off x="201994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16708</xdr:rowOff>
    </xdr:from>
    <xdr:ext cx="469744" cy="259045"/>
    <xdr:sp macro="" textlink="">
      <xdr:nvSpPr>
        <xdr:cNvPr id="484" name="n_3mainValue【認定こども園・幼稚園・保育所】&#10;一人当たり面積"/>
        <xdr:cNvSpPr txBox="1"/>
      </xdr:nvSpPr>
      <xdr:spPr>
        <a:xfrm>
          <a:off x="19310427"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14"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xdr:rowOff>
    </xdr:from>
    <xdr:to>
      <xdr:col>85</xdr:col>
      <xdr:colOff>177800</xdr:colOff>
      <xdr:row>57</xdr:row>
      <xdr:rowOff>104140</xdr:rowOff>
    </xdr:to>
    <xdr:sp macro="" textlink="">
      <xdr:nvSpPr>
        <xdr:cNvPr id="525" name="楕円 524"/>
        <xdr:cNvSpPr/>
      </xdr:nvSpPr>
      <xdr:spPr>
        <a:xfrm>
          <a:off x="16268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25417</xdr:rowOff>
    </xdr:from>
    <xdr:ext cx="405111" cy="259045"/>
    <xdr:sp macro="" textlink="">
      <xdr:nvSpPr>
        <xdr:cNvPr id="526" name="【学校施設】&#10;有形固定資産減価償却率該当値テキスト"/>
        <xdr:cNvSpPr txBox="1"/>
      </xdr:nvSpPr>
      <xdr:spPr>
        <a:xfrm>
          <a:off x="163576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135890</xdr:rowOff>
    </xdr:from>
    <xdr:to>
      <xdr:col>81</xdr:col>
      <xdr:colOff>101600</xdr:colOff>
      <xdr:row>57</xdr:row>
      <xdr:rowOff>66040</xdr:rowOff>
    </xdr:to>
    <xdr:sp macro="" textlink="">
      <xdr:nvSpPr>
        <xdr:cNvPr id="527" name="楕円 526"/>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xdr:rowOff>
    </xdr:from>
    <xdr:to>
      <xdr:col>85</xdr:col>
      <xdr:colOff>127000</xdr:colOff>
      <xdr:row>57</xdr:row>
      <xdr:rowOff>53340</xdr:rowOff>
    </xdr:to>
    <xdr:cxnSp macro="">
      <xdr:nvCxnSpPr>
        <xdr:cNvPr id="528" name="直線コネクタ 527"/>
        <xdr:cNvCxnSpPr/>
      </xdr:nvCxnSpPr>
      <xdr:spPr>
        <a:xfrm>
          <a:off x="15481300" y="97878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97790</xdr:rowOff>
    </xdr:from>
    <xdr:to>
      <xdr:col>76</xdr:col>
      <xdr:colOff>165100</xdr:colOff>
      <xdr:row>57</xdr:row>
      <xdr:rowOff>27940</xdr:rowOff>
    </xdr:to>
    <xdr:sp macro="" textlink="">
      <xdr:nvSpPr>
        <xdr:cNvPr id="529" name="楕円 528"/>
        <xdr:cNvSpPr/>
      </xdr:nvSpPr>
      <xdr:spPr>
        <a:xfrm>
          <a:off x="14541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148590</xdr:rowOff>
    </xdr:from>
    <xdr:to>
      <xdr:col>81</xdr:col>
      <xdr:colOff>50800</xdr:colOff>
      <xdr:row>57</xdr:row>
      <xdr:rowOff>15240</xdr:rowOff>
    </xdr:to>
    <xdr:cxnSp macro="">
      <xdr:nvCxnSpPr>
        <xdr:cNvPr id="530" name="直線コネクタ 529"/>
        <xdr:cNvCxnSpPr/>
      </xdr:nvCxnSpPr>
      <xdr:spPr>
        <a:xfrm>
          <a:off x="14592300" y="9749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61595</xdr:rowOff>
    </xdr:from>
    <xdr:to>
      <xdr:col>72</xdr:col>
      <xdr:colOff>38100</xdr:colOff>
      <xdr:row>56</xdr:row>
      <xdr:rowOff>163195</xdr:rowOff>
    </xdr:to>
    <xdr:sp macro="" textlink="">
      <xdr:nvSpPr>
        <xdr:cNvPr id="531" name="楕円 530"/>
        <xdr:cNvSpPr/>
      </xdr:nvSpPr>
      <xdr:spPr>
        <a:xfrm>
          <a:off x="13652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112395</xdr:rowOff>
    </xdr:from>
    <xdr:to>
      <xdr:col>76</xdr:col>
      <xdr:colOff>114300</xdr:colOff>
      <xdr:row>56</xdr:row>
      <xdr:rowOff>148590</xdr:rowOff>
    </xdr:to>
    <xdr:cxnSp macro="">
      <xdr:nvCxnSpPr>
        <xdr:cNvPr id="532" name="直線コネクタ 531"/>
        <xdr:cNvCxnSpPr/>
      </xdr:nvCxnSpPr>
      <xdr:spPr>
        <a:xfrm>
          <a:off x="13703300" y="9713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4"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35"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82567</xdr:rowOff>
    </xdr:from>
    <xdr:ext cx="405111" cy="259045"/>
    <xdr:sp macro="" textlink="">
      <xdr:nvSpPr>
        <xdr:cNvPr id="537" name="n_1mainValue【学校施設】&#10;有形固定資産減価償却率"/>
        <xdr:cNvSpPr txBox="1"/>
      </xdr:nvSpPr>
      <xdr:spPr>
        <a:xfrm>
          <a:off x="15266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44467</xdr:rowOff>
    </xdr:from>
    <xdr:ext cx="405111" cy="259045"/>
    <xdr:sp macro="" textlink="">
      <xdr:nvSpPr>
        <xdr:cNvPr id="538" name="n_2mainValue【学校施設】&#10;有形固定資産減価償却率"/>
        <xdr:cNvSpPr txBox="1"/>
      </xdr:nvSpPr>
      <xdr:spPr>
        <a:xfrm>
          <a:off x="14389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8272</xdr:rowOff>
    </xdr:from>
    <xdr:ext cx="405111" cy="259045"/>
    <xdr:sp macro="" textlink="">
      <xdr:nvSpPr>
        <xdr:cNvPr id="539" name="n_3mainValue【学校施設】&#10;有形固定資産減価償却率"/>
        <xdr:cNvSpPr txBox="1"/>
      </xdr:nvSpPr>
      <xdr:spPr>
        <a:xfrm>
          <a:off x="13500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68"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7950</xdr:rowOff>
    </xdr:from>
    <xdr:to>
      <xdr:col>116</xdr:col>
      <xdr:colOff>114300</xdr:colOff>
      <xdr:row>60</xdr:row>
      <xdr:rowOff>109550</xdr:rowOff>
    </xdr:to>
    <xdr:sp macro="" textlink="">
      <xdr:nvSpPr>
        <xdr:cNvPr id="579" name="楕円 578"/>
        <xdr:cNvSpPr/>
      </xdr:nvSpPr>
      <xdr:spPr>
        <a:xfrm>
          <a:off x="22110700" y="102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30827</xdr:rowOff>
    </xdr:from>
    <xdr:ext cx="469744" cy="259045"/>
    <xdr:sp macro="" textlink="">
      <xdr:nvSpPr>
        <xdr:cNvPr id="580" name="【学校施設】&#10;一人当たり面積該当値テキスト"/>
        <xdr:cNvSpPr txBox="1"/>
      </xdr:nvSpPr>
      <xdr:spPr>
        <a:xfrm>
          <a:off x="22199600" y="101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29972</xdr:rowOff>
    </xdr:from>
    <xdr:to>
      <xdr:col>112</xdr:col>
      <xdr:colOff>38100</xdr:colOff>
      <xdr:row>60</xdr:row>
      <xdr:rowOff>131572</xdr:rowOff>
    </xdr:to>
    <xdr:sp macro="" textlink="">
      <xdr:nvSpPr>
        <xdr:cNvPr id="581" name="楕円 580"/>
        <xdr:cNvSpPr/>
      </xdr:nvSpPr>
      <xdr:spPr>
        <a:xfrm>
          <a:off x="21272500" y="103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58750</xdr:rowOff>
    </xdr:from>
    <xdr:to>
      <xdr:col>116</xdr:col>
      <xdr:colOff>63500</xdr:colOff>
      <xdr:row>60</xdr:row>
      <xdr:rowOff>80772</xdr:rowOff>
    </xdr:to>
    <xdr:cxnSp macro="">
      <xdr:nvCxnSpPr>
        <xdr:cNvPr id="582" name="直線コネクタ 581"/>
        <xdr:cNvCxnSpPr/>
      </xdr:nvCxnSpPr>
      <xdr:spPr>
        <a:xfrm flipV="1">
          <a:off x="21323300" y="10345750"/>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59919</xdr:rowOff>
    </xdr:from>
    <xdr:to>
      <xdr:col>107</xdr:col>
      <xdr:colOff>101600</xdr:colOff>
      <xdr:row>60</xdr:row>
      <xdr:rowOff>161519</xdr:rowOff>
    </xdr:to>
    <xdr:sp macro="" textlink="">
      <xdr:nvSpPr>
        <xdr:cNvPr id="583" name="楕円 582"/>
        <xdr:cNvSpPr/>
      </xdr:nvSpPr>
      <xdr:spPr>
        <a:xfrm>
          <a:off x="20383500" y="103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80772</xdr:rowOff>
    </xdr:from>
    <xdr:to>
      <xdr:col>111</xdr:col>
      <xdr:colOff>177800</xdr:colOff>
      <xdr:row>60</xdr:row>
      <xdr:rowOff>110719</xdr:rowOff>
    </xdr:to>
    <xdr:cxnSp macro="">
      <xdr:nvCxnSpPr>
        <xdr:cNvPr id="584" name="直線コネクタ 583"/>
        <xdr:cNvCxnSpPr/>
      </xdr:nvCxnSpPr>
      <xdr:spPr>
        <a:xfrm flipV="1">
          <a:off x="20434300" y="1036777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84531</xdr:rowOff>
    </xdr:from>
    <xdr:to>
      <xdr:col>102</xdr:col>
      <xdr:colOff>165100</xdr:colOff>
      <xdr:row>61</xdr:row>
      <xdr:rowOff>14681</xdr:rowOff>
    </xdr:to>
    <xdr:sp macro="" textlink="">
      <xdr:nvSpPr>
        <xdr:cNvPr id="585" name="楕円 584"/>
        <xdr:cNvSpPr/>
      </xdr:nvSpPr>
      <xdr:spPr>
        <a:xfrm>
          <a:off x="19494500" y="103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110719</xdr:rowOff>
    </xdr:from>
    <xdr:to>
      <xdr:col>107</xdr:col>
      <xdr:colOff>50800</xdr:colOff>
      <xdr:row>60</xdr:row>
      <xdr:rowOff>135331</xdr:rowOff>
    </xdr:to>
    <xdr:cxnSp macro="">
      <xdr:nvCxnSpPr>
        <xdr:cNvPr id="586" name="直線コネクタ 585"/>
        <xdr:cNvCxnSpPr/>
      </xdr:nvCxnSpPr>
      <xdr:spPr>
        <a:xfrm flipV="1">
          <a:off x="19545300" y="10397719"/>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87"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88"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89"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148099</xdr:rowOff>
    </xdr:from>
    <xdr:ext cx="469744" cy="259045"/>
    <xdr:sp macro="" textlink="">
      <xdr:nvSpPr>
        <xdr:cNvPr id="591" name="n_1mainValue【学校施設】&#10;一人当たり面積"/>
        <xdr:cNvSpPr txBox="1"/>
      </xdr:nvSpPr>
      <xdr:spPr>
        <a:xfrm>
          <a:off x="210757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6596</xdr:rowOff>
    </xdr:from>
    <xdr:ext cx="469744" cy="259045"/>
    <xdr:sp macro="" textlink="">
      <xdr:nvSpPr>
        <xdr:cNvPr id="592" name="n_2mainValue【学校施設】&#10;一人当たり面積"/>
        <xdr:cNvSpPr txBox="1"/>
      </xdr:nvSpPr>
      <xdr:spPr>
        <a:xfrm>
          <a:off x="20199427"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31208</xdr:rowOff>
    </xdr:from>
    <xdr:ext cx="469744" cy="259045"/>
    <xdr:sp macro="" textlink="">
      <xdr:nvSpPr>
        <xdr:cNvPr id="593" name="n_3mainValue【学校施設】&#10;一人当たり面積"/>
        <xdr:cNvSpPr txBox="1"/>
      </xdr:nvSpPr>
      <xdr:spPr>
        <a:xfrm>
          <a:off x="19310427" y="101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4" name="直線コネクタ 63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38" name="直線コネクタ 63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3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0" name="フローチャート: 判断 63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1" name="フローチャート: 判断 64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2" name="フローチャート: 判断 64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3" name="フローチャート: 判断 64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4" name="フローチャート: 判断 64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650" name="楕円 649"/>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651" name="【公民館】&#10;有形固定資産減価償却率該当値テキスト"/>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44450</xdr:rowOff>
    </xdr:from>
    <xdr:to>
      <xdr:col>81</xdr:col>
      <xdr:colOff>101600</xdr:colOff>
      <xdr:row>107</xdr:row>
      <xdr:rowOff>146050</xdr:rowOff>
    </xdr:to>
    <xdr:sp macro="" textlink="">
      <xdr:nvSpPr>
        <xdr:cNvPr id="652" name="楕円 651"/>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95250</xdr:rowOff>
    </xdr:from>
    <xdr:to>
      <xdr:col>85</xdr:col>
      <xdr:colOff>127000</xdr:colOff>
      <xdr:row>107</xdr:row>
      <xdr:rowOff>133350</xdr:rowOff>
    </xdr:to>
    <xdr:cxnSp macro="">
      <xdr:nvCxnSpPr>
        <xdr:cNvPr id="653" name="直線コネクタ 652"/>
        <xdr:cNvCxnSpPr/>
      </xdr:nvCxnSpPr>
      <xdr:spPr>
        <a:xfrm>
          <a:off x="15481300" y="1844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12064</xdr:rowOff>
    </xdr:from>
    <xdr:to>
      <xdr:col>76</xdr:col>
      <xdr:colOff>165100</xdr:colOff>
      <xdr:row>107</xdr:row>
      <xdr:rowOff>113664</xdr:rowOff>
    </xdr:to>
    <xdr:sp macro="" textlink="">
      <xdr:nvSpPr>
        <xdr:cNvPr id="654" name="楕円 653"/>
        <xdr:cNvSpPr/>
      </xdr:nvSpPr>
      <xdr:spPr>
        <a:xfrm>
          <a:off x="14541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62864</xdr:rowOff>
    </xdr:from>
    <xdr:to>
      <xdr:col>81</xdr:col>
      <xdr:colOff>50800</xdr:colOff>
      <xdr:row>107</xdr:row>
      <xdr:rowOff>95250</xdr:rowOff>
    </xdr:to>
    <xdr:cxnSp macro="">
      <xdr:nvCxnSpPr>
        <xdr:cNvPr id="655" name="直線コネクタ 654"/>
        <xdr:cNvCxnSpPr/>
      </xdr:nvCxnSpPr>
      <xdr:spPr>
        <a:xfrm>
          <a:off x="14592300" y="18408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xdr:rowOff>
    </xdr:from>
    <xdr:to>
      <xdr:col>72</xdr:col>
      <xdr:colOff>38100</xdr:colOff>
      <xdr:row>107</xdr:row>
      <xdr:rowOff>117475</xdr:rowOff>
    </xdr:to>
    <xdr:sp macro="" textlink="">
      <xdr:nvSpPr>
        <xdr:cNvPr id="656" name="楕円 655"/>
        <xdr:cNvSpPr/>
      </xdr:nvSpPr>
      <xdr:spPr>
        <a:xfrm>
          <a:off x="1365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62864</xdr:rowOff>
    </xdr:from>
    <xdr:to>
      <xdr:col>76</xdr:col>
      <xdr:colOff>114300</xdr:colOff>
      <xdr:row>107</xdr:row>
      <xdr:rowOff>66675</xdr:rowOff>
    </xdr:to>
    <xdr:cxnSp macro="">
      <xdr:nvCxnSpPr>
        <xdr:cNvPr id="657" name="直線コネクタ 656"/>
        <xdr:cNvCxnSpPr/>
      </xdr:nvCxnSpPr>
      <xdr:spPr>
        <a:xfrm flipV="1">
          <a:off x="13703300" y="1840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58"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9"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0"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1"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137177</xdr:rowOff>
    </xdr:from>
    <xdr:ext cx="405111" cy="259045"/>
    <xdr:sp macro="" textlink="">
      <xdr:nvSpPr>
        <xdr:cNvPr id="662" name="n_1mainValue【公民館】&#10;有形固定資産減価償却率"/>
        <xdr:cNvSpPr txBox="1"/>
      </xdr:nvSpPr>
      <xdr:spPr>
        <a:xfrm>
          <a:off x="15266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104791</xdr:rowOff>
    </xdr:from>
    <xdr:ext cx="405111" cy="259045"/>
    <xdr:sp macro="" textlink="">
      <xdr:nvSpPr>
        <xdr:cNvPr id="663" name="n_2mainValue【公民館】&#10;有形固定資産減価償却率"/>
        <xdr:cNvSpPr txBox="1"/>
      </xdr:nvSpPr>
      <xdr:spPr>
        <a:xfrm>
          <a:off x="14389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108602</xdr:rowOff>
    </xdr:from>
    <xdr:ext cx="405111" cy="259045"/>
    <xdr:sp macro="" textlink="">
      <xdr:nvSpPr>
        <xdr:cNvPr id="664" name="n_3mainValue【公民館】&#10;有形固定資産減価償却率"/>
        <xdr:cNvSpPr txBox="1"/>
      </xdr:nvSpPr>
      <xdr:spPr>
        <a:xfrm>
          <a:off x="13500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88" name="直線コネクタ 687"/>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89"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0" name="直線コネクタ 689"/>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1"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2" name="直線コネクタ 691"/>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93"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4" name="フローチャート: 判断 693"/>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5" name="フローチャート: 判断 694"/>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6" name="フローチャート: 判断 695"/>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7" name="フローチャート: 判断 696"/>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98" name="フローチャート: 判断 697"/>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138176</xdr:rowOff>
    </xdr:from>
    <xdr:to>
      <xdr:col>116</xdr:col>
      <xdr:colOff>114300</xdr:colOff>
      <xdr:row>107</xdr:row>
      <xdr:rowOff>68326</xdr:rowOff>
    </xdr:to>
    <xdr:sp macro="" textlink="">
      <xdr:nvSpPr>
        <xdr:cNvPr id="704" name="楕円 703"/>
        <xdr:cNvSpPr/>
      </xdr:nvSpPr>
      <xdr:spPr>
        <a:xfrm>
          <a:off x="221107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161053</xdr:rowOff>
    </xdr:from>
    <xdr:ext cx="469744" cy="259045"/>
    <xdr:sp macro="" textlink="">
      <xdr:nvSpPr>
        <xdr:cNvPr id="705" name="【公民館】&#10;一人当たり面積該当値テキスト"/>
        <xdr:cNvSpPr txBox="1"/>
      </xdr:nvSpPr>
      <xdr:spPr>
        <a:xfrm>
          <a:off x="22199600" y="181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147701</xdr:rowOff>
    </xdr:from>
    <xdr:to>
      <xdr:col>112</xdr:col>
      <xdr:colOff>38100</xdr:colOff>
      <xdr:row>107</xdr:row>
      <xdr:rowOff>77851</xdr:rowOff>
    </xdr:to>
    <xdr:sp macro="" textlink="">
      <xdr:nvSpPr>
        <xdr:cNvPr id="706" name="楕円 705"/>
        <xdr:cNvSpPr/>
      </xdr:nvSpPr>
      <xdr:spPr>
        <a:xfrm>
          <a:off x="21272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17526</xdr:rowOff>
    </xdr:from>
    <xdr:to>
      <xdr:col>116</xdr:col>
      <xdr:colOff>63500</xdr:colOff>
      <xdr:row>107</xdr:row>
      <xdr:rowOff>27051</xdr:rowOff>
    </xdr:to>
    <xdr:cxnSp macro="">
      <xdr:nvCxnSpPr>
        <xdr:cNvPr id="707" name="直線コネクタ 706"/>
        <xdr:cNvCxnSpPr/>
      </xdr:nvCxnSpPr>
      <xdr:spPr>
        <a:xfrm flipV="1">
          <a:off x="21323300" y="1836267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129032</xdr:rowOff>
    </xdr:from>
    <xdr:to>
      <xdr:col>107</xdr:col>
      <xdr:colOff>101600</xdr:colOff>
      <xdr:row>107</xdr:row>
      <xdr:rowOff>59182</xdr:rowOff>
    </xdr:to>
    <xdr:sp macro="" textlink="">
      <xdr:nvSpPr>
        <xdr:cNvPr id="708" name="楕円 707"/>
        <xdr:cNvSpPr/>
      </xdr:nvSpPr>
      <xdr:spPr>
        <a:xfrm>
          <a:off x="20383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xdr:rowOff>
    </xdr:from>
    <xdr:to>
      <xdr:col>111</xdr:col>
      <xdr:colOff>177800</xdr:colOff>
      <xdr:row>107</xdr:row>
      <xdr:rowOff>27051</xdr:rowOff>
    </xdr:to>
    <xdr:cxnSp macro="">
      <xdr:nvCxnSpPr>
        <xdr:cNvPr id="709" name="直線コネクタ 708"/>
        <xdr:cNvCxnSpPr/>
      </xdr:nvCxnSpPr>
      <xdr:spPr>
        <a:xfrm>
          <a:off x="20434300" y="1835353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141033</xdr:rowOff>
    </xdr:from>
    <xdr:to>
      <xdr:col>102</xdr:col>
      <xdr:colOff>165100</xdr:colOff>
      <xdr:row>107</xdr:row>
      <xdr:rowOff>71183</xdr:rowOff>
    </xdr:to>
    <xdr:sp macro="" textlink="">
      <xdr:nvSpPr>
        <xdr:cNvPr id="710" name="楕円 709"/>
        <xdr:cNvSpPr/>
      </xdr:nvSpPr>
      <xdr:spPr>
        <a:xfrm>
          <a:off x="19494500" y="183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xdr:rowOff>
    </xdr:from>
    <xdr:to>
      <xdr:col>107</xdr:col>
      <xdr:colOff>50800</xdr:colOff>
      <xdr:row>107</xdr:row>
      <xdr:rowOff>20383</xdr:rowOff>
    </xdr:to>
    <xdr:cxnSp macro="">
      <xdr:nvCxnSpPr>
        <xdr:cNvPr id="711" name="直線コネクタ 710"/>
        <xdr:cNvCxnSpPr/>
      </xdr:nvCxnSpPr>
      <xdr:spPr>
        <a:xfrm flipV="1">
          <a:off x="19545300" y="1835353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12"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13"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14"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94378</xdr:rowOff>
    </xdr:from>
    <xdr:ext cx="469744" cy="259045"/>
    <xdr:sp macro="" textlink="">
      <xdr:nvSpPr>
        <xdr:cNvPr id="716" name="n_1mainValue【公民館】&#10;一人当たり面積"/>
        <xdr:cNvSpPr txBox="1"/>
      </xdr:nvSpPr>
      <xdr:spPr>
        <a:xfrm>
          <a:off x="21075727" y="180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75709</xdr:rowOff>
    </xdr:from>
    <xdr:ext cx="469744" cy="259045"/>
    <xdr:sp macro="" textlink="">
      <xdr:nvSpPr>
        <xdr:cNvPr id="717" name="n_2mainValue【公民館】&#10;一人当たり面積"/>
        <xdr:cNvSpPr txBox="1"/>
      </xdr:nvSpPr>
      <xdr:spPr>
        <a:xfrm>
          <a:off x="20199427" y="18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87710</xdr:rowOff>
    </xdr:from>
    <xdr:ext cx="469744" cy="259045"/>
    <xdr:sp macro="" textlink="">
      <xdr:nvSpPr>
        <xdr:cNvPr id="718" name="n_3mainValue【公民館】&#10;一人当たり面積"/>
        <xdr:cNvSpPr txBox="1"/>
      </xdr:nvSpPr>
      <xdr:spPr>
        <a:xfrm>
          <a:off x="19310427" y="1808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ほとんどの類型において施設の老朽化により有形固定資産減価償却率は類似団体の平均を上回っている。ただし、学校施設は平成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年度に改築したため類似団体平均を下回っているため、一人当たり面積も増加し類似団体平均を大きく上回っている。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122" name="直線コネクタ 121"/>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125"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126" name="直線コネクタ 125"/>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127"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128" name="フローチャート: 判断 12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129" name="フローチャート: 判断 128"/>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130" name="フローチャート: 判断 129"/>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131" name="フローチャート: 判断 130"/>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132" name="フローチャート: 判断 131"/>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113574</xdr:rowOff>
    </xdr:from>
    <xdr:to>
      <xdr:col>85</xdr:col>
      <xdr:colOff>177800</xdr:colOff>
      <xdr:row>36</xdr:row>
      <xdr:rowOff>43724</xdr:rowOff>
    </xdr:to>
    <xdr:sp macro="" textlink="">
      <xdr:nvSpPr>
        <xdr:cNvPr id="138" name="楕円 137"/>
        <xdr:cNvSpPr/>
      </xdr:nvSpPr>
      <xdr:spPr>
        <a:xfrm>
          <a:off x="16268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136451</xdr:rowOff>
    </xdr:from>
    <xdr:ext cx="405111" cy="259045"/>
    <xdr:sp macro="" textlink="">
      <xdr:nvSpPr>
        <xdr:cNvPr id="139" name="【一般廃棄物処理施設】&#10;有形固定資産減価償却率該当値テキスト"/>
        <xdr:cNvSpPr txBox="1"/>
      </xdr:nvSpPr>
      <xdr:spPr>
        <a:xfrm>
          <a:off x="16357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140" name="楕円 139"/>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22316</xdr:rowOff>
    </xdr:to>
    <xdr:cxnSp macro="">
      <xdr:nvCxnSpPr>
        <xdr:cNvPr id="141" name="直線コネクタ 140"/>
        <xdr:cNvCxnSpPr/>
      </xdr:nvCxnSpPr>
      <xdr:spPr>
        <a:xfrm flipV="1">
          <a:off x="15481300" y="61651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133169</xdr:rowOff>
    </xdr:from>
    <xdr:to>
      <xdr:col>76</xdr:col>
      <xdr:colOff>165100</xdr:colOff>
      <xdr:row>35</xdr:row>
      <xdr:rowOff>63319</xdr:rowOff>
    </xdr:to>
    <xdr:sp macro="" textlink="">
      <xdr:nvSpPr>
        <xdr:cNvPr id="142" name="楕円 141"/>
        <xdr:cNvSpPr/>
      </xdr:nvSpPr>
      <xdr:spPr>
        <a:xfrm>
          <a:off x="14541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36</xdr:row>
      <xdr:rowOff>22316</xdr:rowOff>
    </xdr:to>
    <xdr:cxnSp macro="">
      <xdr:nvCxnSpPr>
        <xdr:cNvPr id="143" name="直線コネクタ 142"/>
        <xdr:cNvCxnSpPr/>
      </xdr:nvCxnSpPr>
      <xdr:spPr>
        <a:xfrm>
          <a:off x="14592300" y="601326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115207</xdr:rowOff>
    </xdr:from>
    <xdr:to>
      <xdr:col>72</xdr:col>
      <xdr:colOff>38100</xdr:colOff>
      <xdr:row>37</xdr:row>
      <xdr:rowOff>45357</xdr:rowOff>
    </xdr:to>
    <xdr:sp macro="" textlink="">
      <xdr:nvSpPr>
        <xdr:cNvPr id="144" name="楕円 143"/>
        <xdr:cNvSpPr/>
      </xdr:nvSpPr>
      <xdr:spPr>
        <a:xfrm>
          <a:off x="1365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12519</xdr:rowOff>
    </xdr:from>
    <xdr:to>
      <xdr:col>76</xdr:col>
      <xdr:colOff>114300</xdr:colOff>
      <xdr:row>36</xdr:row>
      <xdr:rowOff>166007</xdr:rowOff>
    </xdr:to>
    <xdr:cxnSp macro="">
      <xdr:nvCxnSpPr>
        <xdr:cNvPr id="145" name="直線コネクタ 144"/>
        <xdr:cNvCxnSpPr/>
      </xdr:nvCxnSpPr>
      <xdr:spPr>
        <a:xfrm flipV="1">
          <a:off x="13703300" y="6013269"/>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146"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147"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148"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149"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89643</xdr:rowOff>
    </xdr:from>
    <xdr:ext cx="405111" cy="259045"/>
    <xdr:sp macro="" textlink="">
      <xdr:nvSpPr>
        <xdr:cNvPr id="150" name="n_1mainValue【一般廃棄物処理施設】&#10;有形固定資産減価償却率"/>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79846</xdr:rowOff>
    </xdr:from>
    <xdr:ext cx="405111" cy="259045"/>
    <xdr:sp macro="" textlink="">
      <xdr:nvSpPr>
        <xdr:cNvPr id="151" name="n_2mainValue【一般廃棄物処理施設】&#10;有形固定資産減価償却率"/>
        <xdr:cNvSpPr txBox="1"/>
      </xdr:nvSpPr>
      <xdr:spPr>
        <a:xfrm>
          <a:off x="14389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61884</xdr:rowOff>
    </xdr:from>
    <xdr:ext cx="405111" cy="259045"/>
    <xdr:sp macro="" textlink="">
      <xdr:nvSpPr>
        <xdr:cNvPr id="152" name="n_3mainValue【一般廃棄物処理施設】&#10;有形固定資産減価償却率"/>
        <xdr:cNvSpPr txBox="1"/>
      </xdr:nvSpPr>
      <xdr:spPr>
        <a:xfrm>
          <a:off x="13500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3" name="正方形/長方形 1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4" name="正方形/長方形 1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5" name="正方形/長方形 1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6" name="正方形/長方形 1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7" name="正方形/長方形 1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8" name="正方形/長方形 1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9" name="正方形/長方形 1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0" name="正方形/長方形 1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1" name="テキスト ボックス 1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2" name="直線コネクタ 1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3" name="直線コネクタ 1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4" name="テキスト ボックス 1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5" name="直線コネクタ 1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6" name="テキスト ボックス 1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67" name="直線コネクタ 1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68" name="テキスト ボックス 1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9" name="直線コネクタ 1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70" name="テキスト ボックス 1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71" name="直線コネクタ 1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72" name="テキスト ボックス 17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3" name="直線コネクタ 1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4" name="テキスト ボックス 17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5" name="直線コネクタ 1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6" name="テキスト ボックス 1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178" name="直線コネクタ 177"/>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179"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180" name="直線コネクタ 179"/>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181"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182" name="直線コネクタ 181"/>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183"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184" name="フローチャート: 判断 183"/>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185" name="フローチャート: 判断 184"/>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186" name="フローチャート: 判断 185"/>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187" name="フローチャート: 判断 186"/>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188" name="フローチャート: 判断 187"/>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9" name="テキスト ボックス 1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0" name="テキスト ボックス 1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1" name="テキスト ボックス 1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2" name="テキスト ボックス 1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3" name="テキスト ボックス 1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17183</xdr:rowOff>
    </xdr:from>
    <xdr:to>
      <xdr:col>116</xdr:col>
      <xdr:colOff>114300</xdr:colOff>
      <xdr:row>40</xdr:row>
      <xdr:rowOff>118783</xdr:rowOff>
    </xdr:to>
    <xdr:sp macro="" textlink="">
      <xdr:nvSpPr>
        <xdr:cNvPr id="194" name="楕円 193"/>
        <xdr:cNvSpPr/>
      </xdr:nvSpPr>
      <xdr:spPr>
        <a:xfrm>
          <a:off x="22110700" y="68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40060</xdr:rowOff>
    </xdr:from>
    <xdr:ext cx="599010" cy="259045"/>
    <xdr:sp macro="" textlink="">
      <xdr:nvSpPr>
        <xdr:cNvPr id="195" name="【一般廃棄物処理施設】&#10;一人当たり有形固定資産（償却資産）額該当値テキスト"/>
        <xdr:cNvSpPr txBox="1"/>
      </xdr:nvSpPr>
      <xdr:spPr>
        <a:xfrm>
          <a:off x="22199600" y="67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6792</xdr:rowOff>
    </xdr:from>
    <xdr:to>
      <xdr:col>112</xdr:col>
      <xdr:colOff>38100</xdr:colOff>
      <xdr:row>41</xdr:row>
      <xdr:rowOff>108392</xdr:rowOff>
    </xdr:to>
    <xdr:sp macro="" textlink="">
      <xdr:nvSpPr>
        <xdr:cNvPr id="196" name="楕円 195"/>
        <xdr:cNvSpPr/>
      </xdr:nvSpPr>
      <xdr:spPr>
        <a:xfrm>
          <a:off x="21272500" y="70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67983</xdr:rowOff>
    </xdr:from>
    <xdr:to>
      <xdr:col>116</xdr:col>
      <xdr:colOff>63500</xdr:colOff>
      <xdr:row>41</xdr:row>
      <xdr:rowOff>57592</xdr:rowOff>
    </xdr:to>
    <xdr:cxnSp macro="">
      <xdr:nvCxnSpPr>
        <xdr:cNvPr id="197" name="直線コネクタ 196"/>
        <xdr:cNvCxnSpPr/>
      </xdr:nvCxnSpPr>
      <xdr:spPr>
        <a:xfrm flipV="1">
          <a:off x="21323300" y="6925983"/>
          <a:ext cx="838200" cy="1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78360</xdr:rowOff>
    </xdr:from>
    <xdr:to>
      <xdr:col>107</xdr:col>
      <xdr:colOff>101600</xdr:colOff>
      <xdr:row>41</xdr:row>
      <xdr:rowOff>8510</xdr:rowOff>
    </xdr:to>
    <xdr:sp macro="" textlink="">
      <xdr:nvSpPr>
        <xdr:cNvPr id="198" name="楕円 197"/>
        <xdr:cNvSpPr/>
      </xdr:nvSpPr>
      <xdr:spPr>
        <a:xfrm>
          <a:off x="20383500" y="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129160</xdr:rowOff>
    </xdr:from>
    <xdr:to>
      <xdr:col>111</xdr:col>
      <xdr:colOff>177800</xdr:colOff>
      <xdr:row>41</xdr:row>
      <xdr:rowOff>57592</xdr:rowOff>
    </xdr:to>
    <xdr:cxnSp macro="">
      <xdr:nvCxnSpPr>
        <xdr:cNvPr id="199" name="直線コネクタ 198"/>
        <xdr:cNvCxnSpPr/>
      </xdr:nvCxnSpPr>
      <xdr:spPr>
        <a:xfrm>
          <a:off x="20434300" y="6987160"/>
          <a:ext cx="889000" cy="9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69932</xdr:rowOff>
    </xdr:from>
    <xdr:to>
      <xdr:col>102</xdr:col>
      <xdr:colOff>165100</xdr:colOff>
      <xdr:row>42</xdr:row>
      <xdr:rowOff>82</xdr:rowOff>
    </xdr:to>
    <xdr:sp macro="" textlink="">
      <xdr:nvSpPr>
        <xdr:cNvPr id="200" name="楕円 199"/>
        <xdr:cNvSpPr/>
      </xdr:nvSpPr>
      <xdr:spPr>
        <a:xfrm>
          <a:off x="19494500" y="70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129160</xdr:rowOff>
    </xdr:from>
    <xdr:to>
      <xdr:col>107</xdr:col>
      <xdr:colOff>50800</xdr:colOff>
      <xdr:row>41</xdr:row>
      <xdr:rowOff>120732</xdr:rowOff>
    </xdr:to>
    <xdr:cxnSp macro="">
      <xdr:nvCxnSpPr>
        <xdr:cNvPr id="201" name="直線コネクタ 200"/>
        <xdr:cNvCxnSpPr/>
      </xdr:nvCxnSpPr>
      <xdr:spPr>
        <a:xfrm flipV="1">
          <a:off x="19545300" y="6987160"/>
          <a:ext cx="889000" cy="1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202"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203"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204"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205"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99519</xdr:rowOff>
    </xdr:from>
    <xdr:ext cx="599010" cy="259045"/>
    <xdr:sp macro="" textlink="">
      <xdr:nvSpPr>
        <xdr:cNvPr id="206" name="n_1mainValue【一般廃棄物処理施設】&#10;一人当たり有形固定資産（償却資産）額"/>
        <xdr:cNvSpPr txBox="1"/>
      </xdr:nvSpPr>
      <xdr:spPr>
        <a:xfrm>
          <a:off x="21011095" y="712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25037</xdr:rowOff>
    </xdr:from>
    <xdr:ext cx="599010" cy="259045"/>
    <xdr:sp macro="" textlink="">
      <xdr:nvSpPr>
        <xdr:cNvPr id="207" name="n_2mainValue【一般廃棄物処理施設】&#10;一人当たり有形固定資産（償却資産）額"/>
        <xdr:cNvSpPr txBox="1"/>
      </xdr:nvSpPr>
      <xdr:spPr>
        <a:xfrm>
          <a:off x="20134795" y="671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162659</xdr:rowOff>
    </xdr:from>
    <xdr:ext cx="599010" cy="259045"/>
    <xdr:sp macro="" textlink="">
      <xdr:nvSpPr>
        <xdr:cNvPr id="208" name="n_3mainValue【一般廃棄物処理施設】&#10;一人当たり有形固定資産（償却資産）額"/>
        <xdr:cNvSpPr txBox="1"/>
      </xdr:nvSpPr>
      <xdr:spPr>
        <a:xfrm>
          <a:off x="19245795" y="719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7" name="正方形/長方形 2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8" name="正方形/長方形 2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9" name="正方形/長方形 2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0" name="正方形/長方形 2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1" name="正方形/長方形 2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2" name="正方形/長方形 2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3" name="正方形/長方形 2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4" name="正方形/長方形 2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5" name="正方形/長方形 2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6" name="正方形/長方形 2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7" name="正方形/長方形 2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8" name="正方形/長方形 2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9" name="正方形/長方形 2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0" name="正方形/長方形 2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1" name="正方形/長方形 2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2" name="正方形/長方形 2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3" name="テキスト ボックス 2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4" name="直線コネクタ 2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5" name="テキスト ボックス 2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6" name="直線コネクタ 2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7" name="テキスト ボックス 2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8" name="直線コネクタ 2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9" name="テキスト ボックス 2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0" name="直線コネクタ 2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1" name="テキスト ボックス 2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2" name="直線コネクタ 2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3" name="テキスト ボックス 2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4" name="直線コネクタ 2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5" name="テキスト ボックス 2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6" name="直線コネクタ 2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7" name="テキスト ボックス 2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250" name="直線コネクタ 249"/>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251"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52" name="直線コネクタ 25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253"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254" name="直線コネクタ 253"/>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255"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256" name="フローチャート: 判断 255"/>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257" name="フローチャート: 判断 256"/>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258" name="フローチャート: 判断 257"/>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259" name="フローチャート: 判断 258"/>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260" name="フローチャート: 判断 259"/>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266" name="楕円 265"/>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133911</xdr:rowOff>
    </xdr:from>
    <xdr:ext cx="405111" cy="259045"/>
    <xdr:sp macro="" textlink="">
      <xdr:nvSpPr>
        <xdr:cNvPr id="267" name="【消防施設】&#10;有形固定資産減価償却率該当値テキスト"/>
        <xdr:cNvSpPr txBox="1"/>
      </xdr:nvSpPr>
      <xdr:spPr>
        <a:xfrm>
          <a:off x="16357600"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129358</xdr:rowOff>
    </xdr:from>
    <xdr:to>
      <xdr:col>81</xdr:col>
      <xdr:colOff>101600</xdr:colOff>
      <xdr:row>85</xdr:row>
      <xdr:rowOff>59508</xdr:rowOff>
    </xdr:to>
    <xdr:sp macro="" textlink="">
      <xdr:nvSpPr>
        <xdr:cNvPr id="268" name="楕円 267"/>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xdr:rowOff>
    </xdr:from>
    <xdr:to>
      <xdr:col>85</xdr:col>
      <xdr:colOff>127000</xdr:colOff>
      <xdr:row>85</xdr:row>
      <xdr:rowOff>34834</xdr:rowOff>
    </xdr:to>
    <xdr:cxnSp macro="">
      <xdr:nvCxnSpPr>
        <xdr:cNvPr id="269" name="直線コネクタ 268"/>
        <xdr:cNvCxnSpPr/>
      </xdr:nvCxnSpPr>
      <xdr:spPr>
        <a:xfrm>
          <a:off x="15481300" y="145819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106499</xdr:rowOff>
    </xdr:from>
    <xdr:to>
      <xdr:col>76</xdr:col>
      <xdr:colOff>165100</xdr:colOff>
      <xdr:row>85</xdr:row>
      <xdr:rowOff>36649</xdr:rowOff>
    </xdr:to>
    <xdr:sp macro="" textlink="">
      <xdr:nvSpPr>
        <xdr:cNvPr id="270" name="楕円 269"/>
        <xdr:cNvSpPr/>
      </xdr:nvSpPr>
      <xdr:spPr>
        <a:xfrm>
          <a:off x="14541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157299</xdr:rowOff>
    </xdr:from>
    <xdr:to>
      <xdr:col>81</xdr:col>
      <xdr:colOff>50800</xdr:colOff>
      <xdr:row>85</xdr:row>
      <xdr:rowOff>8708</xdr:rowOff>
    </xdr:to>
    <xdr:cxnSp macro="">
      <xdr:nvCxnSpPr>
        <xdr:cNvPr id="271" name="直線コネクタ 270"/>
        <xdr:cNvCxnSpPr/>
      </xdr:nvCxnSpPr>
      <xdr:spPr>
        <a:xfrm>
          <a:off x="14592300" y="145590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78739</xdr:rowOff>
    </xdr:from>
    <xdr:to>
      <xdr:col>72</xdr:col>
      <xdr:colOff>38100</xdr:colOff>
      <xdr:row>85</xdr:row>
      <xdr:rowOff>8889</xdr:rowOff>
    </xdr:to>
    <xdr:sp macro="" textlink="">
      <xdr:nvSpPr>
        <xdr:cNvPr id="272" name="楕円 271"/>
        <xdr:cNvSpPr/>
      </xdr:nvSpPr>
      <xdr:spPr>
        <a:xfrm>
          <a:off x="1365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129539</xdr:rowOff>
    </xdr:from>
    <xdr:to>
      <xdr:col>76</xdr:col>
      <xdr:colOff>114300</xdr:colOff>
      <xdr:row>84</xdr:row>
      <xdr:rowOff>157299</xdr:rowOff>
    </xdr:to>
    <xdr:cxnSp macro="">
      <xdr:nvCxnSpPr>
        <xdr:cNvPr id="273" name="直線コネクタ 272"/>
        <xdr:cNvCxnSpPr/>
      </xdr:nvCxnSpPr>
      <xdr:spPr>
        <a:xfrm>
          <a:off x="13703300" y="145313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274"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275"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276"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277"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50635</xdr:rowOff>
    </xdr:from>
    <xdr:ext cx="405111" cy="259045"/>
    <xdr:sp macro="" textlink="">
      <xdr:nvSpPr>
        <xdr:cNvPr id="278" name="n_1mainValue【消防施設】&#10;有形固定資産減価償却率"/>
        <xdr:cNvSpPr txBox="1"/>
      </xdr:nvSpPr>
      <xdr:spPr>
        <a:xfrm>
          <a:off x="15266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27776</xdr:rowOff>
    </xdr:from>
    <xdr:ext cx="405111" cy="259045"/>
    <xdr:sp macro="" textlink="">
      <xdr:nvSpPr>
        <xdr:cNvPr id="279" name="n_2mainValue【消防施設】&#10;有形固定資産減価償却率"/>
        <xdr:cNvSpPr txBox="1"/>
      </xdr:nvSpPr>
      <xdr:spPr>
        <a:xfrm>
          <a:off x="14389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xdr:rowOff>
    </xdr:from>
    <xdr:ext cx="405111" cy="259045"/>
    <xdr:sp macro="" textlink="">
      <xdr:nvSpPr>
        <xdr:cNvPr id="280" name="n_3mainValue【消防施設】&#10;有形固定資産減価償却率"/>
        <xdr:cNvSpPr txBox="1"/>
      </xdr:nvSpPr>
      <xdr:spPr>
        <a:xfrm>
          <a:off x="13500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1" name="正方形/長方形 2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2" name="正方形/長方形 2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3" name="正方形/長方形 2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4" name="正方形/長方形 2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5" name="正方形/長方形 2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6" name="正方形/長方形 2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7" name="正方形/長方形 2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8" name="正方形/長方形 2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9" name="テキスト ボックス 2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0" name="直線コネクタ 2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1" name="直線コネクタ 2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92" name="テキスト ボックス 2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93" name="直線コネクタ 2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4" name="テキスト ボックス 2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5" name="直線コネクタ 2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6" name="テキスト ボックス 2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7" name="直線コネクタ 2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8" name="テキスト ボックス 2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9" name="直線コネクタ 2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0" name="テキスト ボックス 2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302" name="直線コネクタ 301"/>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0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04" name="直線コネクタ 30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305"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306" name="直線コネクタ 305"/>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307"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308" name="フローチャート: 判断 307"/>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309" name="フローチャート: 判断 308"/>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310" name="フローチャート: 判断 309"/>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311" name="フローチャート: 判断 310"/>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312" name="フローチャート: 判断 311"/>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3" name="テキスト ボックス 3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4" name="テキスト ボックス 3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5" name="テキスト ボックス 3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6" name="テキスト ボックス 3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7" name="テキスト ボックス 3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xdr:rowOff>
    </xdr:from>
    <xdr:to>
      <xdr:col>116</xdr:col>
      <xdr:colOff>114300</xdr:colOff>
      <xdr:row>85</xdr:row>
      <xdr:rowOff>106959</xdr:rowOff>
    </xdr:to>
    <xdr:sp macro="" textlink="">
      <xdr:nvSpPr>
        <xdr:cNvPr id="318" name="楕円 317"/>
        <xdr:cNvSpPr/>
      </xdr:nvSpPr>
      <xdr:spPr>
        <a:xfrm>
          <a:off x="22110700" y="145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28236</xdr:rowOff>
    </xdr:from>
    <xdr:ext cx="469744" cy="259045"/>
    <xdr:sp macro="" textlink="">
      <xdr:nvSpPr>
        <xdr:cNvPr id="319" name="【消防施設】&#10;一人当たり面積該当値テキスト"/>
        <xdr:cNvSpPr txBox="1"/>
      </xdr:nvSpPr>
      <xdr:spPr>
        <a:xfrm>
          <a:off x="22199600" y="1443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320" name="楕円 319"/>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56159</xdr:rowOff>
    </xdr:from>
    <xdr:to>
      <xdr:col>116</xdr:col>
      <xdr:colOff>63500</xdr:colOff>
      <xdr:row>85</xdr:row>
      <xdr:rowOff>60961</xdr:rowOff>
    </xdr:to>
    <xdr:cxnSp macro="">
      <xdr:nvCxnSpPr>
        <xdr:cNvPr id="321" name="直線コネクタ 320"/>
        <xdr:cNvCxnSpPr/>
      </xdr:nvCxnSpPr>
      <xdr:spPr>
        <a:xfrm flipV="1">
          <a:off x="21323300" y="14629409"/>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16790</xdr:rowOff>
    </xdr:from>
    <xdr:to>
      <xdr:col>107</xdr:col>
      <xdr:colOff>101600</xdr:colOff>
      <xdr:row>85</xdr:row>
      <xdr:rowOff>118390</xdr:rowOff>
    </xdr:to>
    <xdr:sp macro="" textlink="">
      <xdr:nvSpPr>
        <xdr:cNvPr id="322" name="楕円 321"/>
        <xdr:cNvSpPr/>
      </xdr:nvSpPr>
      <xdr:spPr>
        <a:xfrm>
          <a:off x="20383500" y="145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67590</xdr:rowOff>
    </xdr:to>
    <xdr:cxnSp macro="">
      <xdr:nvCxnSpPr>
        <xdr:cNvPr id="323" name="直線コネクタ 322"/>
        <xdr:cNvCxnSpPr/>
      </xdr:nvCxnSpPr>
      <xdr:spPr>
        <a:xfrm flipV="1">
          <a:off x="20434300" y="1463421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22047</xdr:rowOff>
    </xdr:from>
    <xdr:to>
      <xdr:col>102</xdr:col>
      <xdr:colOff>165100</xdr:colOff>
      <xdr:row>85</xdr:row>
      <xdr:rowOff>123647</xdr:rowOff>
    </xdr:to>
    <xdr:sp macro="" textlink="">
      <xdr:nvSpPr>
        <xdr:cNvPr id="324" name="楕円 323"/>
        <xdr:cNvSpPr/>
      </xdr:nvSpPr>
      <xdr:spPr>
        <a:xfrm>
          <a:off x="19494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67590</xdr:rowOff>
    </xdr:from>
    <xdr:to>
      <xdr:col>107</xdr:col>
      <xdr:colOff>50800</xdr:colOff>
      <xdr:row>85</xdr:row>
      <xdr:rowOff>72847</xdr:rowOff>
    </xdr:to>
    <xdr:cxnSp macro="">
      <xdr:nvCxnSpPr>
        <xdr:cNvPr id="325" name="直線コネクタ 324"/>
        <xdr:cNvCxnSpPr/>
      </xdr:nvCxnSpPr>
      <xdr:spPr>
        <a:xfrm flipV="1">
          <a:off x="19545300" y="1464084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326"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327"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328" name="n_3ave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329"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330" name="n_1main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134917</xdr:rowOff>
    </xdr:from>
    <xdr:ext cx="469744" cy="259045"/>
    <xdr:sp macro="" textlink="">
      <xdr:nvSpPr>
        <xdr:cNvPr id="331" name="n_2mainValue【消防施設】&#10;一人当たり面積"/>
        <xdr:cNvSpPr txBox="1"/>
      </xdr:nvSpPr>
      <xdr:spPr>
        <a:xfrm>
          <a:off x="20199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140174</xdr:rowOff>
    </xdr:from>
    <xdr:ext cx="469744" cy="259045"/>
    <xdr:sp macro="" textlink="">
      <xdr:nvSpPr>
        <xdr:cNvPr id="332" name="n_3mainValue【消防施設】&#10;一人当たり面積"/>
        <xdr:cNvSpPr txBox="1"/>
      </xdr:nvSpPr>
      <xdr:spPr>
        <a:xfrm>
          <a:off x="19310427" y="143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3" name="テキスト ボックス 3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44" name="直線コネクタ 3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45" name="テキスト ボックス 3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46" name="直線コネクタ 3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7" name="テキスト ボックス 3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8" name="直線コネクタ 3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9" name="テキスト ボックス 3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0" name="直線コネクタ 3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1" name="テキスト ボックス 3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2" name="直線コネクタ 3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3" name="テキスト ボックス 3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54" name="直線コネクタ 3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55" name="テキスト ボックス 3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6" name="直線コネクタ 3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358" name="直線コネクタ 357"/>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0" name="直線コネクタ 3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361"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362" name="直線コネクタ 361"/>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363" name="【庁舎】&#10;有形固定資産減価償却率平均値テキスト"/>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364" name="フローチャート: 判断 363"/>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365" name="フローチャート: 判断 364"/>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366" name="フローチャート: 判断 365"/>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367" name="フローチャート: 判断 366"/>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368" name="フローチャート: 判断 367"/>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9" name="テキスト ボックス 3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0" name="テキスト ボックス 3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1" name="テキスト ボックス 3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2" name="テキスト ボックス 3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3" name="テキスト ボックス 3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374" name="楕円 373"/>
        <xdr:cNvSpPr/>
      </xdr:nvSpPr>
      <xdr:spPr>
        <a:xfrm>
          <a:off x="16268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375" name="【庁舎】&#10;有形固定資産減価償却率該当値テキスト"/>
        <xdr:cNvSpPr txBox="1"/>
      </xdr:nvSpPr>
      <xdr:spPr>
        <a:xfrm>
          <a:off x="16357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111942</xdr:rowOff>
    </xdr:from>
    <xdr:to>
      <xdr:col>81</xdr:col>
      <xdr:colOff>101600</xdr:colOff>
      <xdr:row>103</xdr:row>
      <xdr:rowOff>42092</xdr:rowOff>
    </xdr:to>
    <xdr:sp macro="" textlink="">
      <xdr:nvSpPr>
        <xdr:cNvPr id="376" name="楕円 375"/>
        <xdr:cNvSpPr/>
      </xdr:nvSpPr>
      <xdr:spPr>
        <a:xfrm>
          <a:off x="15430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162742</xdr:rowOff>
    </xdr:from>
    <xdr:to>
      <xdr:col>85</xdr:col>
      <xdr:colOff>127000</xdr:colOff>
      <xdr:row>103</xdr:row>
      <xdr:rowOff>23949</xdr:rowOff>
    </xdr:to>
    <xdr:cxnSp macro="">
      <xdr:nvCxnSpPr>
        <xdr:cNvPr id="377" name="直線コネクタ 376"/>
        <xdr:cNvCxnSpPr/>
      </xdr:nvCxnSpPr>
      <xdr:spPr>
        <a:xfrm>
          <a:off x="15481300" y="176506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378" name="楕円 377"/>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128451</xdr:rowOff>
    </xdr:from>
    <xdr:to>
      <xdr:col>81</xdr:col>
      <xdr:colOff>50800</xdr:colOff>
      <xdr:row>102</xdr:row>
      <xdr:rowOff>162742</xdr:rowOff>
    </xdr:to>
    <xdr:cxnSp macro="">
      <xdr:nvCxnSpPr>
        <xdr:cNvPr id="379" name="直線コネクタ 378"/>
        <xdr:cNvCxnSpPr/>
      </xdr:nvCxnSpPr>
      <xdr:spPr>
        <a:xfrm>
          <a:off x="14592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380" name="楕円 379"/>
        <xdr:cNvSpPr/>
      </xdr:nvSpPr>
      <xdr:spPr>
        <a:xfrm>
          <a:off x="1365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95794</xdr:rowOff>
    </xdr:from>
    <xdr:to>
      <xdr:col>76</xdr:col>
      <xdr:colOff>114300</xdr:colOff>
      <xdr:row>102</xdr:row>
      <xdr:rowOff>128451</xdr:rowOff>
    </xdr:to>
    <xdr:cxnSp macro="">
      <xdr:nvCxnSpPr>
        <xdr:cNvPr id="381" name="直線コネクタ 380"/>
        <xdr:cNvCxnSpPr/>
      </xdr:nvCxnSpPr>
      <xdr:spPr>
        <a:xfrm>
          <a:off x="13703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382" name="n_1ave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383" name="n_2ave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384"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385"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58619</xdr:rowOff>
    </xdr:from>
    <xdr:ext cx="405111" cy="259045"/>
    <xdr:sp macro="" textlink="">
      <xdr:nvSpPr>
        <xdr:cNvPr id="386" name="n_1mainValue【庁舎】&#10;有形固定資産減価償却率"/>
        <xdr:cNvSpPr txBox="1"/>
      </xdr:nvSpPr>
      <xdr:spPr>
        <a:xfrm>
          <a:off x="152660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387" name="n_2mainValue【庁舎】&#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388" name="n_3mainValue【庁舎】&#10;有形固定資産減価償却率"/>
        <xdr:cNvSpPr txBox="1"/>
      </xdr:nvSpPr>
      <xdr:spPr>
        <a:xfrm>
          <a:off x="13500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0" name="正方形/長方形 3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1" name="正方形/長方形 3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2" name="正方形/長方形 3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3" name="正方形/長方形 3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4" name="正方形/長方形 3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5" name="正方形/長方形 3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6" name="正方形/長方形 3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7" name="テキスト ボックス 3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8" name="直線コネクタ 3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9" name="直線コネクタ 3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00" name="テキスト ボックス 3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01" name="直線コネクタ 4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02" name="テキスト ボックス 4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03" name="直線コネクタ 4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04" name="テキスト ボックス 4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05" name="直線コネクタ 4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6" name="テキスト ボックス 4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7" name="直線コネクタ 4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08" name="テキスト ボックス 40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9" name="直線コネクタ 4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10" name="テキスト ボックス 40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412" name="直線コネクタ 411"/>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413"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414" name="直線コネクタ 41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415"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416" name="直線コネクタ 415"/>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417"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418" name="フローチャート: 判断 417"/>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419" name="フローチャート: 判断 418"/>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420" name="フローチャート: 判断 419"/>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421" name="フローチャート: 判断 420"/>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422" name="フローチャート: 判断 421"/>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159765</xdr:rowOff>
    </xdr:from>
    <xdr:to>
      <xdr:col>116</xdr:col>
      <xdr:colOff>114300</xdr:colOff>
      <xdr:row>101</xdr:row>
      <xdr:rowOff>89915</xdr:rowOff>
    </xdr:to>
    <xdr:sp macro="" textlink="">
      <xdr:nvSpPr>
        <xdr:cNvPr id="428" name="楕円 427"/>
        <xdr:cNvSpPr/>
      </xdr:nvSpPr>
      <xdr:spPr>
        <a:xfrm>
          <a:off x="22110700" y="173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112792</xdr:rowOff>
    </xdr:from>
    <xdr:ext cx="534377" cy="259045"/>
    <xdr:sp macro="" textlink="">
      <xdr:nvSpPr>
        <xdr:cNvPr id="429" name="【庁舎】&#10;一人当たり面積該当値テキスト"/>
        <xdr:cNvSpPr txBox="1"/>
      </xdr:nvSpPr>
      <xdr:spPr>
        <a:xfrm>
          <a:off x="22199600" y="1725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29590</xdr:rowOff>
    </xdr:from>
    <xdr:to>
      <xdr:col>112</xdr:col>
      <xdr:colOff>38100</xdr:colOff>
      <xdr:row>101</xdr:row>
      <xdr:rowOff>131190</xdr:rowOff>
    </xdr:to>
    <xdr:sp macro="" textlink="">
      <xdr:nvSpPr>
        <xdr:cNvPr id="430" name="楕円 429"/>
        <xdr:cNvSpPr/>
      </xdr:nvSpPr>
      <xdr:spPr>
        <a:xfrm>
          <a:off x="21272500" y="17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39115</xdr:rowOff>
    </xdr:from>
    <xdr:to>
      <xdr:col>116</xdr:col>
      <xdr:colOff>63500</xdr:colOff>
      <xdr:row>101</xdr:row>
      <xdr:rowOff>80390</xdr:rowOff>
    </xdr:to>
    <xdr:cxnSp macro="">
      <xdr:nvCxnSpPr>
        <xdr:cNvPr id="431" name="直線コネクタ 430"/>
        <xdr:cNvCxnSpPr/>
      </xdr:nvCxnSpPr>
      <xdr:spPr>
        <a:xfrm flipV="1">
          <a:off x="21323300" y="17355565"/>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85471</xdr:rowOff>
    </xdr:from>
    <xdr:to>
      <xdr:col>107</xdr:col>
      <xdr:colOff>101600</xdr:colOff>
      <xdr:row>102</xdr:row>
      <xdr:rowOff>15621</xdr:rowOff>
    </xdr:to>
    <xdr:sp macro="" textlink="">
      <xdr:nvSpPr>
        <xdr:cNvPr id="432" name="楕円 431"/>
        <xdr:cNvSpPr/>
      </xdr:nvSpPr>
      <xdr:spPr>
        <a:xfrm>
          <a:off x="20383500" y="174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80390</xdr:rowOff>
    </xdr:from>
    <xdr:to>
      <xdr:col>111</xdr:col>
      <xdr:colOff>177800</xdr:colOff>
      <xdr:row>101</xdr:row>
      <xdr:rowOff>136271</xdr:rowOff>
    </xdr:to>
    <xdr:cxnSp macro="">
      <xdr:nvCxnSpPr>
        <xdr:cNvPr id="433" name="直線コネクタ 432"/>
        <xdr:cNvCxnSpPr/>
      </xdr:nvCxnSpPr>
      <xdr:spPr>
        <a:xfrm flipV="1">
          <a:off x="20434300" y="17396840"/>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131318</xdr:rowOff>
    </xdr:from>
    <xdr:to>
      <xdr:col>102</xdr:col>
      <xdr:colOff>165100</xdr:colOff>
      <xdr:row>102</xdr:row>
      <xdr:rowOff>61468</xdr:rowOff>
    </xdr:to>
    <xdr:sp macro="" textlink="">
      <xdr:nvSpPr>
        <xdr:cNvPr id="434" name="楕円 433"/>
        <xdr:cNvSpPr/>
      </xdr:nvSpPr>
      <xdr:spPr>
        <a:xfrm>
          <a:off x="19494500" y="174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136271</xdr:rowOff>
    </xdr:from>
    <xdr:to>
      <xdr:col>107</xdr:col>
      <xdr:colOff>50800</xdr:colOff>
      <xdr:row>102</xdr:row>
      <xdr:rowOff>10668</xdr:rowOff>
    </xdr:to>
    <xdr:cxnSp macro="">
      <xdr:nvCxnSpPr>
        <xdr:cNvPr id="435" name="直線コネクタ 434"/>
        <xdr:cNvCxnSpPr/>
      </xdr:nvCxnSpPr>
      <xdr:spPr>
        <a:xfrm flipV="1">
          <a:off x="19545300" y="1745272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436"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437"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438"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439"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99</xdr:row>
      <xdr:rowOff>147717</xdr:rowOff>
    </xdr:from>
    <xdr:ext cx="534377" cy="259045"/>
    <xdr:sp macro="" textlink="">
      <xdr:nvSpPr>
        <xdr:cNvPr id="440" name="n_1mainValue【庁舎】&#10;一人当たり面積"/>
        <xdr:cNvSpPr txBox="1"/>
      </xdr:nvSpPr>
      <xdr:spPr>
        <a:xfrm>
          <a:off x="21043411" y="17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32148</xdr:rowOff>
    </xdr:from>
    <xdr:ext cx="469744" cy="259045"/>
    <xdr:sp macro="" textlink="">
      <xdr:nvSpPr>
        <xdr:cNvPr id="441" name="n_2mainValue【庁舎】&#10;一人当たり面積"/>
        <xdr:cNvSpPr txBox="1"/>
      </xdr:nvSpPr>
      <xdr:spPr>
        <a:xfrm>
          <a:off x="20199427" y="171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77995</xdr:rowOff>
    </xdr:from>
    <xdr:ext cx="469744" cy="259045"/>
    <xdr:sp macro="" textlink="">
      <xdr:nvSpPr>
        <xdr:cNvPr id="442" name="n_3mainValue【庁舎】&#10;一人当たり面積"/>
        <xdr:cNvSpPr txBox="1"/>
      </xdr:nvSpPr>
      <xdr:spPr>
        <a:xfrm>
          <a:off x="19310427" y="1722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3" name="正方形/長方形 4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5" name="テキスト ボックス 4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庁舎については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類似団体を</a:t>
          </a:r>
          <a:r>
            <a:rPr kumimoji="1" lang="ja-JP" altLang="ja-JP" sz="1100">
              <a:solidFill>
                <a:schemeClr val="dk1"/>
              </a:solidFill>
              <a:effectLst/>
              <a:latin typeface="+mn-lt"/>
              <a:ea typeface="+mn-ea"/>
              <a:cs typeface="+mn-cs"/>
            </a:rPr>
            <a:t>下回っているため、一人当たり面積も増加し類似団体平均を大きく上回っている。</a:t>
          </a:r>
          <a:r>
            <a:rPr kumimoji="1" lang="ja-JP" altLang="en-US" sz="1100">
              <a:solidFill>
                <a:schemeClr val="dk1"/>
              </a:solidFill>
              <a:effectLst/>
              <a:latin typeface="+mn-lt"/>
              <a:ea typeface="+mn-ea"/>
              <a:cs typeface="+mn-cs"/>
            </a:rPr>
            <a:t>今後は維持管理にかかる経費の増加に留意していきたい。</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公債費の繰上償還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、経常経費の削減を図ったこと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が、上昇傾向にあるので、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今後とも事業の見直しや公債費の繰上償還を進めるとともに、効率的な経常経費の削減に努める。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62</xdr:row>
      <xdr:rowOff>60537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8038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62</xdr:row>
      <xdr:rowOff>96731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8038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96731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6576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61</xdr:row>
      <xdr:rowOff>107315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893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157708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橋梁点検及び補修業務が増大した事により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、前年と比較して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さらに決算額が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増加し、依然として類似団体平均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大きく上回っている。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今後は民間でも実施可能な部分については、指定管理者制度の導入などにより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も検討する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、住民サービスの維持を考慮しながら経費節減に努める。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4983</xdr:rowOff>
    </xdr:from>
    <xdr:to>
      <xdr:col>23</xdr:col>
      <xdr:colOff>133350</xdr:colOff>
      <xdr:row>83</xdr:row>
      <xdr:rowOff>63440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5333"/>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155547</xdr:rowOff>
    </xdr:from>
    <xdr:to>
      <xdr:col>19</xdr:col>
      <xdr:colOff>133350</xdr:colOff>
      <xdr:row>83</xdr:row>
      <xdr:rowOff>4983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14447"/>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132769</xdr:rowOff>
    </xdr:from>
    <xdr:to>
      <xdr:col>15</xdr:col>
      <xdr:colOff>82550</xdr:colOff>
      <xdr:row>82</xdr:row>
      <xdr:rowOff>155547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1669"/>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132769</xdr:rowOff>
    </xdr:from>
    <xdr:to>
      <xdr:col>11</xdr:col>
      <xdr:colOff>31750</xdr:colOff>
      <xdr:row>82</xdr:row>
      <xdr:rowOff>144757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91669"/>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12640</xdr:rowOff>
    </xdr:from>
    <xdr:to>
      <xdr:col>23</xdr:col>
      <xdr:colOff>184150</xdr:colOff>
      <xdr:row>83</xdr:row>
      <xdr:rowOff>114240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156167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1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125633</xdr:rowOff>
    </xdr:from>
    <xdr:to>
      <xdr:col>19</xdr:col>
      <xdr:colOff>184150</xdr:colOff>
      <xdr:row>83</xdr:row>
      <xdr:rowOff>55783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40560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104747</xdr:rowOff>
    </xdr:from>
    <xdr:to>
      <xdr:col>15</xdr:col>
      <xdr:colOff>133350</xdr:colOff>
      <xdr:row>83</xdr:row>
      <xdr:rowOff>34897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19674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5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81969</xdr:rowOff>
    </xdr:from>
    <xdr:to>
      <xdr:col>11</xdr:col>
      <xdr:colOff>82550</xdr:colOff>
      <xdr:row>83</xdr:row>
      <xdr:rowOff>12119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168346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93957</xdr:rowOff>
    </xdr:from>
    <xdr:to>
      <xdr:col>7</xdr:col>
      <xdr:colOff>31750</xdr:colOff>
      <xdr:row>83</xdr:row>
      <xdr:rowOff>24107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今後も地域民間企業等の状況を踏まえ、給与制度の運用、水準の見直し等を実施し、給与の適正化に努める。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36322</xdr:rowOff>
    </xdr:from>
    <xdr:to>
      <xdr:col>81</xdr:col>
      <xdr:colOff>44450</xdr:colOff>
      <xdr:row>87</xdr:row>
      <xdr:rowOff>118363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52472"/>
          <a:ext cx="8382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36322</xdr:rowOff>
    </xdr:from>
    <xdr:to>
      <xdr:col>77</xdr:col>
      <xdr:colOff>44450</xdr:colOff>
      <xdr:row>87</xdr:row>
      <xdr:rowOff>60452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9524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60452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3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41148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3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67563</xdr:rowOff>
    </xdr:from>
    <xdr:to>
      <xdr:col>81</xdr:col>
      <xdr:colOff>95250</xdr:colOff>
      <xdr:row>87</xdr:row>
      <xdr:rowOff>169163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39640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156972</xdr:rowOff>
    </xdr:from>
    <xdr:to>
      <xdr:col>77</xdr:col>
      <xdr:colOff>95250</xdr:colOff>
      <xdr:row>87</xdr:row>
      <xdr:rowOff>87122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97299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7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xdr:rowOff>
    </xdr:from>
    <xdr:to>
      <xdr:col>73</xdr:col>
      <xdr:colOff>44450</xdr:colOff>
      <xdr:row>87</xdr:row>
      <xdr:rowOff>111252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121429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161798</xdr:rowOff>
    </xdr:from>
    <xdr:to>
      <xdr:col>64</xdr:col>
      <xdr:colOff>152400</xdr:colOff>
      <xdr:row>87</xdr:row>
      <xdr:rowOff>91948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102125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職員の新規採用抑制を実施しているが、依然として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高い数値となっている。人口減少が続く中、最低限の職員数で住民サービスを維持するよう適正な定員管理に努める。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62514</xdr:rowOff>
    </xdr:from>
    <xdr:to>
      <xdr:col>81</xdr:col>
      <xdr:colOff>44450</xdr:colOff>
      <xdr:row>60</xdr:row>
      <xdr:rowOff>76073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49514"/>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62514</xdr:rowOff>
    </xdr:from>
    <xdr:to>
      <xdr:col>77</xdr:col>
      <xdr:colOff>44450</xdr:colOff>
      <xdr:row>60</xdr:row>
      <xdr:rowOff>70787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49514"/>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29192</xdr:rowOff>
    </xdr:from>
    <xdr:to>
      <xdr:col>72</xdr:col>
      <xdr:colOff>203200</xdr:colOff>
      <xdr:row>60</xdr:row>
      <xdr:rowOff>70787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6192"/>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133423</xdr:rowOff>
    </xdr:from>
    <xdr:to>
      <xdr:col>68</xdr:col>
      <xdr:colOff>152400</xdr:colOff>
      <xdr:row>60</xdr:row>
      <xdr:rowOff>29192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4897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25273</xdr:rowOff>
    </xdr:from>
    <xdr:to>
      <xdr:col>81</xdr:col>
      <xdr:colOff>95250</xdr:colOff>
      <xdr:row>60</xdr:row>
      <xdr:rowOff>126873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168800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11714</xdr:rowOff>
    </xdr:from>
    <xdr:to>
      <xdr:col>77</xdr:col>
      <xdr:colOff>95250</xdr:colOff>
      <xdr:row>60</xdr:row>
      <xdr:rowOff>113314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98091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8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19987</xdr:rowOff>
    </xdr:from>
    <xdr:to>
      <xdr:col>73</xdr:col>
      <xdr:colOff>44450</xdr:colOff>
      <xdr:row>60</xdr:row>
      <xdr:rowOff>121587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106364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9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149842</xdr:rowOff>
    </xdr:from>
    <xdr:to>
      <xdr:col>68</xdr:col>
      <xdr:colOff>203200</xdr:colOff>
      <xdr:row>60</xdr:row>
      <xdr:rowOff>79992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64769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82623</xdr:rowOff>
    </xdr:from>
    <xdr:to>
      <xdr:col>64</xdr:col>
      <xdr:colOff>152400</xdr:colOff>
      <xdr:row>60</xdr:row>
      <xdr:rowOff>12773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169000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28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年には早期健全化基準を超える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年度より地方債の発行の抑制、積極的な繰上償還の実施により大幅に改善され、令和元年度は類似団体平均を大きく下回る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次年度以降、大型事業を控えており地方債発行が増大する事が予測されているため、今後も緊急度・住民ニーズを的確に把握した中で事業を実施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39</xdr:row>
      <xdr:rowOff>24977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5908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113454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7115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14394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8000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143087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8723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類似団体平均を下回っており、主な要因としては、繰上償還による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現在高の減や、財政調整基金の積立による充当可能基金の増額等があげられる。今後も公債費等義務的経費の削減を中心とする行財政改革を進め、財政の健全化に努める。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特別職（副村長）の設置や地域おこし協力隊の増員等により、前年より数値が上がり、類似団体平均も上回る状況となった。今後は、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最低限の職員数で住民サービスを維持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できる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よう適正な定員管理に努め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ながら、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一層の削減に努める。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41275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02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99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152717</xdr:rowOff>
    </xdr:from>
    <xdr:to>
      <xdr:col>15</xdr:col>
      <xdr:colOff>98425</xdr:colOff>
      <xdr:row>34</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10567"/>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132715</xdr:rowOff>
    </xdr:from>
    <xdr:to>
      <xdr:col>11</xdr:col>
      <xdr:colOff>9525</xdr:colOff>
      <xdr:row>33</xdr:row>
      <xdr:rowOff>152717</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9056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161925</xdr:rowOff>
    </xdr:from>
    <xdr:to>
      <xdr:col>24</xdr:col>
      <xdr:colOff>76200</xdr:colOff>
      <xdr:row>35</xdr:row>
      <xdr:rowOff>92075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134002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6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101917</xdr:rowOff>
    </xdr:from>
    <xdr:to>
      <xdr:col>11</xdr:col>
      <xdr:colOff>60325</xdr:colOff>
      <xdr:row>34</xdr:row>
      <xdr:rowOff>32067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42244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2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81915</xdr:rowOff>
    </xdr:from>
    <xdr:to>
      <xdr:col>6</xdr:col>
      <xdr:colOff>171450</xdr:colOff>
      <xdr:row>34</xdr:row>
      <xdr:rowOff>12065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22242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物件費に係る経常収支比率は各種システム委託料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が前年度に比べ減少したことにより、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を下回った。ただし、ここ数年類似団体平均を上回る傾向であるため、今後も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経費節減を心がけ抑制に努める。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1592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9342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92710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2934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と変わらず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類似団体平均を下回っている。義務的経費の節減も大きな課題であるが、住民生活に直結する経費については適正な事務処理を行い、住民サービスの低下にならないよう努める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前年度と比較して増加した要因は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である。特に、簡易水道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事業における水道管更新工事への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しているためである。今後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、簡易水道、下水道事業については経費を節減するとともに、独立採算の原則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料金の値上げ等による健全化に努める。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18415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567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65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55</xdr:row>
      <xdr:rowOff>64135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65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139065</xdr:rowOff>
    </xdr:from>
    <xdr:to>
      <xdr:col>82</xdr:col>
      <xdr:colOff>158750</xdr:colOff>
      <xdr:row>56</xdr:row>
      <xdr:rowOff>69215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155592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xdr:rowOff>
    </xdr:from>
    <xdr:to>
      <xdr:col>65</xdr:col>
      <xdr:colOff>53975</xdr:colOff>
      <xdr:row>55</xdr:row>
      <xdr:rowOff>114935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125112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補助費等その他に係る経常収支比率は類似団体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上回っている。広域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ごみ処理関係の一部事務組合への負担金、有害鳥獣駆除による報償費等多額の経費を要している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事が要因となっている。今後においても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各種団体への補助金について、定期的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見直しを実施し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、必要性の低い補助金の廃止を行い、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経費の節減に努める。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449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403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積極的な繰上償還の実施により、地方債の現在高は年々減少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が、今後水道管更新事業による地方債残高が増加していく事が予測されるため、他の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地方債の新規発行抑制や繰上償還の積極的な実施に努める。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169454</xdr:rowOff>
    </xdr:from>
    <xdr:to>
      <xdr:col>24</xdr:col>
      <xdr:colOff>25400</xdr:colOff>
      <xdr:row>75</xdr:row>
      <xdr:rowOff>11067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567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11067</xdr:rowOff>
    </xdr:from>
    <xdr:to>
      <xdr:col>19</xdr:col>
      <xdr:colOff>187325</xdr:colOff>
      <xdr:row>75</xdr:row>
      <xdr:rowOff>144962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6981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144962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18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7801</xdr:rowOff>
    </xdr:from>
    <xdr:to>
      <xdr:col>11</xdr:col>
      <xdr:colOff>9525</xdr:colOff>
      <xdr:row>75</xdr:row>
      <xdr:rowOff>73116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66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118654</xdr:rowOff>
    </xdr:from>
    <xdr:to>
      <xdr:col>24</xdr:col>
      <xdr:colOff>76200</xdr:colOff>
      <xdr:row>75</xdr:row>
      <xdr:rowOff>48804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135181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5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131717</xdr:rowOff>
    </xdr:from>
    <xdr:to>
      <xdr:col>20</xdr:col>
      <xdr:colOff>38100</xdr:colOff>
      <xdr:row>75</xdr:row>
      <xdr:rowOff>61867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72044</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128451</xdr:rowOff>
    </xdr:from>
    <xdr:to>
      <xdr:col>6</xdr:col>
      <xdr:colOff>171450</xdr:colOff>
      <xdr:row>75</xdr:row>
      <xdr:rowOff>58601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68778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公債費以外は経常収支比率が類似団体平均を下回っている。引</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続き経費節減を心がけ現状維持に努める。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794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057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46990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64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24528</xdr:rowOff>
    </xdr:from>
    <xdr:to>
      <xdr:col>29</xdr:col>
      <xdr:colOff>127000</xdr:colOff>
      <xdr:row>16</xdr:row>
      <xdr:rowOff>85035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15353"/>
          <a:ext cx="647700" cy="6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85035</xdr:rowOff>
    </xdr:from>
    <xdr:to>
      <xdr:col>26</xdr:col>
      <xdr:colOff>50800</xdr:colOff>
      <xdr:row>16</xdr:row>
      <xdr:rowOff>138273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75860"/>
          <a:ext cx="6985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138273</xdr:rowOff>
    </xdr:from>
    <xdr:to>
      <xdr:col>22</xdr:col>
      <xdr:colOff>114300</xdr:colOff>
      <xdr:row>17</xdr:row>
      <xdr:rowOff>38278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29098"/>
          <a:ext cx="698500" cy="7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38278</xdr:rowOff>
    </xdr:from>
    <xdr:to>
      <xdr:col>18</xdr:col>
      <xdr:colOff>177800</xdr:colOff>
      <xdr:row>17</xdr:row>
      <xdr:rowOff>47763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00553"/>
          <a:ext cx="698500" cy="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145178</xdr:rowOff>
    </xdr:from>
    <xdr:to>
      <xdr:col>29</xdr:col>
      <xdr:colOff>177800</xdr:colOff>
      <xdr:row>16</xdr:row>
      <xdr:rowOff>75328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161705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34235</xdr:rowOff>
    </xdr:from>
    <xdr:to>
      <xdr:col>26</xdr:col>
      <xdr:colOff>101600</xdr:colOff>
      <xdr:row>16</xdr:row>
      <xdr:rowOff>135835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2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146012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9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87473</xdr:rowOff>
    </xdr:from>
    <xdr:to>
      <xdr:col>22</xdr:col>
      <xdr:colOff>165100</xdr:colOff>
      <xdr:row>17</xdr:row>
      <xdr:rowOff>17623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7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27800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4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158928</xdr:rowOff>
    </xdr:from>
    <xdr:to>
      <xdr:col>19</xdr:col>
      <xdr:colOff>38100</xdr:colOff>
      <xdr:row>17</xdr:row>
      <xdr:rowOff>89078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99255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168413</xdr:rowOff>
    </xdr:from>
    <xdr:to>
      <xdr:col>15</xdr:col>
      <xdr:colOff>101600</xdr:colOff>
      <xdr:row>17</xdr:row>
      <xdr:rowOff>98563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108740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2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308268</xdr:rowOff>
    </xdr:from>
    <xdr:to>
      <xdr:col>29</xdr:col>
      <xdr:colOff>127000</xdr:colOff>
      <xdr:row>37</xdr:row>
      <xdr:rowOff>314806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432968"/>
          <a:ext cx="647700" cy="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58975</xdr:rowOff>
    </xdr:from>
    <xdr:to>
      <xdr:col>26</xdr:col>
      <xdr:colOff>50800</xdr:colOff>
      <xdr:row>37</xdr:row>
      <xdr:rowOff>314806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83675"/>
          <a:ext cx="698500" cy="25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170359</xdr:rowOff>
    </xdr:from>
    <xdr:to>
      <xdr:col>22</xdr:col>
      <xdr:colOff>114300</xdr:colOff>
      <xdr:row>37</xdr:row>
      <xdr:rowOff>58975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23609"/>
          <a:ext cx="698500" cy="6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170359</xdr:rowOff>
    </xdr:from>
    <xdr:to>
      <xdr:col>18</xdr:col>
      <xdr:colOff>177800</xdr:colOff>
      <xdr:row>37</xdr:row>
      <xdr:rowOff>77582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23609"/>
          <a:ext cx="698500" cy="7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257468</xdr:rowOff>
    </xdr:from>
    <xdr:to>
      <xdr:col>29</xdr:col>
      <xdr:colOff>177800</xdr:colOff>
      <xdr:row>38</xdr:row>
      <xdr:rowOff>16168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8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166045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264006</xdr:rowOff>
    </xdr:from>
    <xdr:to>
      <xdr:col>26</xdr:col>
      <xdr:colOff>101600</xdr:colOff>
      <xdr:row>38</xdr:row>
      <xdr:rowOff>22706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8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7483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7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8175</xdr:rowOff>
    </xdr:from>
    <xdr:to>
      <xdr:col>22</xdr:col>
      <xdr:colOff>165100</xdr:colOff>
      <xdr:row>37</xdr:row>
      <xdr:rowOff>109775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94552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119559</xdr:rowOff>
    </xdr:from>
    <xdr:to>
      <xdr:col>19</xdr:col>
      <xdr:colOff>38100</xdr:colOff>
      <xdr:row>37</xdr:row>
      <xdr:rowOff>49709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231336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4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26782</xdr:rowOff>
    </xdr:from>
    <xdr:to>
      <xdr:col>15</xdr:col>
      <xdr:colOff>101600</xdr:colOff>
      <xdr:row>37</xdr:row>
      <xdr:rowOff>128382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113159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3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170313</xdr:rowOff>
    </xdr:from>
    <xdr:to>
      <xdr:col>24</xdr:col>
      <xdr:colOff>63500</xdr:colOff>
      <xdr:row>36</xdr:row>
      <xdr:rowOff>48263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71063"/>
          <a:ext cx="8382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48263</xdr:rowOff>
    </xdr:from>
    <xdr:to>
      <xdr:col>19</xdr:col>
      <xdr:colOff>177800</xdr:colOff>
      <xdr:row>36</xdr:row>
      <xdr:rowOff>81185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20463"/>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81185</xdr:rowOff>
    </xdr:from>
    <xdr:to>
      <xdr:col>15</xdr:col>
      <xdr:colOff>50800</xdr:colOff>
      <xdr:row>36</xdr:row>
      <xdr:rowOff>139994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53385"/>
          <a:ext cx="889000" cy="5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137782</xdr:rowOff>
    </xdr:from>
    <xdr:to>
      <xdr:col>10</xdr:col>
      <xdr:colOff>114300</xdr:colOff>
      <xdr:row>36</xdr:row>
      <xdr:rowOff>139994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09982"/>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119513</xdr:rowOff>
    </xdr:from>
    <xdr:to>
      <xdr:col>24</xdr:col>
      <xdr:colOff>114300</xdr:colOff>
      <xdr:row>36</xdr:row>
      <xdr:rowOff>49663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142390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168913</xdr:rowOff>
    </xdr:from>
    <xdr:to>
      <xdr:col>20</xdr:col>
      <xdr:colOff>38100</xdr:colOff>
      <xdr:row>36</xdr:row>
      <xdr:rowOff>99063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115590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4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30385</xdr:rowOff>
    </xdr:from>
    <xdr:to>
      <xdr:col>15</xdr:col>
      <xdr:colOff>101600</xdr:colOff>
      <xdr:row>36</xdr:row>
      <xdr:rowOff>131985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148512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7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89194</xdr:rowOff>
    </xdr:from>
    <xdr:to>
      <xdr:col>10</xdr:col>
      <xdr:colOff>165100</xdr:colOff>
      <xdr:row>37</xdr:row>
      <xdr:rowOff>19344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35871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86982</xdr:rowOff>
    </xdr:from>
    <xdr:to>
      <xdr:col>6</xdr:col>
      <xdr:colOff>38100</xdr:colOff>
      <xdr:row>37</xdr:row>
      <xdr:rowOff>17132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33659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3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30545</xdr:rowOff>
    </xdr:from>
    <xdr:to>
      <xdr:col>24</xdr:col>
      <xdr:colOff>63500</xdr:colOff>
      <xdr:row>57</xdr:row>
      <xdr:rowOff>97306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3195"/>
          <a:ext cx="838200" cy="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97306</xdr:rowOff>
    </xdr:from>
    <xdr:to>
      <xdr:col>19</xdr:col>
      <xdr:colOff>177800</xdr:colOff>
      <xdr:row>57</xdr:row>
      <xdr:rowOff>110506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9956"/>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110506</xdr:rowOff>
    </xdr:from>
    <xdr:to>
      <xdr:col>15</xdr:col>
      <xdr:colOff>50800</xdr:colOff>
      <xdr:row>57</xdr:row>
      <xdr:rowOff>123958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3156"/>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95654</xdr:rowOff>
    </xdr:from>
    <xdr:to>
      <xdr:col>10</xdr:col>
      <xdr:colOff>114300</xdr:colOff>
      <xdr:row>57</xdr:row>
      <xdr:rowOff>123958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8304"/>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151195</xdr:rowOff>
    </xdr:from>
    <xdr:to>
      <xdr:col>24</xdr:col>
      <xdr:colOff>114300</xdr:colOff>
      <xdr:row>57</xdr:row>
      <xdr:rowOff>81345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2622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46506</xdr:rowOff>
    </xdr:from>
    <xdr:to>
      <xdr:col>20</xdr:col>
      <xdr:colOff>38100</xdr:colOff>
      <xdr:row>57</xdr:row>
      <xdr:rowOff>148106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164633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59706</xdr:rowOff>
    </xdr:from>
    <xdr:to>
      <xdr:col>15</xdr:col>
      <xdr:colOff>101600</xdr:colOff>
      <xdr:row>57</xdr:row>
      <xdr:rowOff>161306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6383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0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73158</xdr:rowOff>
    </xdr:from>
    <xdr:to>
      <xdr:col>10</xdr:col>
      <xdr:colOff>165100</xdr:colOff>
      <xdr:row>58</xdr:row>
      <xdr:rowOff>3308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19835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44854</xdr:rowOff>
    </xdr:from>
    <xdr:to>
      <xdr:col>6</xdr:col>
      <xdr:colOff>38100</xdr:colOff>
      <xdr:row>57</xdr:row>
      <xdr:rowOff>146454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162981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98437</xdr:rowOff>
    </xdr:from>
    <xdr:to>
      <xdr:col>24</xdr:col>
      <xdr:colOff>63500</xdr:colOff>
      <xdr:row>78</xdr:row>
      <xdr:rowOff>102648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1537"/>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102648</xdr:rowOff>
    </xdr:from>
    <xdr:to>
      <xdr:col>19</xdr:col>
      <xdr:colOff>177800</xdr:colOff>
      <xdr:row>78</xdr:row>
      <xdr:rowOff>122848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574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122848</xdr:rowOff>
    </xdr:from>
    <xdr:to>
      <xdr:col>15</xdr:col>
      <xdr:colOff>50800</xdr:colOff>
      <xdr:row>78</xdr:row>
      <xdr:rowOff>123972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594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123972</xdr:rowOff>
    </xdr:from>
    <xdr:to>
      <xdr:col>10</xdr:col>
      <xdr:colOff>114300</xdr:colOff>
      <xdr:row>78</xdr:row>
      <xdr:rowOff>126862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707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47637</xdr:rowOff>
    </xdr:from>
    <xdr:to>
      <xdr:col>24</xdr:col>
      <xdr:colOff>114300</xdr:colOff>
      <xdr:row>78</xdr:row>
      <xdr:rowOff>149237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51848</xdr:rowOff>
    </xdr:from>
    <xdr:to>
      <xdr:col>20</xdr:col>
      <xdr:colOff>38100</xdr:colOff>
      <xdr:row>78</xdr:row>
      <xdr:rowOff>153448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144575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72048</xdr:rowOff>
    </xdr:from>
    <xdr:to>
      <xdr:col>15</xdr:col>
      <xdr:colOff>101600</xdr:colOff>
      <xdr:row>79</xdr:row>
      <xdr:rowOff>2198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164775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73172</xdr:rowOff>
    </xdr:from>
    <xdr:to>
      <xdr:col>10</xdr:col>
      <xdr:colOff>165100</xdr:colOff>
      <xdr:row>79</xdr:row>
      <xdr:rowOff>3322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165899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76062</xdr:rowOff>
    </xdr:from>
    <xdr:to>
      <xdr:col>6</xdr:col>
      <xdr:colOff>38100</xdr:colOff>
      <xdr:row>79</xdr:row>
      <xdr:rowOff>6212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168789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170605</xdr:rowOff>
    </xdr:from>
    <xdr:to>
      <xdr:col>24</xdr:col>
      <xdr:colOff>63500</xdr:colOff>
      <xdr:row>96</xdr:row>
      <xdr:rowOff>32792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8355"/>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101873</xdr:rowOff>
    </xdr:from>
    <xdr:to>
      <xdr:col>19</xdr:col>
      <xdr:colOff>177800</xdr:colOff>
      <xdr:row>96</xdr:row>
      <xdr:rowOff>32792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89623"/>
          <a:ext cx="889000" cy="10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101873</xdr:rowOff>
    </xdr:from>
    <xdr:to>
      <xdr:col>15</xdr:col>
      <xdr:colOff>50800</xdr:colOff>
      <xdr:row>96</xdr:row>
      <xdr:rowOff>14123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89623"/>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9452</xdr:rowOff>
    </xdr:from>
    <xdr:to>
      <xdr:col>10</xdr:col>
      <xdr:colOff>114300</xdr:colOff>
      <xdr:row>96</xdr:row>
      <xdr:rowOff>14123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6865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119805</xdr:rowOff>
    </xdr:from>
    <xdr:to>
      <xdr:col>24</xdr:col>
      <xdr:colOff>114300</xdr:colOff>
      <xdr:row>96</xdr:row>
      <xdr:rowOff>49955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98232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153442</xdr:rowOff>
    </xdr:from>
    <xdr:to>
      <xdr:col>20</xdr:col>
      <xdr:colOff>38100</xdr:colOff>
      <xdr:row>96</xdr:row>
      <xdr:rowOff>83592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74719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51073</xdr:rowOff>
    </xdr:from>
    <xdr:to>
      <xdr:col>15</xdr:col>
      <xdr:colOff>101600</xdr:colOff>
      <xdr:row>95</xdr:row>
      <xdr:rowOff>152673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143800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134773</xdr:rowOff>
    </xdr:from>
    <xdr:to>
      <xdr:col>10</xdr:col>
      <xdr:colOff>165100</xdr:colOff>
      <xdr:row>96</xdr:row>
      <xdr:rowOff>64923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56050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130102</xdr:rowOff>
    </xdr:from>
    <xdr:to>
      <xdr:col>6</xdr:col>
      <xdr:colOff>38100</xdr:colOff>
      <xdr:row>96</xdr:row>
      <xdr:rowOff>60252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51379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24150</xdr:rowOff>
    </xdr:from>
    <xdr:to>
      <xdr:col>55</xdr:col>
      <xdr:colOff>0</xdr:colOff>
      <xdr:row>35</xdr:row>
      <xdr:rowOff>28395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490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105006</xdr:rowOff>
    </xdr:from>
    <xdr:to>
      <xdr:col>50</xdr:col>
      <xdr:colOff>114300</xdr:colOff>
      <xdr:row>35</xdr:row>
      <xdr:rowOff>28395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34306"/>
          <a:ext cx="889000" cy="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105006</xdr:rowOff>
    </xdr:from>
    <xdr:to>
      <xdr:col>45</xdr:col>
      <xdr:colOff>177800</xdr:colOff>
      <xdr:row>35</xdr:row>
      <xdr:rowOff>43900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34306"/>
          <a:ext cx="889000" cy="1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43900</xdr:rowOff>
    </xdr:from>
    <xdr:to>
      <xdr:col>41</xdr:col>
      <xdr:colOff>50800</xdr:colOff>
      <xdr:row>35</xdr:row>
      <xdr:rowOff>170401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44650"/>
          <a:ext cx="889000" cy="1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144800</xdr:rowOff>
    </xdr:from>
    <xdr:to>
      <xdr:col>55</xdr:col>
      <xdr:colOff>50800</xdr:colOff>
      <xdr:row>35</xdr:row>
      <xdr:rowOff>74950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167677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149045</xdr:rowOff>
    </xdr:from>
    <xdr:to>
      <xdr:col>50</xdr:col>
      <xdr:colOff>165100</xdr:colOff>
      <xdr:row>35</xdr:row>
      <xdr:rowOff>79195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95722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54206</xdr:rowOff>
    </xdr:from>
    <xdr:to>
      <xdr:col>46</xdr:col>
      <xdr:colOff>38100</xdr:colOff>
      <xdr:row>34</xdr:row>
      <xdr:rowOff>155806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164550</xdr:rowOff>
    </xdr:from>
    <xdr:to>
      <xdr:col>41</xdr:col>
      <xdr:colOff>101600</xdr:colOff>
      <xdr:row>35</xdr:row>
      <xdr:rowOff>94700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111227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119601</xdr:rowOff>
    </xdr:from>
    <xdr:to>
      <xdr:col>36</xdr:col>
      <xdr:colOff>165100</xdr:colOff>
      <xdr:row>36</xdr:row>
      <xdr:rowOff>49751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66278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89328</xdr:rowOff>
    </xdr:from>
    <xdr:to>
      <xdr:col>55</xdr:col>
      <xdr:colOff>0</xdr:colOff>
      <xdr:row>57</xdr:row>
      <xdr:rowOff>153525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1978"/>
          <a:ext cx="838200" cy="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73658</xdr:rowOff>
    </xdr:from>
    <xdr:to>
      <xdr:col>50</xdr:col>
      <xdr:colOff>114300</xdr:colOff>
      <xdr:row>57</xdr:row>
      <xdr:rowOff>153525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46308"/>
          <a:ext cx="889000" cy="7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73658</xdr:rowOff>
    </xdr:from>
    <xdr:to>
      <xdr:col>45</xdr:col>
      <xdr:colOff>177800</xdr:colOff>
      <xdr:row>57</xdr:row>
      <xdr:rowOff>129197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6308"/>
          <a:ext cx="8890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45178</xdr:rowOff>
    </xdr:from>
    <xdr:to>
      <xdr:col>41</xdr:col>
      <xdr:colOff>50800</xdr:colOff>
      <xdr:row>57</xdr:row>
      <xdr:rowOff>129197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7828"/>
          <a:ext cx="889000" cy="8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38528</xdr:rowOff>
    </xdr:from>
    <xdr:to>
      <xdr:col>55</xdr:col>
      <xdr:colOff>50800</xdr:colOff>
      <xdr:row>57</xdr:row>
      <xdr:rowOff>140128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61405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102725</xdr:rowOff>
    </xdr:from>
    <xdr:to>
      <xdr:col>50</xdr:col>
      <xdr:colOff>165100</xdr:colOff>
      <xdr:row>58</xdr:row>
      <xdr:rowOff>32875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49402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22858</xdr:rowOff>
    </xdr:from>
    <xdr:to>
      <xdr:col>46</xdr:col>
      <xdr:colOff>38100</xdr:colOff>
      <xdr:row>57</xdr:row>
      <xdr:rowOff>124458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140985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78397</xdr:rowOff>
    </xdr:from>
    <xdr:to>
      <xdr:col>41</xdr:col>
      <xdr:colOff>101600</xdr:colOff>
      <xdr:row>58</xdr:row>
      <xdr:rowOff>8547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25074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2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165828</xdr:rowOff>
    </xdr:from>
    <xdr:to>
      <xdr:col>36</xdr:col>
      <xdr:colOff>165100</xdr:colOff>
      <xdr:row>57</xdr:row>
      <xdr:rowOff>95978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112505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4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109866</xdr:rowOff>
    </xdr:from>
    <xdr:to>
      <xdr:col>55</xdr:col>
      <xdr:colOff>0</xdr:colOff>
      <xdr:row>79</xdr:row>
      <xdr:rowOff>3997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2966"/>
          <a:ext cx="8382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38179</xdr:rowOff>
    </xdr:from>
    <xdr:to>
      <xdr:col>50</xdr:col>
      <xdr:colOff>114300</xdr:colOff>
      <xdr:row>79</xdr:row>
      <xdr:rowOff>3997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39829"/>
          <a:ext cx="889000" cy="30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38179</xdr:rowOff>
    </xdr:from>
    <xdr:to>
      <xdr:col>45</xdr:col>
      <xdr:colOff>177800</xdr:colOff>
      <xdr:row>78</xdr:row>
      <xdr:rowOff>124617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39829"/>
          <a:ext cx="889000" cy="25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97924</xdr:rowOff>
    </xdr:from>
    <xdr:to>
      <xdr:col>41</xdr:col>
      <xdr:colOff>50800</xdr:colOff>
      <xdr:row>78</xdr:row>
      <xdr:rowOff>124617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99574"/>
          <a:ext cx="889000" cy="19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59066</xdr:rowOff>
    </xdr:from>
    <xdr:to>
      <xdr:col>55</xdr:col>
      <xdr:colOff>50800</xdr:colOff>
      <xdr:row>78</xdr:row>
      <xdr:rowOff>160666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124647</xdr:rowOff>
    </xdr:from>
    <xdr:to>
      <xdr:col>50</xdr:col>
      <xdr:colOff>165100</xdr:colOff>
      <xdr:row>79</xdr:row>
      <xdr:rowOff>54797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158829</xdr:rowOff>
    </xdr:from>
    <xdr:to>
      <xdr:col>46</xdr:col>
      <xdr:colOff>38100</xdr:colOff>
      <xdr:row>77</xdr:row>
      <xdr:rowOff>88979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105506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6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73817</xdr:rowOff>
    </xdr:from>
    <xdr:to>
      <xdr:col>41</xdr:col>
      <xdr:colOff>101600</xdr:colOff>
      <xdr:row>79</xdr:row>
      <xdr:rowOff>3967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166544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47124</xdr:rowOff>
    </xdr:from>
    <xdr:to>
      <xdr:col>36</xdr:col>
      <xdr:colOff>165100</xdr:colOff>
      <xdr:row>77</xdr:row>
      <xdr:rowOff>148724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165251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2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141785</xdr:rowOff>
    </xdr:from>
    <xdr:to>
      <xdr:col>55</xdr:col>
      <xdr:colOff>0</xdr:colOff>
      <xdr:row>98</xdr:row>
      <xdr:rowOff>4122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72435"/>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4122</xdr:rowOff>
    </xdr:from>
    <xdr:to>
      <xdr:col>50</xdr:col>
      <xdr:colOff>114300</xdr:colOff>
      <xdr:row>98</xdr:row>
      <xdr:rowOff>28553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6222"/>
          <a:ext cx="8890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166940</xdr:rowOff>
    </xdr:from>
    <xdr:to>
      <xdr:col>45</xdr:col>
      <xdr:colOff>177800</xdr:colOff>
      <xdr:row>98</xdr:row>
      <xdr:rowOff>28553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97590"/>
          <a:ext cx="8890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166195</xdr:rowOff>
    </xdr:from>
    <xdr:to>
      <xdr:col>41</xdr:col>
      <xdr:colOff>50800</xdr:colOff>
      <xdr:row>97</xdr:row>
      <xdr:rowOff>166940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9684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90985</xdr:rowOff>
    </xdr:from>
    <xdr:to>
      <xdr:col>55</xdr:col>
      <xdr:colOff>50800</xdr:colOff>
      <xdr:row>98</xdr:row>
      <xdr:rowOff>21135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113862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124772</xdr:rowOff>
    </xdr:from>
    <xdr:to>
      <xdr:col>50</xdr:col>
      <xdr:colOff>165100</xdr:colOff>
      <xdr:row>98</xdr:row>
      <xdr:rowOff>54922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71449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3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149203</xdr:rowOff>
    </xdr:from>
    <xdr:to>
      <xdr:col>46</xdr:col>
      <xdr:colOff>38100</xdr:colOff>
      <xdr:row>98</xdr:row>
      <xdr:rowOff>79353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95880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5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116140</xdr:rowOff>
    </xdr:from>
    <xdr:to>
      <xdr:col>41</xdr:col>
      <xdr:colOff>101600</xdr:colOff>
      <xdr:row>98</xdr:row>
      <xdr:rowOff>46290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62817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115395</xdr:rowOff>
    </xdr:from>
    <xdr:to>
      <xdr:col>36</xdr:col>
      <xdr:colOff>165100</xdr:colOff>
      <xdr:row>98</xdr:row>
      <xdr:rowOff>45545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62072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2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49264</xdr:rowOff>
    </xdr:from>
    <xdr:to>
      <xdr:col>85</xdr:col>
      <xdr:colOff>126364</xdr:colOff>
      <xdr:row>79</xdr:row>
      <xdr:rowOff>81705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93664"/>
          <a:ext cx="1269" cy="1232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81705</xdr:rowOff>
    </xdr:from>
    <xdr:to>
      <xdr:col>86</xdr:col>
      <xdr:colOff>25400</xdr:colOff>
      <xdr:row>79</xdr:row>
      <xdr:rowOff>81705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2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49264</xdr:rowOff>
    </xdr:from>
    <xdr:to>
      <xdr:col>86</xdr:col>
      <xdr:colOff>25400</xdr:colOff>
      <xdr:row>72</xdr:row>
      <xdr:rowOff>49264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9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1436</xdr:rowOff>
    </xdr:from>
    <xdr:to>
      <xdr:col>85</xdr:col>
      <xdr:colOff>127000</xdr:colOff>
      <xdr:row>78</xdr:row>
      <xdr:rowOff>2036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74536"/>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143228</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73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120351</xdr:rowOff>
    </xdr:from>
    <xdr:to>
      <xdr:col>85</xdr:col>
      <xdr:colOff>177800</xdr:colOff>
      <xdr:row>78</xdr:row>
      <xdr:rowOff>50501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32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31841</xdr:rowOff>
    </xdr:from>
    <xdr:to>
      <xdr:col>81</xdr:col>
      <xdr:colOff>50800</xdr:colOff>
      <xdr:row>78</xdr:row>
      <xdr:rowOff>1436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719141"/>
          <a:ext cx="8890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139326</xdr:rowOff>
    </xdr:from>
    <xdr:to>
      <xdr:col>81</xdr:col>
      <xdr:colOff>101600</xdr:colOff>
      <xdr:row>78</xdr:row>
      <xdr:rowOff>69476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3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60603</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4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31750</xdr:rowOff>
    </xdr:from>
    <xdr:to>
      <xdr:col>76</xdr:col>
      <xdr:colOff>114300</xdr:colOff>
      <xdr:row>74</xdr:row>
      <xdr:rowOff>31841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204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130321</xdr:rowOff>
    </xdr:from>
    <xdr:to>
      <xdr:col>76</xdr:col>
      <xdr:colOff>165100</xdr:colOff>
      <xdr:row>78</xdr:row>
      <xdr:rowOff>60471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33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51598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4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31750</xdr:rowOff>
    </xdr:from>
    <xdr:to>
      <xdr:col>71</xdr:col>
      <xdr:colOff>177800</xdr:colOff>
      <xdr:row>77</xdr:row>
      <xdr:rowOff>124642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204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142749</xdr:rowOff>
    </xdr:from>
    <xdr:to>
      <xdr:col>72</xdr:col>
      <xdr:colOff>38100</xdr:colOff>
      <xdr:row>78</xdr:row>
      <xdr:rowOff>72899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64026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23034</xdr:rowOff>
    </xdr:from>
    <xdr:to>
      <xdr:col>67</xdr:col>
      <xdr:colOff>101600</xdr:colOff>
      <xdr:row>78</xdr:row>
      <xdr:rowOff>124634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115761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122686</xdr:rowOff>
    </xdr:from>
    <xdr:to>
      <xdr:col>85</xdr:col>
      <xdr:colOff>177800</xdr:colOff>
      <xdr:row>78</xdr:row>
      <xdr:rowOff>52836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101113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122086</xdr:rowOff>
    </xdr:from>
    <xdr:to>
      <xdr:col>81</xdr:col>
      <xdr:colOff>101600</xdr:colOff>
      <xdr:row>78</xdr:row>
      <xdr:rowOff>52236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68763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152491</xdr:rowOff>
    </xdr:from>
    <xdr:to>
      <xdr:col>76</xdr:col>
      <xdr:colOff>165100</xdr:colOff>
      <xdr:row>74</xdr:row>
      <xdr:rowOff>82641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6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99168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44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152400</xdr:rowOff>
    </xdr:from>
    <xdr:to>
      <xdr:col>72</xdr:col>
      <xdr:colOff>38100</xdr:colOff>
      <xdr:row>71</xdr:row>
      <xdr:rowOff>82550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99077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19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73842</xdr:rowOff>
    </xdr:from>
    <xdr:to>
      <xdr:col>67</xdr:col>
      <xdr:colOff>101600</xdr:colOff>
      <xdr:row>78</xdr:row>
      <xdr:rowOff>3992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20519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54857</xdr:rowOff>
    </xdr:from>
    <xdr:to>
      <xdr:col>85</xdr:col>
      <xdr:colOff>127000</xdr:colOff>
      <xdr:row>98</xdr:row>
      <xdr:rowOff>111477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6957"/>
          <a:ext cx="8382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54857</xdr:rowOff>
    </xdr:from>
    <xdr:to>
      <xdr:col>81</xdr:col>
      <xdr:colOff>50800</xdr:colOff>
      <xdr:row>98</xdr:row>
      <xdr:rowOff>115146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6957"/>
          <a:ext cx="889000" cy="6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46051</xdr:rowOff>
    </xdr:from>
    <xdr:to>
      <xdr:col>76</xdr:col>
      <xdr:colOff>114300</xdr:colOff>
      <xdr:row>98</xdr:row>
      <xdr:rowOff>115146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48151"/>
          <a:ext cx="889000" cy="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38869</xdr:rowOff>
    </xdr:from>
    <xdr:to>
      <xdr:col>71</xdr:col>
      <xdr:colOff>177800</xdr:colOff>
      <xdr:row>98</xdr:row>
      <xdr:rowOff>46051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40969"/>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60677</xdr:rowOff>
    </xdr:from>
    <xdr:to>
      <xdr:col>85</xdr:col>
      <xdr:colOff>177800</xdr:colOff>
      <xdr:row>98</xdr:row>
      <xdr:rowOff>162277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4057</xdr:rowOff>
    </xdr:from>
    <xdr:to>
      <xdr:col>81</xdr:col>
      <xdr:colOff>101600</xdr:colOff>
      <xdr:row>98</xdr:row>
      <xdr:rowOff>105657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122184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64346</xdr:rowOff>
    </xdr:from>
    <xdr:to>
      <xdr:col>76</xdr:col>
      <xdr:colOff>165100</xdr:colOff>
      <xdr:row>98</xdr:row>
      <xdr:rowOff>165946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166701</xdr:rowOff>
    </xdr:from>
    <xdr:to>
      <xdr:col>72</xdr:col>
      <xdr:colOff>38100</xdr:colOff>
      <xdr:row>98</xdr:row>
      <xdr:rowOff>96851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113378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7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159519</xdr:rowOff>
    </xdr:from>
    <xdr:to>
      <xdr:col>67</xdr:col>
      <xdr:colOff>101600</xdr:colOff>
      <xdr:row>98</xdr:row>
      <xdr:rowOff>89669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80796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88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42897</xdr:rowOff>
    </xdr:from>
    <xdr:to>
      <xdr:col>116</xdr:col>
      <xdr:colOff>63500</xdr:colOff>
      <xdr:row>75</xdr:row>
      <xdr:rowOff>116405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01647"/>
          <a:ext cx="838200" cy="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105018</xdr:rowOff>
    </xdr:from>
    <xdr:to>
      <xdr:col>111</xdr:col>
      <xdr:colOff>177800</xdr:colOff>
      <xdr:row>75</xdr:row>
      <xdr:rowOff>116405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63768"/>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105018</xdr:rowOff>
    </xdr:from>
    <xdr:to>
      <xdr:col>107</xdr:col>
      <xdr:colOff>50800</xdr:colOff>
      <xdr:row>76</xdr:row>
      <xdr:rowOff>12285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63768"/>
          <a:ext cx="889000" cy="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12285</xdr:rowOff>
    </xdr:from>
    <xdr:to>
      <xdr:col>102</xdr:col>
      <xdr:colOff>114300</xdr:colOff>
      <xdr:row>76</xdr:row>
      <xdr:rowOff>164728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42485"/>
          <a:ext cx="889000" cy="1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163547</xdr:rowOff>
    </xdr:from>
    <xdr:to>
      <xdr:col>116</xdr:col>
      <xdr:colOff>114300</xdr:colOff>
      <xdr:row>75</xdr:row>
      <xdr:rowOff>93697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14974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0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65605</xdr:rowOff>
    </xdr:from>
    <xdr:to>
      <xdr:col>112</xdr:col>
      <xdr:colOff>38100</xdr:colOff>
      <xdr:row>75</xdr:row>
      <xdr:rowOff>167205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12282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9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54218</xdr:rowOff>
    </xdr:from>
    <xdr:to>
      <xdr:col>107</xdr:col>
      <xdr:colOff>101600</xdr:colOff>
      <xdr:row>75</xdr:row>
      <xdr:rowOff>155818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895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8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132935</xdr:rowOff>
    </xdr:from>
    <xdr:to>
      <xdr:col>102</xdr:col>
      <xdr:colOff>165100</xdr:colOff>
      <xdr:row>76</xdr:row>
      <xdr:rowOff>63085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79612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6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113928</xdr:rowOff>
    </xdr:from>
    <xdr:to>
      <xdr:col>98</xdr:col>
      <xdr:colOff>38100</xdr:colOff>
      <xdr:row>77</xdr:row>
      <xdr:rowOff>44078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60606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2,188,082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370,656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消防、ごみ処理の一部事務組合への負担金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の増額や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有害鳥獣駆除による報償費等多額の経費を要している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事が要因である。また、繰出金は住民一人当たり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227,142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円となっており、類似団体と比較して一人当たりコストが高い状況となっている。これは、水道管工事による水道特別会計への繰出金が増えている事が要因である。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
399
77.37
936,519
877,421
56,220
530,003
680,699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122758</xdr:rowOff>
    </xdr:from>
    <xdr:to>
      <xdr:col>24</xdr:col>
      <xdr:colOff>63500</xdr:colOff>
      <xdr:row>34</xdr:row>
      <xdr:rowOff>152057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52058"/>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152057</xdr:rowOff>
    </xdr:from>
    <xdr:to>
      <xdr:col>19</xdr:col>
      <xdr:colOff>177800</xdr:colOff>
      <xdr:row>35</xdr:row>
      <xdr:rowOff>92723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81357"/>
          <a:ext cx="889000" cy="1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92723</xdr:rowOff>
    </xdr:from>
    <xdr:to>
      <xdr:col>15</xdr:col>
      <xdr:colOff>50800</xdr:colOff>
      <xdr:row>35</xdr:row>
      <xdr:rowOff>126149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9347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88265</xdr:rowOff>
    </xdr:from>
    <xdr:to>
      <xdr:col>10</xdr:col>
      <xdr:colOff>114300</xdr:colOff>
      <xdr:row>35</xdr:row>
      <xdr:rowOff>126149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89015"/>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71958</xdr:rowOff>
    </xdr:from>
    <xdr:to>
      <xdr:col>24</xdr:col>
      <xdr:colOff>114300</xdr:colOff>
      <xdr:row>35</xdr:row>
      <xdr:rowOff>2108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94835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101257</xdr:rowOff>
    </xdr:from>
    <xdr:to>
      <xdr:col>20</xdr:col>
      <xdr:colOff>38100</xdr:colOff>
      <xdr:row>35</xdr:row>
      <xdr:rowOff>31407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47934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0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41923</xdr:rowOff>
    </xdr:from>
    <xdr:to>
      <xdr:col>15</xdr:col>
      <xdr:colOff>101600</xdr:colOff>
      <xdr:row>35</xdr:row>
      <xdr:rowOff>143523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160050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75349</xdr:rowOff>
    </xdr:from>
    <xdr:to>
      <xdr:col>10</xdr:col>
      <xdr:colOff>165100</xdr:colOff>
      <xdr:row>36</xdr:row>
      <xdr:rowOff>5499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22026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155592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71779</xdr:rowOff>
    </xdr:from>
    <xdr:to>
      <xdr:col>24</xdr:col>
      <xdr:colOff>63500</xdr:colOff>
      <xdr:row>57</xdr:row>
      <xdr:rowOff>95006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44429"/>
          <a:ext cx="8382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71779</xdr:rowOff>
    </xdr:from>
    <xdr:to>
      <xdr:col>19</xdr:col>
      <xdr:colOff>177800</xdr:colOff>
      <xdr:row>57</xdr:row>
      <xdr:rowOff>133315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44429"/>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101738</xdr:rowOff>
    </xdr:from>
    <xdr:to>
      <xdr:col>15</xdr:col>
      <xdr:colOff>50800</xdr:colOff>
      <xdr:row>57</xdr:row>
      <xdr:rowOff>133315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4388"/>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89500</xdr:rowOff>
    </xdr:from>
    <xdr:to>
      <xdr:col>10</xdr:col>
      <xdr:colOff>114300</xdr:colOff>
      <xdr:row>57</xdr:row>
      <xdr:rowOff>101738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62150"/>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44206</xdr:rowOff>
    </xdr:from>
    <xdr:to>
      <xdr:col>24</xdr:col>
      <xdr:colOff>114300</xdr:colOff>
      <xdr:row>57</xdr:row>
      <xdr:rowOff>145806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67083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20979</xdr:rowOff>
    </xdr:from>
    <xdr:to>
      <xdr:col>20</xdr:col>
      <xdr:colOff>38100</xdr:colOff>
      <xdr:row>57</xdr:row>
      <xdr:rowOff>122579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139106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82515</xdr:rowOff>
    </xdr:from>
    <xdr:to>
      <xdr:col>15</xdr:col>
      <xdr:colOff>101600</xdr:colOff>
      <xdr:row>58</xdr:row>
      <xdr:rowOff>12665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29192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50938</xdr:rowOff>
    </xdr:from>
    <xdr:to>
      <xdr:col>10</xdr:col>
      <xdr:colOff>165100</xdr:colOff>
      <xdr:row>57</xdr:row>
      <xdr:rowOff>152538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169065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38700</xdr:rowOff>
    </xdr:from>
    <xdr:to>
      <xdr:col>6</xdr:col>
      <xdr:colOff>38100</xdr:colOff>
      <xdr:row>57</xdr:row>
      <xdr:rowOff>140300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156827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8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93980</xdr:rowOff>
    </xdr:from>
    <xdr:to>
      <xdr:col>24</xdr:col>
      <xdr:colOff>63500</xdr:colOff>
      <xdr:row>76</xdr:row>
      <xdr:rowOff>127464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4180"/>
          <a:ext cx="838200" cy="3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72639</xdr:rowOff>
    </xdr:from>
    <xdr:to>
      <xdr:col>19</xdr:col>
      <xdr:colOff>177800</xdr:colOff>
      <xdr:row>76</xdr:row>
      <xdr:rowOff>127464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02839"/>
          <a:ext cx="889000" cy="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72639</xdr:rowOff>
    </xdr:from>
    <xdr:to>
      <xdr:col>15</xdr:col>
      <xdr:colOff>50800</xdr:colOff>
      <xdr:row>76</xdr:row>
      <xdr:rowOff>136922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2839"/>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136922</xdr:rowOff>
    </xdr:from>
    <xdr:to>
      <xdr:col>10</xdr:col>
      <xdr:colOff>114300</xdr:colOff>
      <xdr:row>76</xdr:row>
      <xdr:rowOff>144799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67122"/>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43180</xdr:rowOff>
    </xdr:from>
    <xdr:to>
      <xdr:col>24</xdr:col>
      <xdr:colOff>114300</xdr:colOff>
      <xdr:row>76</xdr:row>
      <xdr:rowOff>144780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2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76664</xdr:rowOff>
    </xdr:from>
    <xdr:to>
      <xdr:col>20</xdr:col>
      <xdr:colOff>38100</xdr:colOff>
      <xdr:row>77</xdr:row>
      <xdr:rowOff>6814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169391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9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21839</xdr:rowOff>
    </xdr:from>
    <xdr:to>
      <xdr:col>15</xdr:col>
      <xdr:colOff>101600</xdr:colOff>
      <xdr:row>76</xdr:row>
      <xdr:rowOff>123439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139965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86122</xdr:rowOff>
    </xdr:from>
    <xdr:to>
      <xdr:col>10</xdr:col>
      <xdr:colOff>165100</xdr:colOff>
      <xdr:row>77</xdr:row>
      <xdr:rowOff>16272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0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93999</xdr:rowOff>
    </xdr:from>
    <xdr:to>
      <xdr:col>6</xdr:col>
      <xdr:colOff>38100</xdr:colOff>
      <xdr:row>77</xdr:row>
      <xdr:rowOff>24149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1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24484</xdr:rowOff>
    </xdr:from>
    <xdr:to>
      <xdr:col>24</xdr:col>
      <xdr:colOff>63500</xdr:colOff>
      <xdr:row>95</xdr:row>
      <xdr:rowOff>96808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12234"/>
          <a:ext cx="838200" cy="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96808</xdr:rowOff>
    </xdr:from>
    <xdr:to>
      <xdr:col>19</xdr:col>
      <xdr:colOff>177800</xdr:colOff>
      <xdr:row>96</xdr:row>
      <xdr:rowOff>8722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84558"/>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153832</xdr:rowOff>
    </xdr:from>
    <xdr:to>
      <xdr:col>15</xdr:col>
      <xdr:colOff>50800</xdr:colOff>
      <xdr:row>96</xdr:row>
      <xdr:rowOff>8722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41582"/>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153832</xdr:rowOff>
    </xdr:from>
    <xdr:to>
      <xdr:col>10</xdr:col>
      <xdr:colOff>114300</xdr:colOff>
      <xdr:row>96</xdr:row>
      <xdr:rowOff>149473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41582"/>
          <a:ext cx="889000" cy="16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145134</xdr:rowOff>
    </xdr:from>
    <xdr:to>
      <xdr:col>24</xdr:col>
      <xdr:colOff>114300</xdr:colOff>
      <xdr:row>95</xdr:row>
      <xdr:rowOff>75284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168011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1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46008</xdr:rowOff>
    </xdr:from>
    <xdr:to>
      <xdr:col>20</xdr:col>
      <xdr:colOff>38100</xdr:colOff>
      <xdr:row>95</xdr:row>
      <xdr:rowOff>147608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164135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0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129372</xdr:rowOff>
    </xdr:from>
    <xdr:to>
      <xdr:col>15</xdr:col>
      <xdr:colOff>101600</xdr:colOff>
      <xdr:row>96</xdr:row>
      <xdr:rowOff>59522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76049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103032</xdr:rowOff>
    </xdr:from>
    <xdr:to>
      <xdr:col>10</xdr:col>
      <xdr:colOff>165100</xdr:colOff>
      <xdr:row>96</xdr:row>
      <xdr:rowOff>33182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49709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98673</xdr:rowOff>
    </xdr:from>
    <xdr:to>
      <xdr:col>6</xdr:col>
      <xdr:colOff>38100</xdr:colOff>
      <xdr:row>97</xdr:row>
      <xdr:rowOff>28823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45350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3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161358</xdr:rowOff>
    </xdr:from>
    <xdr:to>
      <xdr:col>55</xdr:col>
      <xdr:colOff>0</xdr:colOff>
      <xdr:row>57</xdr:row>
      <xdr:rowOff>123115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62558"/>
          <a:ext cx="838200" cy="1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123115</xdr:rowOff>
    </xdr:from>
    <xdr:to>
      <xdr:col>50</xdr:col>
      <xdr:colOff>114300</xdr:colOff>
      <xdr:row>57</xdr:row>
      <xdr:rowOff>140153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95765"/>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140153</xdr:rowOff>
    </xdr:from>
    <xdr:to>
      <xdr:col>45</xdr:col>
      <xdr:colOff>177800</xdr:colOff>
      <xdr:row>57</xdr:row>
      <xdr:rowOff>140277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1280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137902</xdr:rowOff>
    </xdr:from>
    <xdr:to>
      <xdr:col>41</xdr:col>
      <xdr:colOff>50800</xdr:colOff>
      <xdr:row>57</xdr:row>
      <xdr:rowOff>140277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10552"/>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110558</xdr:rowOff>
    </xdr:from>
    <xdr:to>
      <xdr:col>55</xdr:col>
      <xdr:colOff>50800</xdr:colOff>
      <xdr:row>57</xdr:row>
      <xdr:rowOff>40708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133435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72315</xdr:rowOff>
    </xdr:from>
    <xdr:to>
      <xdr:col>50</xdr:col>
      <xdr:colOff>165100</xdr:colOff>
      <xdr:row>58</xdr:row>
      <xdr:rowOff>2465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18992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6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89353</xdr:rowOff>
    </xdr:from>
    <xdr:to>
      <xdr:col>46</xdr:col>
      <xdr:colOff>38100</xdr:colOff>
      <xdr:row>58</xdr:row>
      <xdr:rowOff>19503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36030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89477</xdr:rowOff>
    </xdr:from>
    <xdr:to>
      <xdr:col>41</xdr:col>
      <xdr:colOff>101600</xdr:colOff>
      <xdr:row>58</xdr:row>
      <xdr:rowOff>19627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36154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63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87102</xdr:rowOff>
    </xdr:from>
    <xdr:to>
      <xdr:col>36</xdr:col>
      <xdr:colOff>165100</xdr:colOff>
      <xdr:row>58</xdr:row>
      <xdr:rowOff>17252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33779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63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107845</xdr:rowOff>
    </xdr:from>
    <xdr:to>
      <xdr:col>55</xdr:col>
      <xdr:colOff>0</xdr:colOff>
      <xdr:row>76</xdr:row>
      <xdr:rowOff>117416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38045"/>
          <a:ext cx="8382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85437</xdr:rowOff>
    </xdr:from>
    <xdr:to>
      <xdr:col>50</xdr:col>
      <xdr:colOff>114300</xdr:colOff>
      <xdr:row>76</xdr:row>
      <xdr:rowOff>107845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44187"/>
          <a:ext cx="889000" cy="1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85437</xdr:rowOff>
    </xdr:from>
    <xdr:to>
      <xdr:col>45</xdr:col>
      <xdr:colOff>177800</xdr:colOff>
      <xdr:row>75</xdr:row>
      <xdr:rowOff>126446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944187"/>
          <a:ext cx="889000" cy="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32809</xdr:rowOff>
    </xdr:from>
    <xdr:to>
      <xdr:col>41</xdr:col>
      <xdr:colOff>50800</xdr:colOff>
      <xdr:row>75</xdr:row>
      <xdr:rowOff>126446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891559"/>
          <a:ext cx="889000" cy="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66616</xdr:rowOff>
    </xdr:from>
    <xdr:to>
      <xdr:col>55</xdr:col>
      <xdr:colOff>50800</xdr:colOff>
      <xdr:row>76</xdr:row>
      <xdr:rowOff>168216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89493</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4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57045</xdr:rowOff>
    </xdr:from>
    <xdr:to>
      <xdr:col>50</xdr:col>
      <xdr:colOff>165100</xdr:colOff>
      <xdr:row>76</xdr:row>
      <xdr:rowOff>158645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3722</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8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34637</xdr:rowOff>
    </xdr:from>
    <xdr:to>
      <xdr:col>46</xdr:col>
      <xdr:colOff>38100</xdr:colOff>
      <xdr:row>75</xdr:row>
      <xdr:rowOff>136237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8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152764</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6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75646</xdr:rowOff>
    </xdr:from>
    <xdr:to>
      <xdr:col>41</xdr:col>
      <xdr:colOff>101600</xdr:colOff>
      <xdr:row>76</xdr:row>
      <xdr:rowOff>5795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34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22323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7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153459</xdr:rowOff>
    </xdr:from>
    <xdr:to>
      <xdr:col>36</xdr:col>
      <xdr:colOff>165100</xdr:colOff>
      <xdr:row>75</xdr:row>
      <xdr:rowOff>83609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8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100136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6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87170</xdr:rowOff>
    </xdr:from>
    <xdr:to>
      <xdr:col>55</xdr:col>
      <xdr:colOff>0</xdr:colOff>
      <xdr:row>98</xdr:row>
      <xdr:rowOff>15522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7820"/>
          <a:ext cx="838200" cy="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15522</xdr:rowOff>
    </xdr:from>
    <xdr:to>
      <xdr:col>50</xdr:col>
      <xdr:colOff>114300</xdr:colOff>
      <xdr:row>98</xdr:row>
      <xdr:rowOff>41027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17622"/>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159820</xdr:rowOff>
    </xdr:from>
    <xdr:to>
      <xdr:col>45</xdr:col>
      <xdr:colOff>177800</xdr:colOff>
      <xdr:row>98</xdr:row>
      <xdr:rowOff>41027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90470"/>
          <a:ext cx="889000" cy="5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159820</xdr:rowOff>
    </xdr:from>
    <xdr:to>
      <xdr:col>41</xdr:col>
      <xdr:colOff>50800</xdr:colOff>
      <xdr:row>98</xdr:row>
      <xdr:rowOff>66215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90470"/>
          <a:ext cx="889000" cy="7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36370</xdr:rowOff>
    </xdr:from>
    <xdr:to>
      <xdr:col>55</xdr:col>
      <xdr:colOff>50800</xdr:colOff>
      <xdr:row>97</xdr:row>
      <xdr:rowOff>137970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59247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136172</xdr:rowOff>
    </xdr:from>
    <xdr:to>
      <xdr:col>50</xdr:col>
      <xdr:colOff>165100</xdr:colOff>
      <xdr:row>98</xdr:row>
      <xdr:rowOff>66322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57449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5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161677</xdr:rowOff>
    </xdr:from>
    <xdr:to>
      <xdr:col>46</xdr:col>
      <xdr:colOff>38100</xdr:colOff>
      <xdr:row>98</xdr:row>
      <xdr:rowOff>91827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82954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8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109020</xdr:rowOff>
    </xdr:from>
    <xdr:to>
      <xdr:col>41</xdr:col>
      <xdr:colOff>101600</xdr:colOff>
      <xdr:row>98</xdr:row>
      <xdr:rowOff>39170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55697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51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15415</xdr:rowOff>
    </xdr:from>
    <xdr:to>
      <xdr:col>36</xdr:col>
      <xdr:colOff>165100</xdr:colOff>
      <xdr:row>98</xdr:row>
      <xdr:rowOff>117015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108142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91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65500</xdr:rowOff>
    </xdr:from>
    <xdr:to>
      <xdr:col>85</xdr:col>
      <xdr:colOff>127000</xdr:colOff>
      <xdr:row>38</xdr:row>
      <xdr:rowOff>81541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0600"/>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30246</xdr:rowOff>
    </xdr:from>
    <xdr:to>
      <xdr:col>81</xdr:col>
      <xdr:colOff>50800</xdr:colOff>
      <xdr:row>38</xdr:row>
      <xdr:rowOff>81541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688096"/>
          <a:ext cx="889000" cy="9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30246</xdr:rowOff>
    </xdr:from>
    <xdr:to>
      <xdr:col>76</xdr:col>
      <xdr:colOff>114300</xdr:colOff>
      <xdr:row>38</xdr:row>
      <xdr:rowOff>18993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688096"/>
          <a:ext cx="889000" cy="8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103967</xdr:rowOff>
    </xdr:from>
    <xdr:to>
      <xdr:col>71</xdr:col>
      <xdr:colOff>177800</xdr:colOff>
      <xdr:row>38</xdr:row>
      <xdr:rowOff>18993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47617"/>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14700</xdr:rowOff>
    </xdr:from>
    <xdr:to>
      <xdr:col>85</xdr:col>
      <xdr:colOff>177800</xdr:colOff>
      <xdr:row>38</xdr:row>
      <xdr:rowOff>116300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164577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30741</xdr:rowOff>
    </xdr:from>
    <xdr:to>
      <xdr:col>81</xdr:col>
      <xdr:colOff>101600</xdr:colOff>
      <xdr:row>38</xdr:row>
      <xdr:rowOff>132341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123468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150896</xdr:rowOff>
    </xdr:from>
    <xdr:to>
      <xdr:col>76</xdr:col>
      <xdr:colOff>165100</xdr:colOff>
      <xdr:row>33</xdr:row>
      <xdr:rowOff>81046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6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97573</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54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139643</xdr:rowOff>
    </xdr:from>
    <xdr:to>
      <xdr:col>72</xdr:col>
      <xdr:colOff>38100</xdr:colOff>
      <xdr:row>38</xdr:row>
      <xdr:rowOff>69793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86320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53167</xdr:rowOff>
    </xdr:from>
    <xdr:to>
      <xdr:col>67</xdr:col>
      <xdr:colOff>101600</xdr:colOff>
      <xdr:row>37</xdr:row>
      <xdr:rowOff>154767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171294</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7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93035</xdr:rowOff>
    </xdr:from>
    <xdr:to>
      <xdr:col>85</xdr:col>
      <xdr:colOff>127000</xdr:colOff>
      <xdr:row>58</xdr:row>
      <xdr:rowOff>17489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65685"/>
          <a:ext cx="838200" cy="9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17489</xdr:rowOff>
    </xdr:from>
    <xdr:to>
      <xdr:col>81</xdr:col>
      <xdr:colOff>50800</xdr:colOff>
      <xdr:row>58</xdr:row>
      <xdr:rowOff>77870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61589"/>
          <a:ext cx="889000" cy="6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72412</xdr:rowOff>
    </xdr:from>
    <xdr:to>
      <xdr:col>76</xdr:col>
      <xdr:colOff>114300</xdr:colOff>
      <xdr:row>58</xdr:row>
      <xdr:rowOff>77870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16512"/>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14992</xdr:rowOff>
    </xdr:from>
    <xdr:to>
      <xdr:col>71</xdr:col>
      <xdr:colOff>177800</xdr:colOff>
      <xdr:row>58</xdr:row>
      <xdr:rowOff>72412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87642"/>
          <a:ext cx="889000" cy="2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42235</xdr:rowOff>
    </xdr:from>
    <xdr:to>
      <xdr:col>85</xdr:col>
      <xdr:colOff>177800</xdr:colOff>
      <xdr:row>57</xdr:row>
      <xdr:rowOff>143835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65112</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138139</xdr:rowOff>
    </xdr:from>
    <xdr:to>
      <xdr:col>81</xdr:col>
      <xdr:colOff>101600</xdr:colOff>
      <xdr:row>58</xdr:row>
      <xdr:rowOff>68289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84816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27070</xdr:rowOff>
    </xdr:from>
    <xdr:to>
      <xdr:col>76</xdr:col>
      <xdr:colOff>165100</xdr:colOff>
      <xdr:row>58</xdr:row>
      <xdr:rowOff>128670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119797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100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21612</xdr:rowOff>
    </xdr:from>
    <xdr:to>
      <xdr:col>72</xdr:col>
      <xdr:colOff>38100</xdr:colOff>
      <xdr:row>58</xdr:row>
      <xdr:rowOff>123212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114339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100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135642</xdr:rowOff>
    </xdr:from>
    <xdr:to>
      <xdr:col>67</xdr:col>
      <xdr:colOff>101600</xdr:colOff>
      <xdr:row>57</xdr:row>
      <xdr:rowOff>65792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82319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5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49264</xdr:rowOff>
    </xdr:from>
    <xdr:to>
      <xdr:col>85</xdr:col>
      <xdr:colOff>126364</xdr:colOff>
      <xdr:row>99</xdr:row>
      <xdr:rowOff>81705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822664"/>
          <a:ext cx="1269" cy="1232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85532</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81705</xdr:rowOff>
    </xdr:from>
    <xdr:to>
      <xdr:col>86</xdr:col>
      <xdr:colOff>25400</xdr:colOff>
      <xdr:row>99</xdr:row>
      <xdr:rowOff>81705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167391</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59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49264</xdr:rowOff>
    </xdr:from>
    <xdr:to>
      <xdr:col>86</xdr:col>
      <xdr:colOff>25400</xdr:colOff>
      <xdr:row>92</xdr:row>
      <xdr:rowOff>49264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82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1436</xdr:rowOff>
    </xdr:from>
    <xdr:to>
      <xdr:col>85</xdr:col>
      <xdr:colOff>127000</xdr:colOff>
      <xdr:row>98</xdr:row>
      <xdr:rowOff>2036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03536"/>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143143</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02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120266</xdr:rowOff>
    </xdr:from>
    <xdr:to>
      <xdr:col>85</xdr:col>
      <xdr:colOff>177800</xdr:colOff>
      <xdr:row>98</xdr:row>
      <xdr:rowOff>50416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5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31841</xdr:rowOff>
    </xdr:from>
    <xdr:to>
      <xdr:col>81</xdr:col>
      <xdr:colOff>50800</xdr:colOff>
      <xdr:row>98</xdr:row>
      <xdr:rowOff>1436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148141"/>
          <a:ext cx="8890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139326</xdr:rowOff>
    </xdr:from>
    <xdr:to>
      <xdr:col>81</xdr:col>
      <xdr:colOff>101600</xdr:colOff>
      <xdr:row>98</xdr:row>
      <xdr:rowOff>69476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6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60603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6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31750</xdr:rowOff>
    </xdr:from>
    <xdr:to>
      <xdr:col>76</xdr:col>
      <xdr:colOff>114300</xdr:colOff>
      <xdr:row>94</xdr:row>
      <xdr:rowOff>31841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633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130226</xdr:rowOff>
    </xdr:from>
    <xdr:to>
      <xdr:col>76</xdr:col>
      <xdr:colOff>165100</xdr:colOff>
      <xdr:row>98</xdr:row>
      <xdr:rowOff>60376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51503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31750</xdr:rowOff>
    </xdr:from>
    <xdr:to>
      <xdr:col>71</xdr:col>
      <xdr:colOff>177800</xdr:colOff>
      <xdr:row>97</xdr:row>
      <xdr:rowOff>124642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633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142749</xdr:rowOff>
    </xdr:from>
    <xdr:to>
      <xdr:col>72</xdr:col>
      <xdr:colOff>38100</xdr:colOff>
      <xdr:row>98</xdr:row>
      <xdr:rowOff>72899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64026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6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23034</xdr:rowOff>
    </xdr:from>
    <xdr:to>
      <xdr:col>67</xdr:col>
      <xdr:colOff>101600</xdr:colOff>
      <xdr:row>98</xdr:row>
      <xdr:rowOff>124634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115761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122686</xdr:rowOff>
    </xdr:from>
    <xdr:to>
      <xdr:col>85</xdr:col>
      <xdr:colOff>177800</xdr:colOff>
      <xdr:row>98</xdr:row>
      <xdr:rowOff>52836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101113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122086</xdr:rowOff>
    </xdr:from>
    <xdr:to>
      <xdr:col>81</xdr:col>
      <xdr:colOff>101600</xdr:colOff>
      <xdr:row>98</xdr:row>
      <xdr:rowOff>52236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68763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2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152491</xdr:rowOff>
    </xdr:from>
    <xdr:to>
      <xdr:col>76</xdr:col>
      <xdr:colOff>165100</xdr:colOff>
      <xdr:row>94</xdr:row>
      <xdr:rowOff>82641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0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99168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8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152400</xdr:rowOff>
    </xdr:from>
    <xdr:to>
      <xdr:col>72</xdr:col>
      <xdr:colOff>38100</xdr:colOff>
      <xdr:row>91</xdr:row>
      <xdr:rowOff>82550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5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99077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3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73842</xdr:rowOff>
    </xdr:from>
    <xdr:to>
      <xdr:col>67</xdr:col>
      <xdr:colOff>101600</xdr:colOff>
      <xdr:row>98</xdr:row>
      <xdr:rowOff>3992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20519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118910</xdr:rowOff>
    </xdr:from>
    <xdr:to>
      <xdr:col>116</xdr:col>
      <xdr:colOff>63500</xdr:colOff>
      <xdr:row>38</xdr:row>
      <xdr:rowOff>7975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462560"/>
          <a:ext cx="838200" cy="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49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7975</xdr:rowOff>
    </xdr:from>
    <xdr:to>
      <xdr:col>111</xdr:col>
      <xdr:colOff>177800</xdr:colOff>
      <xdr:row>39</xdr:row>
      <xdr:rowOff>25476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523075"/>
          <a:ext cx="889000" cy="1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160735</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25476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71202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5741</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520841"/>
          <a:ext cx="889000" cy="2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68110</xdr:rowOff>
    </xdr:from>
    <xdr:to>
      <xdr:col>116</xdr:col>
      <xdr:colOff>114300</xdr:colOff>
      <xdr:row>37</xdr:row>
      <xdr:rowOff>169711</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11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90987</xdr:rowOff>
    </xdr:from>
    <xdr:ext cx="534377"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128625</xdr:rowOff>
    </xdr:from>
    <xdr:to>
      <xdr:col>112</xdr:col>
      <xdr:colOff>38100</xdr:colOff>
      <xdr:row>38</xdr:row>
      <xdr:rowOff>58775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4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75302</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56111" y="62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146126</xdr:rowOff>
    </xdr:from>
    <xdr:to>
      <xdr:col>107</xdr:col>
      <xdr:colOff>101600</xdr:colOff>
      <xdr:row>39</xdr:row>
      <xdr:rowOff>76276</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67403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126390</xdr:rowOff>
    </xdr:from>
    <xdr:to>
      <xdr:col>98</xdr:col>
      <xdr:colOff>38100</xdr:colOff>
      <xdr:row>38</xdr:row>
      <xdr:rowOff>56541</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73067</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389111" y="62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教育</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費が住民一人当たり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213,579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円となっており、類似団体平均に比べ高くなっている。これは、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教育分野における地域おこし協力隊の増員、また子供の居場所づくりとして既存施設の大改修を行った事が要因である。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一般会計へ</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百万円繰り入れた事により、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した。実質収支額は継続的に黒字を確保している。実質単年度収支については、平成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年度実質収支が繰越金の増により大きかったため、赤字となっている。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会計について、赤字額での決算はないものの、簡易水道特別会計については、簡易水道施設大規模改修事業により、一般会計からの繰入金が大きく、整備後は使用料の引上げも検討しながら健全化に努める。全会計、比率については若干の増減があるものの、赤字が見込まれることはなく、今後も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936519</v>
      </c>
      <c r="BO4" s="462"/>
      <c r="BP4" s="462"/>
      <c r="BQ4" s="462"/>
      <c r="BR4" s="462"/>
      <c r="BS4" s="462"/>
      <c r="BT4" s="462"/>
      <c r="BU4" s="463"/>
      <c r="BV4" s="461">
        <v>869450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10.6</v>
      </c>
      <c r="CU4" s="646"/>
      <c r="CV4" s="646"/>
      <c r="CW4" s="646"/>
      <c r="CX4" s="646"/>
      <c r="CY4" s="646"/>
      <c r="CZ4" s="646"/>
      <c r="DA4" s="647"/>
      <c r="DB4" s="645">
        <v>10.8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877421</v>
      </c>
      <c r="BO5" s="467"/>
      <c r="BP5" s="467"/>
      <c r="BQ5" s="467"/>
      <c r="BR5" s="467"/>
      <c r="BS5" s="467"/>
      <c r="BT5" s="467"/>
      <c r="BU5" s="468"/>
      <c r="BV5" s="466">
        <v>812824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74.8</v>
      </c>
      <c r="CU5" s="437"/>
      <c r="CV5" s="437"/>
      <c r="CW5" s="437"/>
      <c r="CX5" s="437"/>
      <c r="CY5" s="437"/>
      <c r="CZ5" s="437"/>
      <c r="DA5" s="438"/>
      <c r="DB5" s="436">
        <v>74.3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59098</v>
      </c>
      <c r="BO6" s="467"/>
      <c r="BP6" s="467"/>
      <c r="BQ6" s="467"/>
      <c r="BR6" s="467"/>
      <c r="BS6" s="467"/>
      <c r="BT6" s="467"/>
      <c r="BU6" s="468"/>
      <c r="BV6" s="466">
        <v>56626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76.8</v>
      </c>
      <c r="CU6" s="620"/>
      <c r="CV6" s="620"/>
      <c r="CW6" s="620"/>
      <c r="CX6" s="620"/>
      <c r="CY6" s="620"/>
      <c r="CZ6" s="620"/>
      <c r="DA6" s="621"/>
      <c r="DB6" s="619">
        <v>77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2878</v>
      </c>
      <c r="BO7" s="467"/>
      <c r="BP7" s="467"/>
      <c r="BQ7" s="467"/>
      <c r="BR7" s="467"/>
      <c r="BS7" s="467"/>
      <c r="BT7" s="467"/>
      <c r="BU7" s="468"/>
      <c r="BV7" s="466">
        <v>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530003</v>
      </c>
      <c r="CU7" s="467"/>
      <c r="CV7" s="467"/>
      <c r="CW7" s="467"/>
      <c r="CX7" s="467"/>
      <c r="CY7" s="467"/>
      <c r="CZ7" s="467"/>
      <c r="DA7" s="468"/>
      <c r="DB7" s="466">
        <v>525970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56220</v>
      </c>
      <c r="BO8" s="467"/>
      <c r="BP8" s="467"/>
      <c r="BQ8" s="467"/>
      <c r="BR8" s="467"/>
      <c r="BS8" s="467"/>
      <c r="BT8" s="467"/>
      <c r="BU8" s="468"/>
      <c r="BV8" s="466">
        <v>56626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484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-406</v>
      </c>
      <c r="BO9" s="467"/>
      <c r="BP9" s="467"/>
      <c r="BQ9" s="467"/>
      <c r="BR9" s="467"/>
      <c r="BS9" s="467"/>
      <c r="BT9" s="467"/>
      <c r="BU9" s="468"/>
      <c r="BV9" s="466">
        <v>-46172</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9</v>
      </c>
      <c r="CU9" s="437"/>
      <c r="CV9" s="437"/>
      <c r="CW9" s="437"/>
      <c r="CX9" s="437"/>
      <c r="CY9" s="437"/>
      <c r="CZ9" s="437"/>
      <c r="DA9" s="438"/>
      <c r="DB9" s="436">
        <v>9.4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563</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615</v>
      </c>
      <c r="BO10" s="467"/>
      <c r="BP10" s="467"/>
      <c r="BQ10" s="467"/>
      <c r="BR10" s="467"/>
      <c r="BS10" s="467"/>
      <c r="BT10" s="467"/>
      <c r="BU10" s="468"/>
      <c r="BV10" s="466">
        <v>965</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401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40000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399</v>
      </c>
      <c r="S13" s="570"/>
      <c r="T13" s="570"/>
      <c r="U13" s="570"/>
      <c r="V13" s="571"/>
      <c r="W13" s="557" t="s">
        <v>138</v>
      </c>
      <c r="X13" s="479"/>
      <c r="Y13" s="479"/>
      <c r="Z13" s="479"/>
      <c r="AA13" s="479"/>
      <c r="AB13" s="480"/>
      <c r="AC13" s="442">
        <v>23</v>
      </c>
      <c r="AD13" s="443"/>
      <c r="AE13" s="443"/>
      <c r="AF13" s="443"/>
      <c r="AG13" s="444"/>
      <c r="AH13" s="442">
        <v>27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-39791</v>
      </c>
      <c r="BO13" s="467"/>
      <c r="BP13" s="467"/>
      <c r="BQ13" s="467"/>
      <c r="BR13" s="467"/>
      <c r="BS13" s="467"/>
      <c r="BT13" s="467"/>
      <c r="BU13" s="468"/>
      <c r="BV13" s="466">
        <v>-45207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0.1</v>
      </c>
      <c r="CU13" s="437"/>
      <c r="CV13" s="437"/>
      <c r="CW13" s="437"/>
      <c r="CX13" s="437"/>
      <c r="CY13" s="437"/>
      <c r="CZ13" s="437"/>
      <c r="DA13" s="438"/>
      <c r="DB13" s="436">
        <v>1.6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414</v>
      </c>
      <c r="S14" s="570"/>
      <c r="T14" s="570"/>
      <c r="U14" s="570"/>
      <c r="V14" s="571"/>
      <c r="W14" s="572"/>
      <c r="X14" s="482"/>
      <c r="Y14" s="482"/>
      <c r="Z14" s="482"/>
      <c r="AA14" s="482"/>
      <c r="AB14" s="483"/>
      <c r="AC14" s="562">
        <v>11.2</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412</v>
      </c>
      <c r="S15" s="570"/>
      <c r="T15" s="570"/>
      <c r="U15" s="570"/>
      <c r="V15" s="571"/>
      <c r="W15" s="557" t="s">
        <v>146</v>
      </c>
      <c r="X15" s="479"/>
      <c r="Y15" s="479"/>
      <c r="Z15" s="479"/>
      <c r="AA15" s="479"/>
      <c r="AB15" s="480"/>
      <c r="AC15" s="442">
        <v>38</v>
      </c>
      <c r="AD15" s="443"/>
      <c r="AE15" s="443"/>
      <c r="AF15" s="443"/>
      <c r="AG15" s="444"/>
      <c r="AH15" s="442">
        <v>45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84542</v>
      </c>
      <c r="BO15" s="462"/>
      <c r="BP15" s="462"/>
      <c r="BQ15" s="462"/>
      <c r="BR15" s="462"/>
      <c r="BS15" s="462"/>
      <c r="BT15" s="462"/>
      <c r="BU15" s="463"/>
      <c r="BV15" s="461">
        <v>82730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18.399999999999999</v>
      </c>
      <c r="AD16" s="563"/>
      <c r="AE16" s="563"/>
      <c r="AF16" s="563"/>
      <c r="AG16" s="564"/>
      <c r="AH16" s="562">
        <v>20.100000000000001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493426</v>
      </c>
      <c r="BO16" s="467"/>
      <c r="BP16" s="467"/>
      <c r="BQ16" s="467"/>
      <c r="BR16" s="467"/>
      <c r="BS16" s="467"/>
      <c r="BT16" s="467"/>
      <c r="BU16" s="468"/>
      <c r="BV16" s="466">
        <v>484913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145</v>
      </c>
      <c r="AD17" s="443"/>
      <c r="AE17" s="443"/>
      <c r="AF17" s="443"/>
      <c r="AG17" s="444"/>
      <c r="AH17" s="442">
        <v>152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107063</v>
      </c>
      <c r="BO17" s="467"/>
      <c r="BP17" s="467"/>
      <c r="BQ17" s="467"/>
      <c r="BR17" s="467"/>
      <c r="BS17" s="467"/>
      <c r="BT17" s="467"/>
      <c r="BU17" s="468"/>
      <c r="BV17" s="466">
        <v>105022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77.37</v>
      </c>
      <c r="M18" s="531"/>
      <c r="N18" s="531"/>
      <c r="O18" s="531"/>
      <c r="P18" s="531"/>
      <c r="Q18" s="531"/>
      <c r="R18" s="532"/>
      <c r="S18" s="532"/>
      <c r="T18" s="532"/>
      <c r="U18" s="532"/>
      <c r="V18" s="533"/>
      <c r="W18" s="547"/>
      <c r="X18" s="548"/>
      <c r="Y18" s="548"/>
      <c r="Z18" s="548"/>
      <c r="AA18" s="548"/>
      <c r="AB18" s="558"/>
      <c r="AC18" s="430">
        <v>70.400000000000006</v>
      </c>
      <c r="AD18" s="431"/>
      <c r="AE18" s="431"/>
      <c r="AF18" s="431"/>
      <c r="AG18" s="534"/>
      <c r="AH18" s="430">
        <v>67.900000000000006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401783</v>
      </c>
      <c r="BO18" s="467"/>
      <c r="BP18" s="467"/>
      <c r="BQ18" s="467"/>
      <c r="BR18" s="467"/>
      <c r="BS18" s="467"/>
      <c r="BT18" s="467"/>
      <c r="BU18" s="468"/>
      <c r="BV18" s="466">
        <v>398263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735795</v>
      </c>
      <c r="BO19" s="467"/>
      <c r="BP19" s="467"/>
      <c r="BQ19" s="467"/>
      <c r="BR19" s="467"/>
      <c r="BS19" s="467"/>
      <c r="BT19" s="467"/>
      <c r="BU19" s="468"/>
      <c r="BV19" s="466">
        <v>723022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211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680699</v>
      </c>
      <c r="BO23" s="467"/>
      <c r="BP23" s="467"/>
      <c r="BQ23" s="467"/>
      <c r="BR23" s="467"/>
      <c r="BS23" s="467"/>
      <c r="BT23" s="467"/>
      <c r="BU23" s="468"/>
      <c r="BV23" s="466">
        <v>662612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5980</v>
      </c>
      <c r="R24" s="443"/>
      <c r="S24" s="443"/>
      <c r="T24" s="443"/>
      <c r="U24" s="443"/>
      <c r="V24" s="444"/>
      <c r="W24" s="508"/>
      <c r="X24" s="499"/>
      <c r="Y24" s="500"/>
      <c r="Z24" s="439" t="s">
        <v>170</v>
      </c>
      <c r="AA24" s="440"/>
      <c r="AB24" s="440"/>
      <c r="AC24" s="440"/>
      <c r="AD24" s="440"/>
      <c r="AE24" s="440"/>
      <c r="AF24" s="440"/>
      <c r="AG24" s="441"/>
      <c r="AH24" s="442">
        <v>15</v>
      </c>
      <c r="AI24" s="443"/>
      <c r="AJ24" s="443"/>
      <c r="AK24" s="443"/>
      <c r="AL24" s="444"/>
      <c r="AM24" s="442">
        <v>43050</v>
      </c>
      <c r="AN24" s="443"/>
      <c r="AO24" s="443"/>
      <c r="AP24" s="443"/>
      <c r="AQ24" s="443"/>
      <c r="AR24" s="444"/>
      <c r="AS24" s="442">
        <v>2870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473174</v>
      </c>
      <c r="BO24" s="467"/>
      <c r="BP24" s="467"/>
      <c r="BQ24" s="467"/>
      <c r="BR24" s="467"/>
      <c r="BS24" s="467"/>
      <c r="BT24" s="467"/>
      <c r="BU24" s="468"/>
      <c r="BV24" s="466">
        <v>462825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5160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t="s">
        <v>136</v>
      </c>
      <c r="BO25" s="462"/>
      <c r="BP25" s="462"/>
      <c r="BQ25" s="462"/>
      <c r="BR25" s="462"/>
      <c r="BS25" s="462"/>
      <c r="BT25" s="462"/>
      <c r="BU25" s="463"/>
      <c r="BV25" s="461" t="s">
        <v>136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4590</v>
      </c>
      <c r="R26" s="443"/>
      <c r="S26" s="443"/>
      <c r="T26" s="443"/>
      <c r="U26" s="443"/>
      <c r="V26" s="444"/>
      <c r="W26" s="508"/>
      <c r="X26" s="499"/>
      <c r="Y26" s="500"/>
      <c r="Z26" s="439" t="s">
        <v>176</v>
      </c>
      <c r="AA26" s="521"/>
      <c r="AB26" s="521"/>
      <c r="AC26" s="521"/>
      <c r="AD26" s="521"/>
      <c r="AE26" s="521"/>
      <c r="AF26" s="521"/>
      <c r="AG26" s="522"/>
      <c r="AH26" s="442" t="s">
        <v>136</v>
      </c>
      <c r="AI26" s="443"/>
      <c r="AJ26" s="443"/>
      <c r="AK26" s="443"/>
      <c r="AL26" s="444"/>
      <c r="AM26" s="442" t="s">
        <v>136</v>
      </c>
      <c r="AN26" s="443"/>
      <c r="AO26" s="443"/>
      <c r="AP26" s="443"/>
      <c r="AQ26" s="443"/>
      <c r="AR26" s="444"/>
      <c r="AS26" s="442" t="s">
        <v>136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2050</v>
      </c>
      <c r="R27" s="443"/>
      <c r="S27" s="443"/>
      <c r="T27" s="443"/>
      <c r="U27" s="443"/>
      <c r="V27" s="444"/>
      <c r="W27" s="508"/>
      <c r="X27" s="499"/>
      <c r="Y27" s="500"/>
      <c r="Z27" s="439" t="s">
        <v>179</v>
      </c>
      <c r="AA27" s="440"/>
      <c r="AB27" s="440"/>
      <c r="AC27" s="440"/>
      <c r="AD27" s="440"/>
      <c r="AE27" s="440"/>
      <c r="AF27" s="440"/>
      <c r="AG27" s="441"/>
      <c r="AH27" s="442" t="s">
        <v>136</v>
      </c>
      <c r="AI27" s="443"/>
      <c r="AJ27" s="443"/>
      <c r="AK27" s="443"/>
      <c r="AL27" s="444"/>
      <c r="AM27" s="442" t="s">
        <v>136</v>
      </c>
      <c r="AN27" s="443"/>
      <c r="AO27" s="443"/>
      <c r="AP27" s="443"/>
      <c r="AQ27" s="443"/>
      <c r="AR27" s="444"/>
      <c r="AS27" s="442" t="s">
        <v>136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25215</v>
      </c>
      <c r="BO27" s="470"/>
      <c r="BP27" s="470"/>
      <c r="BQ27" s="470"/>
      <c r="BR27" s="470"/>
      <c r="BS27" s="470"/>
      <c r="BT27" s="470"/>
      <c r="BU27" s="471"/>
      <c r="BV27" s="469">
        <v>25202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1280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542889</v>
      </c>
      <c r="BO28" s="462"/>
      <c r="BP28" s="462"/>
      <c r="BQ28" s="462"/>
      <c r="BR28" s="462"/>
      <c r="BS28" s="462"/>
      <c r="BT28" s="462"/>
      <c r="BU28" s="463"/>
      <c r="BV28" s="461">
        <v>582274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6</v>
      </c>
      <c r="M29" s="443"/>
      <c r="N29" s="443"/>
      <c r="O29" s="443"/>
      <c r="P29" s="444"/>
      <c r="Q29" s="442">
        <v>1158</v>
      </c>
      <c r="R29" s="443"/>
      <c r="S29" s="443"/>
      <c r="T29" s="443"/>
      <c r="U29" s="443"/>
      <c r="V29" s="444"/>
      <c r="W29" s="509"/>
      <c r="X29" s="510"/>
      <c r="Y29" s="511"/>
      <c r="Z29" s="439" t="s">
        <v>185</v>
      </c>
      <c r="AA29" s="440"/>
      <c r="AB29" s="440"/>
      <c r="AC29" s="440"/>
      <c r="AD29" s="440"/>
      <c r="AE29" s="440"/>
      <c r="AF29" s="440"/>
      <c r="AG29" s="441"/>
      <c r="AH29" s="442">
        <v>15</v>
      </c>
      <c r="AI29" s="443"/>
      <c r="AJ29" s="443"/>
      <c r="AK29" s="443"/>
      <c r="AL29" s="444"/>
      <c r="AM29" s="442">
        <v>43050</v>
      </c>
      <c r="AN29" s="443"/>
      <c r="AO29" s="443"/>
      <c r="AP29" s="443"/>
      <c r="AQ29" s="443"/>
      <c r="AR29" s="444"/>
      <c r="AS29" s="442">
        <v>2870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95570</v>
      </c>
      <c r="BO29" s="467"/>
      <c r="BP29" s="467"/>
      <c r="BQ29" s="467"/>
      <c r="BR29" s="467"/>
      <c r="BS29" s="467"/>
      <c r="BT29" s="467"/>
      <c r="BU29" s="468"/>
      <c r="BV29" s="466">
        <v>95483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93.9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322506</v>
      </c>
      <c r="BO30" s="470"/>
      <c r="BP30" s="470"/>
      <c r="BQ30" s="470"/>
      <c r="BR30" s="470"/>
      <c r="BS30" s="470"/>
      <c r="BT30" s="470"/>
      <c r="BU30" s="471"/>
      <c r="BV30" s="469">
        <v>346831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株式会社　信州平谷温泉</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有限会社　みなみ信州平谷リゾート</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国保直営診療所特別会計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長野県市町村総合事務組合（非常勤職員公務災害補償特別会計）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長野県後期高齢者医療広域連合（後期高齢者医療事業会計）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B+qISMf4XLYNodlNg070KppxAtDmkRJjYs+w3fgUjZ40cchYLWwrZC6Xs/hX2OzfIeh42zywjZ+w882BwEG/g==" saltValue="TZpsceJoz89WzXEuZ3di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562</v>
      </c>
      <c r="D34" s="1251"/>
      <c r="E34" s="1252"/>
      <c r="F34" s="32">
        <v>15.2</v>
      </c>
      <c r="G34" s="33">
        <v>11.84</v>
      </c>
      <c r="H34" s="33">
        <v>17</v>
      </c>
      <c r="I34" s="33">
        <v>10.76</v>
      </c>
      <c r="J34" s="34">
        <v>10.6</v>
      </c>
      <c r="K34" s="22"/>
      <c r="L34" s="22"/>
      <c r="M34" s="22"/>
      <c r="N34" s="22"/>
      <c r="O34" s="22"/>
      <c r="P34" s="22"/>
    </row>
    <row r="35" spans="1:16" ht="39" customHeight="1" x14ac:dyDescent="0.15">
      <c r="A35" s="22"/>
      <c r="B35" s="35"/>
      <c r="C35" s="1245" t="s">
        <v>563</v>
      </c>
      <c r="D35" s="1246"/>
      <c r="E35" s="1247"/>
      <c r="F35" s="36">
        <v>0.92</v>
      </c>
      <c r="G35" s="37">
        <v>0.27</v>
      </c>
      <c r="H35" s="37">
        <v>1</v>
      </c>
      <c r="I35" s="37">
        <v>0.97</v>
      </c>
      <c r="J35" s="38">
        <v>1.44</v>
      </c>
      <c r="K35" s="22"/>
      <c r="L35" s="22"/>
      <c r="M35" s="22"/>
      <c r="N35" s="22"/>
      <c r="O35" s="22"/>
      <c r="P35" s="22"/>
    </row>
    <row r="36" spans="1:16" ht="39" customHeight="1" x14ac:dyDescent="0.15">
      <c r="A36" s="22"/>
      <c r="B36" s="35"/>
      <c r="C36" s="1245" t="s">
        <v>564</v>
      </c>
      <c r="D36" s="1246"/>
      <c r="E36" s="1247"/>
      <c r="F36" s="36">
        <v>0.44</v>
      </c>
      <c r="G36" s="37">
        <v>0.37</v>
      </c>
      <c r="H36" s="37">
        <v>0.34</v>
      </c>
      <c r="I36" s="37">
        <v>0.5</v>
      </c>
      <c r="J36" s="38">
        <v>0.64</v>
      </c>
      <c r="K36" s="22"/>
      <c r="L36" s="22"/>
      <c r="M36" s="22"/>
      <c r="N36" s="22"/>
      <c r="O36" s="22"/>
      <c r="P36" s="22"/>
    </row>
    <row r="37" spans="1:16" ht="39" customHeight="1" x14ac:dyDescent="0.15">
      <c r="A37" s="22"/>
      <c r="B37" s="35"/>
      <c r="C37" s="1245" t="s">
        <v>565</v>
      </c>
      <c r="D37" s="1246"/>
      <c r="E37" s="1247"/>
      <c r="F37" s="36">
        <v>3.3</v>
      </c>
      <c r="G37" s="37">
        <v>5.82</v>
      </c>
      <c r="H37" s="37">
        <v>0.73</v>
      </c>
      <c r="I37" s="37">
        <v>1.56</v>
      </c>
      <c r="J37" s="38">
        <v>0.37</v>
      </c>
      <c r="K37" s="22"/>
      <c r="L37" s="22"/>
      <c r="M37" s="22"/>
      <c r="N37" s="22"/>
      <c r="O37" s="22"/>
      <c r="P37" s="22"/>
    </row>
    <row r="38" spans="1:16" ht="39" customHeight="1" x14ac:dyDescent="0.15">
      <c r="A38" s="22"/>
      <c r="B38" s="35"/>
      <c r="C38" s="1245" t="s">
        <v>566</v>
      </c>
      <c r="D38" s="1246"/>
      <c r="E38" s="1247"/>
      <c r="F38" s="36">
        <v>0.13</v>
      </c>
      <c r="G38" s="37">
        <v>0.15</v>
      </c>
      <c r="H38" s="37">
        <v>0.08</v>
      </c>
      <c r="I38" s="37">
        <v>0.09</v>
      </c>
      <c r="J38" s="38">
        <v>0.1</v>
      </c>
      <c r="K38" s="22"/>
      <c r="L38" s="22"/>
      <c r="M38" s="22"/>
      <c r="N38" s="22"/>
      <c r="O38" s="22"/>
      <c r="P38" s="22"/>
    </row>
    <row r="39" spans="1:16" ht="39" customHeight="1" x14ac:dyDescent="0.15">
      <c r="A39" s="22"/>
      <c r="B39" s="35"/>
      <c r="C39" s="1245" t="s">
        <v>567</v>
      </c>
      <c r="D39" s="1246"/>
      <c r="E39" s="1247"/>
      <c r="F39" s="36">
        <v>0.05</v>
      </c>
      <c r="G39" s="37">
        <v>0.05</v>
      </c>
      <c r="H39" s="37">
        <v>0.05</v>
      </c>
      <c r="I39" s="37">
        <v>0.05</v>
      </c>
      <c r="J39" s="38">
        <v>0.05</v>
      </c>
      <c r="K39" s="22"/>
      <c r="L39" s="22"/>
      <c r="M39" s="22"/>
      <c r="N39" s="22"/>
      <c r="O39" s="22"/>
      <c r="P39" s="22"/>
    </row>
    <row r="40" spans="1:16" ht="39" customHeight="1" x14ac:dyDescent="0.15">
      <c r="A40" s="22"/>
      <c r="B40" s="35"/>
      <c r="C40" s="1245" t="s">
        <v>568</v>
      </c>
      <c r="D40" s="1246"/>
      <c r="E40" s="1247"/>
      <c r="F40" s="36">
        <v>0.01</v>
      </c>
      <c r="G40" s="37">
        <v>0.01</v>
      </c>
      <c r="H40" s="37">
        <v>0.01</v>
      </c>
      <c r="I40" s="37">
        <v>0.01</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569</v>
      </c>
      <c r="D42" s="1246"/>
      <c r="E42" s="1247"/>
      <c r="F42" s="36" t="s">
        <v>512</v>
      </c>
      <c r="G42" s="37" t="s">
        <v>512</v>
      </c>
      <c r="H42" s="37" t="s">
        <v>512</v>
      </c>
      <c r="I42" s="37" t="s">
        <v>512</v>
      </c>
      <c r="J42" s="38" t="s">
        <v>512</v>
      </c>
      <c r="K42" s="22"/>
      <c r="L42" s="22"/>
      <c r="M42" s="22"/>
      <c r="N42" s="22"/>
      <c r="O42" s="22"/>
      <c r="P42" s="22"/>
    </row>
    <row r="43" spans="1:16" ht="39" customHeight="1" thickBot="1" x14ac:dyDescent="0.2">
      <c r="A43" s="22"/>
      <c r="B43" s="40"/>
      <c r="C43" s="1248" t="s">
        <v>570</v>
      </c>
      <c r="D43" s="1249"/>
      <c r="E43" s="12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5RwSZ+XrLGiLCYcdIvlFN2rFIOoOIESb3YBkquGcpet+fWe4D2VzvolEKOtY6MDJ++hDSj/17SkMEUraUWj2A==" saltValue="Yv4mWyqhEJ3K/Fl8y35z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92</v>
      </c>
      <c r="L45" s="60">
        <v>97</v>
      </c>
      <c r="M45" s="60">
        <v>103</v>
      </c>
      <c r="N45" s="60">
        <v>68</v>
      </c>
      <c r="O45" s="61">
        <v>66</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512</v>
      </c>
      <c r="L46" s="64" t="s">
        <v>512</v>
      </c>
      <c r="M46" s="64" t="s">
        <v>512</v>
      </c>
      <c r="N46" s="64" t="s">
        <v>512</v>
      </c>
      <c r="O46" s="65" t="s">
        <v>512</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512</v>
      </c>
      <c r="L47" s="64" t="s">
        <v>512</v>
      </c>
      <c r="M47" s="64" t="s">
        <v>512</v>
      </c>
      <c r="N47" s="64" t="s">
        <v>512</v>
      </c>
      <c r="O47" s="65" t="s">
        <v>512</v>
      </c>
      <c r="P47" s="48"/>
      <c r="Q47" s="48"/>
      <c r="R47" s="48"/>
      <c r="S47" s="48"/>
      <c r="T47" s="48"/>
      <c r="U47" s="48"/>
    </row>
    <row r="48" spans="1:21" ht="30.75" customHeight="1" x14ac:dyDescent="0.15">
      <c r="A48" s="48"/>
      <c r="B48" s="1273"/>
      <c r="C48" s="1274"/>
      <c r="D48" s="62"/>
      <c r="E48" s="1255" t="s">
        <v>14</v>
      </c>
      <c r="F48" s="1255"/>
      <c r="G48" s="1255"/>
      <c r="H48" s="1255"/>
      <c r="I48" s="1255"/>
      <c r="J48" s="1256"/>
      <c r="K48" s="63">
        <v>6</v>
      </c>
      <c r="L48" s="64">
        <v>6</v>
      </c>
      <c r="M48" s="64">
        <v>6</v>
      </c>
      <c r="N48" s="64">
        <v>10</v>
      </c>
      <c r="O48" s="65">
        <v>17</v>
      </c>
      <c r="P48" s="48"/>
      <c r="Q48" s="48"/>
      <c r="R48" s="48"/>
      <c r="S48" s="48"/>
      <c r="T48" s="48"/>
      <c r="U48" s="48"/>
    </row>
    <row r="49" spans="1:21" ht="30.75" customHeight="1" x14ac:dyDescent="0.15">
      <c r="A49" s="48"/>
      <c r="B49" s="1273"/>
      <c r="C49" s="1274"/>
      <c r="D49" s="62"/>
      <c r="E49" s="1255" t="s">
        <v>15</v>
      </c>
      <c r="F49" s="1255"/>
      <c r="G49" s="1255"/>
      <c r="H49" s="1255"/>
      <c r="I49" s="1255"/>
      <c r="J49" s="1256"/>
      <c r="K49" s="63">
        <v>2</v>
      </c>
      <c r="L49" s="64">
        <v>2</v>
      </c>
      <c r="M49" s="64">
        <v>2</v>
      </c>
      <c r="N49" s="64">
        <v>1</v>
      </c>
      <c r="O49" s="65">
        <v>1</v>
      </c>
      <c r="P49" s="48"/>
      <c r="Q49" s="48"/>
      <c r="R49" s="48"/>
      <c r="S49" s="48"/>
      <c r="T49" s="48"/>
      <c r="U49" s="48"/>
    </row>
    <row r="50" spans="1:21" ht="30.75" customHeight="1" x14ac:dyDescent="0.15">
      <c r="A50" s="48"/>
      <c r="B50" s="1273"/>
      <c r="C50" s="1274"/>
      <c r="D50" s="62"/>
      <c r="E50" s="1255" t="s">
        <v>16</v>
      </c>
      <c r="F50" s="1255"/>
      <c r="G50" s="1255"/>
      <c r="H50" s="1255"/>
      <c r="I50" s="1255"/>
      <c r="J50" s="1256"/>
      <c r="K50" s="63" t="s">
        <v>512</v>
      </c>
      <c r="L50" s="64" t="s">
        <v>512</v>
      </c>
      <c r="M50" s="64" t="s">
        <v>512</v>
      </c>
      <c r="N50" s="64" t="s">
        <v>512</v>
      </c>
      <c r="O50" s="65" t="s">
        <v>512</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512</v>
      </c>
      <c r="L51" s="64" t="s">
        <v>512</v>
      </c>
      <c r="M51" s="64" t="s">
        <v>512</v>
      </c>
      <c r="N51" s="64" t="s">
        <v>512</v>
      </c>
      <c r="O51" s="65" t="s">
        <v>512</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86</v>
      </c>
      <c r="L52" s="64">
        <v>85</v>
      </c>
      <c r="M52" s="64">
        <v>96</v>
      </c>
      <c r="N52" s="64">
        <v>84</v>
      </c>
      <c r="O52" s="65">
        <v>88</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14</v>
      </c>
      <c r="L53" s="69">
        <v>20</v>
      </c>
      <c r="M53" s="69">
        <v>15</v>
      </c>
      <c r="N53" s="69">
        <v>-5</v>
      </c>
      <c r="O53" s="70">
        <v>-4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1" t="s">
        <v>24</v>
      </c>
      <c r="C57" s="1262"/>
      <c r="D57" s="1265" t="s">
        <v>25</v>
      </c>
      <c r="E57" s="1266"/>
      <c r="F57" s="1266"/>
      <c r="G57" s="1266"/>
      <c r="H57" s="1266"/>
      <c r="I57" s="1266"/>
      <c r="J57" s="1267"/>
      <c r="K57" s="83" t="s">
        <v>600</v>
      </c>
      <c r="L57" s="84" t="s">
        <v>600</v>
      </c>
      <c r="M57" s="84" t="s">
        <v>600</v>
      </c>
      <c r="N57" s="84" t="s">
        <v>600</v>
      </c>
      <c r="O57" s="85" t="s">
        <v>600</v>
      </c>
    </row>
    <row r="58" spans="1:21" ht="31.5" customHeight="1" thickBot="1" x14ac:dyDescent="0.2">
      <c r="B58" s="1263"/>
      <c r="C58" s="1264"/>
      <c r="D58" s="1268" t="s">
        <v>26</v>
      </c>
      <c r="E58" s="1269"/>
      <c r="F58" s="1269"/>
      <c r="G58" s="1269"/>
      <c r="H58" s="1269"/>
      <c r="I58" s="1269"/>
      <c r="J58" s="1270"/>
      <c r="K58" s="86" t="s">
        <v>600</v>
      </c>
      <c r="L58" s="87" t="s">
        <v>600</v>
      </c>
      <c r="M58" s="87" t="s">
        <v>600</v>
      </c>
      <c r="N58" s="87" t="s">
        <v>600</v>
      </c>
      <c r="O58" s="88" t="s">
        <v>600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IFtasB1DsV9n/lr6WYE6Up0+GNzpviO6tiv7UpybFmjqC5uNCCMkbA1q4plgDWHvoSxwHfok1JlQJU+Y8NA==" saltValue="hu9zLX5sco31CkILqtvn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91" t="s">
        <v>29</v>
      </c>
      <c r="C41" s="1292"/>
      <c r="D41" s="102"/>
      <c r="E41" s="1293" t="s">
        <v>30</v>
      </c>
      <c r="F41" s="1293"/>
      <c r="G41" s="1293"/>
      <c r="H41" s="1294"/>
      <c r="I41" s="103">
        <v>1040</v>
      </c>
      <c r="J41" s="104">
        <v>703</v>
      </c>
      <c r="K41" s="104">
        <v>648</v>
      </c>
      <c r="L41" s="104">
        <v>663</v>
      </c>
      <c r="M41" s="105">
        <v>681</v>
      </c>
    </row>
    <row r="42" spans="2:13" ht="27.75" customHeight="1" x14ac:dyDescent="0.15">
      <c r="B42" s="1281"/>
      <c r="C42" s="1282"/>
      <c r="D42" s="106"/>
      <c r="E42" s="1285" t="s">
        <v>31</v>
      </c>
      <c r="F42" s="1285"/>
      <c r="G42" s="1285"/>
      <c r="H42" s="1286"/>
      <c r="I42" s="107" t="s">
        <v>512</v>
      </c>
      <c r="J42" s="108" t="s">
        <v>512</v>
      </c>
      <c r="K42" s="108" t="s">
        <v>512</v>
      </c>
      <c r="L42" s="108" t="s">
        <v>512</v>
      </c>
      <c r="M42" s="109" t="s">
        <v>512</v>
      </c>
    </row>
    <row r="43" spans="2:13" ht="27.75" customHeight="1" x14ac:dyDescent="0.15">
      <c r="B43" s="1281"/>
      <c r="C43" s="1282"/>
      <c r="D43" s="106"/>
      <c r="E43" s="1285" t="s">
        <v>32</v>
      </c>
      <c r="F43" s="1285"/>
      <c r="G43" s="1285"/>
      <c r="H43" s="1286"/>
      <c r="I43" s="107">
        <v>69</v>
      </c>
      <c r="J43" s="108">
        <v>122</v>
      </c>
      <c r="K43" s="108">
        <v>161</v>
      </c>
      <c r="L43" s="108">
        <v>288</v>
      </c>
      <c r="M43" s="109">
        <v>322</v>
      </c>
    </row>
    <row r="44" spans="2:13" ht="27.75" customHeight="1" x14ac:dyDescent="0.15">
      <c r="B44" s="1281"/>
      <c r="C44" s="1282"/>
      <c r="D44" s="106"/>
      <c r="E44" s="1285" t="s">
        <v>33</v>
      </c>
      <c r="F44" s="1285"/>
      <c r="G44" s="1285"/>
      <c r="H44" s="1286"/>
      <c r="I44" s="107">
        <v>9</v>
      </c>
      <c r="J44" s="108">
        <v>29</v>
      </c>
      <c r="K44" s="108">
        <v>44</v>
      </c>
      <c r="L44" s="108">
        <v>30</v>
      </c>
      <c r="M44" s="109">
        <v>29</v>
      </c>
    </row>
    <row r="45" spans="2:13" ht="27.75" customHeight="1" x14ac:dyDescent="0.15">
      <c r="B45" s="1281"/>
      <c r="C45" s="1282"/>
      <c r="D45" s="106"/>
      <c r="E45" s="1285" t="s">
        <v>34</v>
      </c>
      <c r="F45" s="1285"/>
      <c r="G45" s="1285"/>
      <c r="H45" s="1286"/>
      <c r="I45" s="107">
        <v>81</v>
      </c>
      <c r="J45" s="108">
        <v>73</v>
      </c>
      <c r="K45" s="108">
        <v>133</v>
      </c>
      <c r="L45" s="108">
        <v>125</v>
      </c>
      <c r="M45" s="109">
        <v>124</v>
      </c>
    </row>
    <row r="46" spans="2:13" ht="27.75" customHeight="1" x14ac:dyDescent="0.15">
      <c r="B46" s="1281"/>
      <c r="C46" s="1282"/>
      <c r="D46" s="110"/>
      <c r="E46" s="1285" t="s">
        <v>35</v>
      </c>
      <c r="F46" s="1285"/>
      <c r="G46" s="1285"/>
      <c r="H46" s="1286"/>
      <c r="I46" s="107" t="s">
        <v>512</v>
      </c>
      <c r="J46" s="108" t="s">
        <v>512</v>
      </c>
      <c r="K46" s="108" t="s">
        <v>512</v>
      </c>
      <c r="L46" s="108" t="s">
        <v>512</v>
      </c>
      <c r="M46" s="109" t="s">
        <v>512</v>
      </c>
    </row>
    <row r="47" spans="2:13" ht="27.75" customHeight="1" x14ac:dyDescent="0.15">
      <c r="B47" s="1281"/>
      <c r="C47" s="1282"/>
      <c r="D47" s="111"/>
      <c r="E47" s="1295" t="s">
        <v>36</v>
      </c>
      <c r="F47" s="1296"/>
      <c r="G47" s="1296"/>
      <c r="H47" s="1297"/>
      <c r="I47" s="107" t="s">
        <v>512</v>
      </c>
      <c r="J47" s="108" t="s">
        <v>512</v>
      </c>
      <c r="K47" s="108" t="s">
        <v>512</v>
      </c>
      <c r="L47" s="108" t="s">
        <v>512</v>
      </c>
      <c r="M47" s="109" t="s">
        <v>512</v>
      </c>
    </row>
    <row r="48" spans="2:13" ht="27.75" customHeight="1" x14ac:dyDescent="0.15">
      <c r="B48" s="1281"/>
      <c r="C48" s="1282"/>
      <c r="D48" s="106"/>
      <c r="E48" s="1285" t="s">
        <v>37</v>
      </c>
      <c r="F48" s="1285"/>
      <c r="G48" s="1285"/>
      <c r="H48" s="1286"/>
      <c r="I48" s="107" t="s">
        <v>512</v>
      </c>
      <c r="J48" s="108" t="s">
        <v>512</v>
      </c>
      <c r="K48" s="108" t="s">
        <v>512</v>
      </c>
      <c r="L48" s="108" t="s">
        <v>512</v>
      </c>
      <c r="M48" s="109" t="s">
        <v>512</v>
      </c>
    </row>
    <row r="49" spans="2:13" ht="27.75" customHeight="1" x14ac:dyDescent="0.15">
      <c r="B49" s="1283"/>
      <c r="C49" s="1284"/>
      <c r="D49" s="106"/>
      <c r="E49" s="1285" t="s">
        <v>38</v>
      </c>
      <c r="F49" s="1285"/>
      <c r="G49" s="1285"/>
      <c r="H49" s="1286"/>
      <c r="I49" s="107" t="s">
        <v>512</v>
      </c>
      <c r="J49" s="108" t="s">
        <v>512</v>
      </c>
      <c r="K49" s="108" t="s">
        <v>512</v>
      </c>
      <c r="L49" s="108" t="s">
        <v>512</v>
      </c>
      <c r="M49" s="109" t="s">
        <v>512</v>
      </c>
    </row>
    <row r="50" spans="2:13" ht="27.75" customHeight="1" x14ac:dyDescent="0.15">
      <c r="B50" s="1279" t="s">
        <v>39</v>
      </c>
      <c r="C50" s="1280"/>
      <c r="D50" s="112"/>
      <c r="E50" s="1285" t="s">
        <v>40</v>
      </c>
      <c r="F50" s="1285"/>
      <c r="G50" s="1285"/>
      <c r="H50" s="1286"/>
      <c r="I50" s="107">
        <v>1351</v>
      </c>
      <c r="J50" s="108">
        <v>1157</v>
      </c>
      <c r="K50" s="108">
        <v>1092</v>
      </c>
      <c r="L50" s="108">
        <v>1115</v>
      </c>
      <c r="M50" s="109">
        <v>1053</v>
      </c>
    </row>
    <row r="51" spans="2:13" ht="27.75" customHeight="1" x14ac:dyDescent="0.15">
      <c r="B51" s="1281"/>
      <c r="C51" s="1282"/>
      <c r="D51" s="106"/>
      <c r="E51" s="1285" t="s">
        <v>41</v>
      </c>
      <c r="F51" s="1285"/>
      <c r="G51" s="1285"/>
      <c r="H51" s="1286"/>
      <c r="I51" s="107" t="s">
        <v>512</v>
      </c>
      <c r="J51" s="108" t="s">
        <v>512</v>
      </c>
      <c r="K51" s="108" t="s">
        <v>512</v>
      </c>
      <c r="L51" s="108" t="s">
        <v>512</v>
      </c>
      <c r="M51" s="109" t="s">
        <v>512</v>
      </c>
    </row>
    <row r="52" spans="2:13" ht="27.75" customHeight="1" x14ac:dyDescent="0.15">
      <c r="B52" s="1283"/>
      <c r="C52" s="1284"/>
      <c r="D52" s="106"/>
      <c r="E52" s="1285" t="s">
        <v>42</v>
      </c>
      <c r="F52" s="1285"/>
      <c r="G52" s="1285"/>
      <c r="H52" s="1286"/>
      <c r="I52" s="107">
        <v>902</v>
      </c>
      <c r="J52" s="108">
        <v>845</v>
      </c>
      <c r="K52" s="108">
        <v>885</v>
      </c>
      <c r="L52" s="108">
        <v>902</v>
      </c>
      <c r="M52" s="109">
        <v>954</v>
      </c>
    </row>
    <row r="53" spans="2:13" ht="27.75" customHeight="1" thickBot="1" x14ac:dyDescent="0.2">
      <c r="B53" s="1287" t="s">
        <v>43</v>
      </c>
      <c r="C53" s="1288"/>
      <c r="D53" s="113"/>
      <c r="E53" s="1289" t="s">
        <v>44</v>
      </c>
      <c r="F53" s="1289"/>
      <c r="G53" s="1289"/>
      <c r="H53" s="1290"/>
      <c r="I53" s="114">
        <v>-1054</v>
      </c>
      <c r="J53" s="115">
        <v>-1075</v>
      </c>
      <c r="K53" s="115">
        <v>-990</v>
      </c>
      <c r="L53" s="115">
        <v>-910</v>
      </c>
      <c r="M53" s="116">
        <v>-852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sWuVl74XjcFaylshIOx4xy4ZnoCL5R1tib3GNwW8p+/wQS2zpKYe9e9T0/PHj8QVEnG+loJn1P7OGkESOThdw==" saltValue="k4ePhz8tsz6VfrSsuUus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47</v>
      </c>
      <c r="D55" s="1306"/>
      <c r="E55" s="1307"/>
      <c r="F55" s="128">
        <v>581</v>
      </c>
      <c r="G55" s="128">
        <v>582</v>
      </c>
      <c r="H55" s="129">
        <v>543</v>
      </c>
    </row>
    <row r="56" spans="2:8" ht="52.5" customHeight="1" x14ac:dyDescent="0.15">
      <c r="B56" s="130"/>
      <c r="C56" s="1308" t="s">
        <v>48</v>
      </c>
      <c r="D56" s="1308"/>
      <c r="E56" s="1309"/>
      <c r="F56" s="131">
        <v>68</v>
      </c>
      <c r="G56" s="131">
        <v>95</v>
      </c>
      <c r="H56" s="132">
        <v>96</v>
      </c>
    </row>
    <row r="57" spans="2:8" ht="53.25" customHeight="1" x14ac:dyDescent="0.15">
      <c r="B57" s="130"/>
      <c r="C57" s="1310" t="s">
        <v>49</v>
      </c>
      <c r="D57" s="1310"/>
      <c r="E57" s="1311"/>
      <c r="F57" s="133">
        <v>336</v>
      </c>
      <c r="G57" s="133">
        <v>347</v>
      </c>
      <c r="H57" s="134">
        <v>323</v>
      </c>
    </row>
    <row r="58" spans="2:8" ht="45.75" customHeight="1" x14ac:dyDescent="0.15">
      <c r="B58" s="135"/>
      <c r="C58" s="1298" t="s">
        <v>593</v>
      </c>
      <c r="D58" s="1299"/>
      <c r="E58" s="1300"/>
      <c r="F58" s="136">
        <v>94</v>
      </c>
      <c r="G58" s="136">
        <v>94</v>
      </c>
      <c r="H58" s="137">
        <v>94</v>
      </c>
    </row>
    <row r="59" spans="2:8" ht="45.75" customHeight="1" x14ac:dyDescent="0.15">
      <c r="B59" s="135"/>
      <c r="C59" s="1298" t="s">
        <v>594</v>
      </c>
      <c r="D59" s="1299"/>
      <c r="E59" s="1300"/>
      <c r="F59" s="136">
        <v>81</v>
      </c>
      <c r="G59" s="136">
        <v>86</v>
      </c>
      <c r="H59" s="137">
        <v>69</v>
      </c>
    </row>
    <row r="60" spans="2:8" ht="45.75" customHeight="1" x14ac:dyDescent="0.15">
      <c r="B60" s="135"/>
      <c r="C60" s="1298" t="s">
        <v>595</v>
      </c>
      <c r="D60" s="1299"/>
      <c r="E60" s="1300"/>
      <c r="F60" s="136">
        <v>77</v>
      </c>
      <c r="G60" s="136">
        <v>82</v>
      </c>
      <c r="H60" s="137">
        <v>73</v>
      </c>
    </row>
    <row r="61" spans="2:8" ht="45.75" customHeight="1" x14ac:dyDescent="0.15">
      <c r="B61" s="135"/>
      <c r="C61" s="1298" t="s">
        <v>596</v>
      </c>
      <c r="D61" s="1299"/>
      <c r="E61" s="1300"/>
      <c r="F61" s="136">
        <v>42</v>
      </c>
      <c r="G61" s="136">
        <v>42</v>
      </c>
      <c r="H61" s="137">
        <v>42</v>
      </c>
    </row>
    <row r="62" spans="2:8" ht="45.75" customHeight="1" thickBot="1" x14ac:dyDescent="0.2">
      <c r="B62" s="138"/>
      <c r="C62" s="1301" t="s">
        <v>597</v>
      </c>
      <c r="D62" s="1302"/>
      <c r="E62" s="1303"/>
      <c r="F62" s="139">
        <v>23</v>
      </c>
      <c r="G62" s="139">
        <v>24</v>
      </c>
      <c r="H62" s="140">
        <v>24</v>
      </c>
    </row>
    <row r="63" spans="2:8" ht="52.5" customHeight="1" thickBot="1" x14ac:dyDescent="0.2">
      <c r="B63" s="141"/>
      <c r="C63" s="1304" t="s">
        <v>50</v>
      </c>
      <c r="D63" s="1304"/>
      <c r="E63" s="1305"/>
      <c r="F63" s="142">
        <v>986</v>
      </c>
      <c r="G63" s="142">
        <v>1025</v>
      </c>
      <c r="H63" s="143">
        <v>961</v>
      </c>
    </row>
    <row r="64" spans="2:8" ht="15" customHeight="1" x14ac:dyDescent="0.15"/>
  </sheetData>
  <sheetProtection algorithmName="SHA-512" hashValue="STj7f1xsYw8yrsSu1dk3a4WDmoHpYjOhqKABMyMdy9YJnnghBzcbRbq9jnGWsVMd2UKErzI6bl1GiV4wBV/cRw==" saltValue="fZGptiGyXGq+IkE0WTgq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F49" sqref="BF4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554</v>
      </c>
      <c r="BQ50" s="1325"/>
      <c r="BR50" s="1325"/>
      <c r="BS50" s="1325"/>
      <c r="BT50" s="1325"/>
      <c r="BU50" s="1325"/>
      <c r="BV50" s="1325"/>
      <c r="BW50" s="1325"/>
      <c r="BX50" s="1325" t="s">
        <v>555</v>
      </c>
      <c r="BY50" s="1325"/>
      <c r="BZ50" s="1325"/>
      <c r="CA50" s="1325"/>
      <c r="CB50" s="1325"/>
      <c r="CC50" s="1325"/>
      <c r="CD50" s="1325"/>
      <c r="CE50" s="1325"/>
      <c r="CF50" s="1325" t="s">
        <v>556</v>
      </c>
      <c r="CG50" s="1325"/>
      <c r="CH50" s="1325"/>
      <c r="CI50" s="1325"/>
      <c r="CJ50" s="1325"/>
      <c r="CK50" s="1325"/>
      <c r="CL50" s="1325"/>
      <c r="CM50" s="1325"/>
      <c r="CN50" s="1325" t="s">
        <v>557</v>
      </c>
      <c r="CO50" s="1325"/>
      <c r="CP50" s="1325"/>
      <c r="CQ50" s="1325"/>
      <c r="CR50" s="1325"/>
      <c r="CS50" s="1325"/>
      <c r="CT50" s="1325"/>
      <c r="CU50" s="1325"/>
      <c r="CV50" s="1325" t="s">
        <v>558</v>
      </c>
      <c r="CW50" s="1325"/>
      <c r="CX50" s="1325"/>
      <c r="CY50" s="1325"/>
      <c r="CZ50" s="1325"/>
      <c r="DA50" s="1325"/>
      <c r="DB50" s="1325"/>
      <c r="DC50" s="1325"/>
    </row>
    <row r="51" spans="1:109" ht="13.5" customHeight="1" x14ac:dyDescent="0.15">
      <c r="B51" s="395"/>
      <c r="G51" s="1332"/>
      <c r="H51" s="1332"/>
      <c r="I51" s="1330"/>
      <c r="J51" s="1330"/>
      <c r="K51" s="1327"/>
      <c r="L51" s="1327"/>
      <c r="M51" s="1327"/>
      <c r="N51" s="1327"/>
      <c r="AM51" s="404"/>
      <c r="AN51" s="1328" t="s">
        <v>605</v>
      </c>
      <c r="AO51" s="1328"/>
      <c r="AP51" s="1328"/>
      <c r="AQ51" s="1328"/>
      <c r="AR51" s="1328"/>
      <c r="AS51" s="1328"/>
      <c r="AT51" s="1328"/>
      <c r="AU51" s="1328"/>
      <c r="AV51" s="1328"/>
      <c r="AW51" s="1328"/>
      <c r="AX51" s="1328"/>
      <c r="AY51" s="1328"/>
      <c r="AZ51" s="1328"/>
      <c r="BA51" s="1328"/>
      <c r="BB51" s="1328" t="s">
        <v>606</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2"/>
      <c r="H52" s="1332"/>
      <c r="I52" s="1330"/>
      <c r="J52" s="1330"/>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2"/>
      <c r="H53" s="1332"/>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607</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6">
        <v>79.7</v>
      </c>
      <c r="BY53" s="1326"/>
      <c r="BZ53" s="1326"/>
      <c r="CA53" s="1326"/>
      <c r="CB53" s="1326"/>
      <c r="CC53" s="1326"/>
      <c r="CD53" s="1326"/>
      <c r="CE53" s="1326"/>
      <c r="CF53" s="1326">
        <v>58</v>
      </c>
      <c r="CG53" s="1326"/>
      <c r="CH53" s="1326"/>
      <c r="CI53" s="1326"/>
      <c r="CJ53" s="1326"/>
      <c r="CK53" s="1326"/>
      <c r="CL53" s="1326"/>
      <c r="CM53" s="1326"/>
      <c r="CN53" s="1326">
        <v>60.2</v>
      </c>
      <c r="CO53" s="1326"/>
      <c r="CP53" s="1326"/>
      <c r="CQ53" s="1326"/>
      <c r="CR53" s="1326"/>
      <c r="CS53" s="1326"/>
      <c r="CT53" s="1326"/>
      <c r="CU53" s="1326"/>
      <c r="CV53" s="1326">
        <v>62</v>
      </c>
      <c r="CW53" s="1326"/>
      <c r="CX53" s="1326"/>
      <c r="CY53" s="1326"/>
      <c r="CZ53" s="1326"/>
      <c r="DA53" s="1326"/>
      <c r="DB53" s="1326"/>
      <c r="DC53" s="1326"/>
    </row>
    <row r="54" spans="1:109" x14ac:dyDescent="0.15">
      <c r="A54" s="403"/>
      <c r="B54" s="395"/>
      <c r="G54" s="1332"/>
      <c r="H54" s="1332"/>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608</v>
      </c>
      <c r="AO55" s="1325"/>
      <c r="AP55" s="1325"/>
      <c r="AQ55" s="1325"/>
      <c r="AR55" s="1325"/>
      <c r="AS55" s="1325"/>
      <c r="AT55" s="1325"/>
      <c r="AU55" s="1325"/>
      <c r="AV55" s="1325"/>
      <c r="AW55" s="1325"/>
      <c r="AX55" s="1325"/>
      <c r="AY55" s="1325"/>
      <c r="AZ55" s="1325"/>
      <c r="BA55" s="1325"/>
      <c r="BB55" s="1328" t="s">
        <v>606</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1"/>
      <c r="J57" s="1331"/>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607</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6">
        <v>57.9</v>
      </c>
      <c r="BY57" s="1326"/>
      <c r="BZ57" s="1326"/>
      <c r="CA57" s="1326"/>
      <c r="CB57" s="1326"/>
      <c r="CC57" s="1326"/>
      <c r="CD57" s="1326"/>
      <c r="CE57" s="1326"/>
      <c r="CF57" s="1326">
        <v>58.2</v>
      </c>
      <c r="CG57" s="1326"/>
      <c r="CH57" s="1326"/>
      <c r="CI57" s="1326"/>
      <c r="CJ57" s="1326"/>
      <c r="CK57" s="1326"/>
      <c r="CL57" s="1326"/>
      <c r="CM57" s="1326"/>
      <c r="CN57" s="1326">
        <v>59.4</v>
      </c>
      <c r="CO57" s="1326"/>
      <c r="CP57" s="1326"/>
      <c r="CQ57" s="1326"/>
      <c r="CR57" s="1326"/>
      <c r="CS57" s="1326"/>
      <c r="CT57" s="1326"/>
      <c r="CU57" s="1326"/>
      <c r="CV57" s="1326">
        <v>60.3</v>
      </c>
      <c r="CW57" s="1326"/>
      <c r="CX57" s="1326"/>
      <c r="CY57" s="1326"/>
      <c r="CZ57" s="1326"/>
      <c r="DA57" s="1326"/>
      <c r="DB57" s="1326"/>
      <c r="DC57" s="1326"/>
      <c r="DD57" s="408"/>
      <c r="DE57" s="407"/>
    </row>
    <row r="58" spans="1:109" s="403" customFormat="1" x14ac:dyDescent="0.15">
      <c r="A58" s="388"/>
      <c r="B58" s="407"/>
      <c r="G58" s="1321"/>
      <c r="H58" s="1321"/>
      <c r="I58" s="1331"/>
      <c r="J58" s="1331"/>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554</v>
      </c>
      <c r="BQ72" s="1325"/>
      <c r="BR72" s="1325"/>
      <c r="BS72" s="1325"/>
      <c r="BT72" s="1325"/>
      <c r="BU72" s="1325"/>
      <c r="BV72" s="1325"/>
      <c r="BW72" s="1325"/>
      <c r="BX72" s="1325" t="s">
        <v>555</v>
      </c>
      <c r="BY72" s="1325"/>
      <c r="BZ72" s="1325"/>
      <c r="CA72" s="1325"/>
      <c r="CB72" s="1325"/>
      <c r="CC72" s="1325"/>
      <c r="CD72" s="1325"/>
      <c r="CE72" s="1325"/>
      <c r="CF72" s="1325" t="s">
        <v>556</v>
      </c>
      <c r="CG72" s="1325"/>
      <c r="CH72" s="1325"/>
      <c r="CI72" s="1325"/>
      <c r="CJ72" s="1325"/>
      <c r="CK72" s="1325"/>
      <c r="CL72" s="1325"/>
      <c r="CM72" s="1325"/>
      <c r="CN72" s="1325" t="s">
        <v>557</v>
      </c>
      <c r="CO72" s="1325"/>
      <c r="CP72" s="1325"/>
      <c r="CQ72" s="1325"/>
      <c r="CR72" s="1325"/>
      <c r="CS72" s="1325"/>
      <c r="CT72" s="1325"/>
      <c r="CU72" s="1325"/>
      <c r="CV72" s="1325" t="s">
        <v>558</v>
      </c>
      <c r="CW72" s="1325"/>
      <c r="CX72" s="1325"/>
      <c r="CY72" s="1325"/>
      <c r="CZ72" s="1325"/>
      <c r="DA72" s="1325"/>
      <c r="DB72" s="1325"/>
      <c r="DC72" s="1325"/>
    </row>
    <row r="73" spans="2:107" x14ac:dyDescent="0.15">
      <c r="B73" s="395"/>
      <c r="G73" s="1332"/>
      <c r="H73" s="1332"/>
      <c r="I73" s="1332"/>
      <c r="J73" s="1332"/>
      <c r="K73" s="1333"/>
      <c r="L73" s="1333"/>
      <c r="M73" s="1333"/>
      <c r="N73" s="1333"/>
      <c r="AM73" s="404"/>
      <c r="AN73" s="1328" t="s">
        <v>605</v>
      </c>
      <c r="AO73" s="1328"/>
      <c r="AP73" s="1328"/>
      <c r="AQ73" s="1328"/>
      <c r="AR73" s="1328"/>
      <c r="AS73" s="1328"/>
      <c r="AT73" s="1328"/>
      <c r="AU73" s="1328"/>
      <c r="AV73" s="1328"/>
      <c r="AW73" s="1328"/>
      <c r="AX73" s="1328"/>
      <c r="AY73" s="1328"/>
      <c r="AZ73" s="1328"/>
      <c r="BA73" s="1328"/>
      <c r="BB73" s="1328" t="s">
        <v>606</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2"/>
      <c r="H74" s="1332"/>
      <c r="I74" s="1332"/>
      <c r="J74" s="1332"/>
      <c r="K74" s="1333"/>
      <c r="L74" s="1333"/>
      <c r="M74" s="1333"/>
      <c r="N74" s="1333"/>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2"/>
      <c r="H75" s="1332"/>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610</v>
      </c>
      <c r="BC75" s="1328"/>
      <c r="BD75" s="1328"/>
      <c r="BE75" s="1328"/>
      <c r="BF75" s="1328"/>
      <c r="BG75" s="1328"/>
      <c r="BH75" s="1328"/>
      <c r="BI75" s="1328"/>
      <c r="BJ75" s="1328"/>
      <c r="BK75" s="1328"/>
      <c r="BL75" s="1328"/>
      <c r="BM75" s="1328"/>
      <c r="BN75" s="1328"/>
      <c r="BO75" s="1328"/>
      <c r="BP75" s="1326">
        <v>5.2</v>
      </c>
      <c r="BQ75" s="1326"/>
      <c r="BR75" s="1326"/>
      <c r="BS75" s="1326"/>
      <c r="BT75" s="1326"/>
      <c r="BU75" s="1326"/>
      <c r="BV75" s="1326"/>
      <c r="BW75" s="1326"/>
      <c r="BX75" s="1326">
        <v>3.6</v>
      </c>
      <c r="BY75" s="1326"/>
      <c r="BZ75" s="1326"/>
      <c r="CA75" s="1326"/>
      <c r="CB75" s="1326"/>
      <c r="CC75" s="1326"/>
      <c r="CD75" s="1326"/>
      <c r="CE75" s="1326"/>
      <c r="CF75" s="1326">
        <v>2.7</v>
      </c>
      <c r="CG75" s="1326"/>
      <c r="CH75" s="1326"/>
      <c r="CI75" s="1326"/>
      <c r="CJ75" s="1326"/>
      <c r="CK75" s="1326"/>
      <c r="CL75" s="1326"/>
      <c r="CM75" s="1326"/>
      <c r="CN75" s="1326">
        <v>1.6</v>
      </c>
      <c r="CO75" s="1326"/>
      <c r="CP75" s="1326"/>
      <c r="CQ75" s="1326"/>
      <c r="CR75" s="1326"/>
      <c r="CS75" s="1326"/>
      <c r="CT75" s="1326"/>
      <c r="CU75" s="1326"/>
      <c r="CV75" s="1326">
        <v>0.1</v>
      </c>
      <c r="CW75" s="1326"/>
      <c r="CX75" s="1326"/>
      <c r="CY75" s="1326"/>
      <c r="CZ75" s="1326"/>
      <c r="DA75" s="1326"/>
      <c r="DB75" s="1326"/>
      <c r="DC75" s="1326"/>
    </row>
    <row r="76" spans="2:107" x14ac:dyDescent="0.15">
      <c r="B76" s="395"/>
      <c r="G76" s="1332"/>
      <c r="H76" s="1332"/>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3"/>
      <c r="L77" s="1333"/>
      <c r="M77" s="1333"/>
      <c r="N77" s="1333"/>
      <c r="AN77" s="1325" t="s">
        <v>608</v>
      </c>
      <c r="AO77" s="1325"/>
      <c r="AP77" s="1325"/>
      <c r="AQ77" s="1325"/>
      <c r="AR77" s="1325"/>
      <c r="AS77" s="1325"/>
      <c r="AT77" s="1325"/>
      <c r="AU77" s="1325"/>
      <c r="AV77" s="1325"/>
      <c r="AW77" s="1325"/>
      <c r="AX77" s="1325"/>
      <c r="AY77" s="1325"/>
      <c r="AZ77" s="1325"/>
      <c r="BA77" s="1325"/>
      <c r="BB77" s="1328" t="s">
        <v>606</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5"/>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610</v>
      </c>
      <c r="BC79" s="1328"/>
      <c r="BD79" s="1328"/>
      <c r="BE79" s="1328"/>
      <c r="BF79" s="1328"/>
      <c r="BG79" s="1328"/>
      <c r="BH79" s="1328"/>
      <c r="BI79" s="1328"/>
      <c r="BJ79" s="1328"/>
      <c r="BK79" s="1328"/>
      <c r="BL79" s="1328"/>
      <c r="BM79" s="1328"/>
      <c r="BN79" s="1328"/>
      <c r="BO79" s="1328"/>
      <c r="BP79" s="1326">
        <v>6.4</v>
      </c>
      <c r="BQ79" s="1326"/>
      <c r="BR79" s="1326"/>
      <c r="BS79" s="1326"/>
      <c r="BT79" s="1326"/>
      <c r="BU79" s="1326"/>
      <c r="BV79" s="1326"/>
      <c r="BW79" s="1326"/>
      <c r="BX79" s="1326">
        <v>6.9</v>
      </c>
      <c r="BY79" s="1326"/>
      <c r="BZ79" s="1326"/>
      <c r="CA79" s="1326"/>
      <c r="CB79" s="1326"/>
      <c r="CC79" s="1326"/>
      <c r="CD79" s="1326"/>
      <c r="CE79" s="1326"/>
      <c r="CF79" s="1326">
        <v>7.1</v>
      </c>
      <c r="CG79" s="1326"/>
      <c r="CH79" s="1326"/>
      <c r="CI79" s="1326"/>
      <c r="CJ79" s="1326"/>
      <c r="CK79" s="1326"/>
      <c r="CL79" s="1326"/>
      <c r="CM79" s="1326"/>
      <c r="CN79" s="1326">
        <v>7.4</v>
      </c>
      <c r="CO79" s="1326"/>
      <c r="CP79" s="1326"/>
      <c r="CQ79" s="1326"/>
      <c r="CR79" s="1326"/>
      <c r="CS79" s="1326"/>
      <c r="CT79" s="1326"/>
      <c r="CU79" s="1326"/>
      <c r="CV79" s="1326">
        <v>7.4</v>
      </c>
      <c r="CW79" s="1326"/>
      <c r="CX79" s="1326"/>
      <c r="CY79" s="1326"/>
      <c r="CZ79" s="1326"/>
      <c r="DA79" s="1326"/>
      <c r="DB79" s="1326"/>
      <c r="DC79" s="1326"/>
    </row>
    <row r="80" spans="2:107" x14ac:dyDescent="0.15">
      <c r="B80" s="395"/>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qO49tB4sIvqb2E0Da5xx5Rh8EaAwvJE6MHUseIEiuyg5tVBSfWiiD6jdRXrZCqP0kB7XFr+FDLQoAesdh9Bbw==" saltValue="gPYIQ1MilnUnrUbK8fl1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552</v>
      </c>
    </row>
  </sheetData>
  <sheetProtection algorithmName="SHA-512" hashValue="zBraS8zm8Zr+HYW9Jwy40XYFXQ3QOiqqyA8O8q4ZR7LfNl5y7SxC/Es0zSA8nhcMpx/2TQg5ra0XBgkLCBLFbQ==" saltValue="YpiheidJW/kQeWYAMZe5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Q113" sqref="AQ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R1Z/8XLTQDKMCZoVK/uLSibOgfUQZV37HJ59aX8SqM43jgXTU0baDSy0hIJ0ABl9CD6JTIkwdxKO4YGrR2UDnA==" saltValue="lvXOR3RV9r9eL8/vJ8hj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581742</v>
      </c>
      <c r="E3" s="162"/>
      <c r="F3" s="163">
        <v>287914</v>
      </c>
      <c r="G3" s="164"/>
      <c r="H3" s="165"/>
    </row>
    <row r="4" spans="1:8" x14ac:dyDescent="0.15">
      <c r="A4" s="166"/>
      <c r="B4" s="167"/>
      <c r="C4" s="168"/>
      <c r="D4" s="169">
        <v>513474</v>
      </c>
      <c r="E4" s="170"/>
      <c r="F4" s="171">
        <v>146531</v>
      </c>
      <c r="G4" s="172"/>
      <c r="H4" s="173"/>
    </row>
    <row r="5" spans="1:8" x14ac:dyDescent="0.15">
      <c r="A5" s="154" t="s">
        <v>546</v>
      </c>
      <c r="B5" s="159"/>
      <c r="C5" s="160"/>
      <c r="D5" s="161">
        <v>397973</v>
      </c>
      <c r="E5" s="162"/>
      <c r="F5" s="163">
        <v>310300</v>
      </c>
      <c r="G5" s="164"/>
      <c r="H5" s="165"/>
    </row>
    <row r="6" spans="1:8" x14ac:dyDescent="0.15">
      <c r="A6" s="166"/>
      <c r="B6" s="167"/>
      <c r="C6" s="168"/>
      <c r="D6" s="169">
        <v>397973</v>
      </c>
      <c r="E6" s="170"/>
      <c r="F6" s="171">
        <v>157576</v>
      </c>
      <c r="G6" s="172"/>
      <c r="H6" s="173"/>
    </row>
    <row r="7" spans="1:8" x14ac:dyDescent="0.15">
      <c r="A7" s="154" t="s">
        <v>547</v>
      </c>
      <c r="B7" s="159"/>
      <c r="C7" s="160"/>
      <c r="D7" s="161">
        <v>519450</v>
      </c>
      <c r="E7" s="162"/>
      <c r="F7" s="163">
        <v>317319</v>
      </c>
      <c r="G7" s="164"/>
      <c r="H7" s="165"/>
    </row>
    <row r="8" spans="1:8" x14ac:dyDescent="0.15">
      <c r="A8" s="166"/>
      <c r="B8" s="167"/>
      <c r="C8" s="168"/>
      <c r="D8" s="169">
        <v>519450</v>
      </c>
      <c r="E8" s="170"/>
      <c r="F8" s="171">
        <v>164214</v>
      </c>
      <c r="G8" s="172"/>
      <c r="H8" s="173"/>
    </row>
    <row r="9" spans="1:8" x14ac:dyDescent="0.15">
      <c r="A9" s="154" t="s">
        <v>548</v>
      </c>
      <c r="B9" s="159"/>
      <c r="C9" s="160"/>
      <c r="D9" s="161">
        <v>344763</v>
      </c>
      <c r="E9" s="162"/>
      <c r="F9" s="163">
        <v>289738</v>
      </c>
      <c r="G9" s="164"/>
      <c r="H9" s="165"/>
    </row>
    <row r="10" spans="1:8" x14ac:dyDescent="0.15">
      <c r="A10" s="166"/>
      <c r="B10" s="167"/>
      <c r="C10" s="168"/>
      <c r="D10" s="169">
        <v>320973</v>
      </c>
      <c r="E10" s="170"/>
      <c r="F10" s="171">
        <v>156238</v>
      </c>
      <c r="G10" s="172"/>
      <c r="H10" s="173"/>
    </row>
    <row r="11" spans="1:8" x14ac:dyDescent="0.15">
      <c r="A11" s="154" t="s">
        <v>549</v>
      </c>
      <c r="B11" s="159"/>
      <c r="C11" s="160"/>
      <c r="D11" s="161">
        <v>485175</v>
      </c>
      <c r="E11" s="162"/>
      <c r="F11" s="163">
        <v>316937</v>
      </c>
      <c r="G11" s="164"/>
      <c r="H11" s="165"/>
    </row>
    <row r="12" spans="1:8" x14ac:dyDescent="0.15">
      <c r="A12" s="166"/>
      <c r="B12" s="167"/>
      <c r="C12" s="174"/>
      <c r="D12" s="169">
        <v>471708</v>
      </c>
      <c r="E12" s="170"/>
      <c r="F12" s="171">
        <v>199150</v>
      </c>
      <c r="G12" s="172"/>
      <c r="H12" s="173"/>
    </row>
    <row r="13" spans="1:8" x14ac:dyDescent="0.15">
      <c r="A13" s="154"/>
      <c r="B13" s="159"/>
      <c r="C13" s="175"/>
      <c r="D13" s="176">
        <v>465821</v>
      </c>
      <c r="E13" s="177"/>
      <c r="F13" s="178">
        <v>304442</v>
      </c>
      <c r="G13" s="179"/>
      <c r="H13" s="165"/>
    </row>
    <row r="14" spans="1:8" x14ac:dyDescent="0.15">
      <c r="A14" s="166"/>
      <c r="B14" s="167"/>
      <c r="C14" s="168"/>
      <c r="D14" s="169">
        <v>444716</v>
      </c>
      <c r="E14" s="170"/>
      <c r="F14" s="171">
        <v>164742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15.2</v>
      </c>
      <c r="C19" s="180">
        <f>ROUND(VALUE(SUBSTITUTE(実質収支比率等に係る経年分析!G$48,"▲","-")),2)</f>
        <v>11.85</v>
      </c>
      <c r="D19" s="180">
        <f>ROUND(VALUE(SUBSTITUTE(実質収支比率等に係る経年分析!H$48,"▲","-")),2)</f>
        <v>17.010000000000002</v>
      </c>
      <c r="E19" s="180">
        <f>ROUND(VALUE(SUBSTITUTE(実質収支比率等に係る経年分析!I$48,"▲","-")),2)</f>
        <v>10.77</v>
      </c>
      <c r="F19" s="180">
        <f>ROUND(VALUE(SUBSTITUTE(実質収支比率等に係る経年分析!J$48,"▲","-")),2)</f>
        <v>10.61</v>
      </c>
    </row>
    <row r="20" spans="1:11" x14ac:dyDescent="0.15">
      <c r="A20" s="180" t="s">
        <v>54</v>
      </c>
      <c r="B20" s="180">
        <f>ROUND(VALUE(SUBSTITUTE(実質収支比率等に係る経年分析!F$47,"▲","-")),2)</f>
        <v>101.01</v>
      </c>
      <c r="C20" s="180">
        <f>ROUND(VALUE(SUBSTITUTE(実質収支比率等に係る経年分析!G$47,"▲","-")),2)</f>
        <v>110.1</v>
      </c>
      <c r="D20" s="180">
        <f>ROUND(VALUE(SUBSTITUTE(実質収支比率等に係る経年分析!H$47,"▲","-")),2)</f>
        <v>96.17</v>
      </c>
      <c r="E20" s="180">
        <f>ROUND(VALUE(SUBSTITUTE(実質収支比率等に係る経年分析!I$47,"▲","-")),2)</f>
        <v>110.7</v>
      </c>
      <c r="F20" s="180">
        <f>ROUND(VALUE(SUBSTITUTE(実質収支比率等に係る経年分析!J$47,"▲","-")),2)</f>
        <v>102.43</v>
      </c>
    </row>
    <row r="21" spans="1:11" x14ac:dyDescent="0.15">
      <c r="A21" s="180" t="s">
        <v>55</v>
      </c>
      <c r="B21" s="180">
        <f>IF(ISNUMBER(VALUE(SUBSTITUTE(実質収支比率等に係る経年分析!F$49,"▲","-"))),ROUND(VALUE(SUBSTITUTE(実質収支比率等に係る経年分析!F$49,"▲","-")),2),NA())</f>
        <v>-5.79</v>
      </c>
      <c r="C21" s="180">
        <f>IF(ISNUMBER(VALUE(SUBSTITUTE(実質収支比率等に係る経年分析!G$49,"▲","-"))),ROUND(VALUE(SUBSTITUTE(実質収支比率等に係る経年分析!G$49,"▲","-")),2),NA())</f>
        <v>41.15</v>
      </c>
      <c r="D21" s="180">
        <f>IF(ISNUMBER(VALUE(SUBSTITUTE(実質収支比率等に係る経年分析!H$49,"▲","-"))),ROUND(VALUE(SUBSTITUTE(実質収支比率等に係る経年分析!H$49,"▲","-")),2),NA())</f>
        <v>4.37</v>
      </c>
      <c r="E21" s="180">
        <f>IF(ISNUMBER(VALUE(SUBSTITUTE(実質収支比率等に係る経年分析!I$49,"▲","-"))),ROUND(VALUE(SUBSTITUTE(実質収支比率等に係る経年分析!I$49,"▲","-")),2),NA())</f>
        <v>-8.59</v>
      </c>
      <c r="F21" s="180">
        <f>IF(ISNUMBER(VALUE(SUBSTITUTE(実質収支比率等に係る経年分析!J$49,"▲","-"))),ROUND(VALUE(SUBSTITUTE(実質収支比率等に係る経年分析!J$49,"▲","-")),2),NA())</f>
        <v>-7.51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国保直営診療所特別会計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86</v>
      </c>
      <c r="E42" s="182"/>
      <c r="F42" s="182"/>
      <c r="G42" s="182">
        <f>'実質公債費比率（分子）の構造'!L$52</f>
        <v>85</v>
      </c>
      <c r="H42" s="182"/>
      <c r="I42" s="182"/>
      <c r="J42" s="182">
        <f>'実質公債費比率（分子）の構造'!M$52</f>
        <v>96</v>
      </c>
      <c r="K42" s="182"/>
      <c r="L42" s="182"/>
      <c r="M42" s="182">
        <f>'実質公債費比率（分子）の構造'!N$52</f>
        <v>84</v>
      </c>
      <c r="N42" s="182"/>
      <c r="O42" s="182"/>
      <c r="P42" s="182">
        <f>'実質公債費比率（分子）の構造'!O$52</f>
        <v>88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6</v>
      </c>
      <c r="C46" s="182"/>
      <c r="D46" s="182"/>
      <c r="E46" s="182">
        <f>'実質公債費比率（分子）の構造'!L$48</f>
        <v>6</v>
      </c>
      <c r="F46" s="182"/>
      <c r="G46" s="182"/>
      <c r="H46" s="182">
        <f>'実質公債費比率（分子）の構造'!M$48</f>
        <v>6</v>
      </c>
      <c r="I46" s="182"/>
      <c r="J46" s="182"/>
      <c r="K46" s="182">
        <f>'実質公債費比率（分子）の構造'!N$48</f>
        <v>10</v>
      </c>
      <c r="L46" s="182"/>
      <c r="M46" s="182"/>
      <c r="N46" s="182">
        <f>'実質公債費比率（分子）の構造'!O$48</f>
        <v>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92</v>
      </c>
      <c r="C49" s="182"/>
      <c r="D49" s="182"/>
      <c r="E49" s="182">
        <f>'実質公債費比率（分子）の構造'!L$45</f>
        <v>97</v>
      </c>
      <c r="F49" s="182"/>
      <c r="G49" s="182"/>
      <c r="H49" s="182">
        <f>'実質公債費比率（分子）の構造'!M$45</f>
        <v>103</v>
      </c>
      <c r="I49" s="182"/>
      <c r="J49" s="182"/>
      <c r="K49" s="182">
        <f>'実質公債費比率（分子）の構造'!N$45</f>
        <v>68</v>
      </c>
      <c r="L49" s="182"/>
      <c r="M49" s="182"/>
      <c r="N49" s="182">
        <f>'実質公債費比率（分子）の構造'!O$45</f>
        <v>66</v>
      </c>
      <c r="O49" s="182"/>
      <c r="P49" s="182"/>
    </row>
    <row r="50" spans="1:16" x14ac:dyDescent="0.15">
      <c r="A50" s="182" t="s">
        <v>70</v>
      </c>
      <c r="B50" s="182" t="e">
        <f>NA()</f>
        <v>#N/A</v>
      </c>
      <c r="C50" s="182">
        <f>IF(ISNUMBER('実質公債費比率（分子）の構造'!K$53),'実質公債費比率（分子）の構造'!K$53,NA())</f>
        <v>14</v>
      </c>
      <c r="D50" s="182" t="e">
        <f>NA()</f>
        <v>#N/A</v>
      </c>
      <c r="E50" s="182" t="e">
        <f>NA()</f>
        <v>#N/A</v>
      </c>
      <c r="F50" s="182">
        <f>IF(ISNUMBER('実質公債費比率（分子）の構造'!L$53),'実質公債費比率（分子）の構造'!L$53,NA())</f>
        <v>20</v>
      </c>
      <c r="G50" s="182" t="e">
        <f>NA()</f>
        <v>#N/A</v>
      </c>
      <c r="H50" s="182" t="e">
        <f>NA()</f>
        <v>#N/A</v>
      </c>
      <c r="I50" s="182">
        <f>IF(ISNUMBER('実質公債費比率（分子）の構造'!M$53),'実質公債費比率（分子）の構造'!M$53,NA())</f>
        <v>15</v>
      </c>
      <c r="J50" s="182" t="e">
        <f>NA()</f>
        <v>#N/A</v>
      </c>
      <c r="K50" s="182" t="e">
        <f>NA()</f>
        <v>#N/A</v>
      </c>
      <c r="L50" s="182">
        <f>IF(ISNUMBER('実質公債費比率（分子）の構造'!N$53),'実質公債費比率（分子）の構造'!N$53,NA())</f>
        <v>-5</v>
      </c>
      <c r="M50" s="182" t="e">
        <f>NA()</f>
        <v>#N/A</v>
      </c>
      <c r="N50" s="182" t="e">
        <f>NA()</f>
        <v>#N/A</v>
      </c>
      <c r="O50" s="182">
        <f>IF(ISNUMBER('実質公債費比率（分子）の構造'!O$53),'実質公債費比率（分子）の構造'!O$53,NA())</f>
        <v>-4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902</v>
      </c>
      <c r="E56" s="181"/>
      <c r="F56" s="181"/>
      <c r="G56" s="181">
        <f>'将来負担比率（分子）の構造'!J$52</f>
        <v>845</v>
      </c>
      <c r="H56" s="181"/>
      <c r="I56" s="181"/>
      <c r="J56" s="181">
        <f>'将来負担比率（分子）の構造'!K$52</f>
        <v>885</v>
      </c>
      <c r="K56" s="181"/>
      <c r="L56" s="181"/>
      <c r="M56" s="181">
        <f>'将来負担比率（分子）の構造'!L$52</f>
        <v>902</v>
      </c>
      <c r="N56" s="181"/>
      <c r="O56" s="181"/>
      <c r="P56" s="181">
        <f>'将来負担比率（分子）の構造'!M$52</f>
        <v>954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1351</v>
      </c>
      <c r="E58" s="181"/>
      <c r="F58" s="181"/>
      <c r="G58" s="181">
        <f>'将来負担比率（分子）の構造'!J$50</f>
        <v>1157</v>
      </c>
      <c r="H58" s="181"/>
      <c r="I58" s="181"/>
      <c r="J58" s="181">
        <f>'将来負担比率（分子）の構造'!K$50</f>
        <v>1092</v>
      </c>
      <c r="K58" s="181"/>
      <c r="L58" s="181"/>
      <c r="M58" s="181">
        <f>'将来負担比率（分子）の構造'!L$50</f>
        <v>1115</v>
      </c>
      <c r="N58" s="181"/>
      <c r="O58" s="181"/>
      <c r="P58" s="181">
        <f>'将来負担比率（分子）の構造'!M$50</f>
        <v>1053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81</v>
      </c>
      <c r="C62" s="181"/>
      <c r="D62" s="181"/>
      <c r="E62" s="181">
        <f>'将来負担比率（分子）の構造'!J$45</f>
        <v>73</v>
      </c>
      <c r="F62" s="181"/>
      <c r="G62" s="181"/>
      <c r="H62" s="181">
        <f>'将来負担比率（分子）の構造'!K$45</f>
        <v>133</v>
      </c>
      <c r="I62" s="181"/>
      <c r="J62" s="181"/>
      <c r="K62" s="181">
        <f>'将来負担比率（分子）の構造'!L$45</f>
        <v>125</v>
      </c>
      <c r="L62" s="181"/>
      <c r="M62" s="181"/>
      <c r="N62" s="181">
        <f>'将来負担比率（分子）の構造'!M$45</f>
        <v>124</v>
      </c>
      <c r="O62" s="181"/>
      <c r="P62" s="181"/>
    </row>
    <row r="63" spans="1:16" x14ac:dyDescent="0.15">
      <c r="A63" s="181" t="s">
        <v>33</v>
      </c>
      <c r="B63" s="181">
        <f>'将来負担比率（分子）の構造'!I$44</f>
        <v>9</v>
      </c>
      <c r="C63" s="181"/>
      <c r="D63" s="181"/>
      <c r="E63" s="181">
        <f>'将来負担比率（分子）の構造'!J$44</f>
        <v>29</v>
      </c>
      <c r="F63" s="181"/>
      <c r="G63" s="181"/>
      <c r="H63" s="181">
        <f>'将来負担比率（分子）の構造'!K$44</f>
        <v>44</v>
      </c>
      <c r="I63" s="181"/>
      <c r="J63" s="181"/>
      <c r="K63" s="181">
        <f>'将来負担比率（分子）の構造'!L$44</f>
        <v>30</v>
      </c>
      <c r="L63" s="181"/>
      <c r="M63" s="181"/>
      <c r="N63" s="181">
        <f>'将来負担比率（分子）の構造'!M$44</f>
        <v>29</v>
      </c>
      <c r="O63" s="181"/>
      <c r="P63" s="181"/>
    </row>
    <row r="64" spans="1:16" x14ac:dyDescent="0.15">
      <c r="A64" s="181" t="s">
        <v>32</v>
      </c>
      <c r="B64" s="181">
        <f>'将来負担比率（分子）の構造'!I$43</f>
        <v>69</v>
      </c>
      <c r="C64" s="181"/>
      <c r="D64" s="181"/>
      <c r="E64" s="181">
        <f>'将来負担比率（分子）の構造'!J$43</f>
        <v>122</v>
      </c>
      <c r="F64" s="181"/>
      <c r="G64" s="181"/>
      <c r="H64" s="181">
        <f>'将来負担比率（分子）の構造'!K$43</f>
        <v>161</v>
      </c>
      <c r="I64" s="181"/>
      <c r="J64" s="181"/>
      <c r="K64" s="181">
        <f>'将来負担比率（分子）の構造'!L$43</f>
        <v>288</v>
      </c>
      <c r="L64" s="181"/>
      <c r="M64" s="181"/>
      <c r="N64" s="181">
        <f>'将来負担比率（分子）の構造'!M$43</f>
        <v>322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1040</v>
      </c>
      <c r="C66" s="181"/>
      <c r="D66" s="181"/>
      <c r="E66" s="181">
        <f>'将来負担比率（分子）の構造'!J$41</f>
        <v>703</v>
      </c>
      <c r="F66" s="181"/>
      <c r="G66" s="181"/>
      <c r="H66" s="181">
        <f>'将来負担比率（分子）の構造'!K$41</f>
        <v>648</v>
      </c>
      <c r="I66" s="181"/>
      <c r="J66" s="181"/>
      <c r="K66" s="181">
        <f>'将来負担比率（分子）の構造'!L$41</f>
        <v>663</v>
      </c>
      <c r="L66" s="181"/>
      <c r="M66" s="181"/>
      <c r="N66" s="181">
        <f>'将来負担比率（分子）の構造'!M$41</f>
        <v>681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581</v>
      </c>
      <c r="C72" s="185">
        <f>基金残高に係る経年分析!G55</f>
        <v>582</v>
      </c>
      <c r="D72" s="185">
        <f>基金残高に係る経年分析!H55</f>
        <v>543</v>
      </c>
    </row>
    <row r="73" spans="1:16" x14ac:dyDescent="0.15">
      <c r="A73" s="184" t="s">
        <v>77</v>
      </c>
      <c r="B73" s="185">
        <f>基金残高に係る経年分析!F56</f>
        <v>68</v>
      </c>
      <c r="C73" s="185">
        <f>基金残高に係る経年分析!G56</f>
        <v>95</v>
      </c>
      <c r="D73" s="185">
        <f>基金残高に係る経年分析!H56</f>
        <v>96</v>
      </c>
    </row>
    <row r="74" spans="1:16" x14ac:dyDescent="0.15">
      <c r="A74" s="184" t="s">
        <v>78</v>
      </c>
      <c r="B74" s="185">
        <f>基金残高に係る経年分析!F57</f>
        <v>336</v>
      </c>
      <c r="C74" s="185">
        <f>基金残高に係る経年分析!G57</f>
        <v>347</v>
      </c>
      <c r="D74" s="185">
        <f>基金残高に係る経年分析!H57</f>
        <v>323</v>
      </c>
    </row>
  </sheetData>
  <sheetProtection algorithmName="SHA-512" hashValue="NQGjV2U3Rzc8sNdKvIBzwTg+snQB9dobg2czL3sJ7bDrDdyhWgRIqe3iBedJoaFCxP6n67YGpdG7iI+T8YOUeA==" saltValue="WCdsVG3OlC3h57WG2+xl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87387</v>
      </c>
      <c r="S5" s="734"/>
      <c r="T5" s="734"/>
      <c r="U5" s="734"/>
      <c r="V5" s="734"/>
      <c r="W5" s="734"/>
      <c r="X5" s="734"/>
      <c r="Y5" s="777"/>
      <c r="Z5" s="795">
        <v>9.3000000000000007</v>
      </c>
      <c r="AA5" s="795"/>
      <c r="AB5" s="795"/>
      <c r="AC5" s="795"/>
      <c r="AD5" s="796">
        <v>87387</v>
      </c>
      <c r="AE5" s="796"/>
      <c r="AF5" s="796"/>
      <c r="AG5" s="796"/>
      <c r="AH5" s="796"/>
      <c r="AI5" s="796"/>
      <c r="AJ5" s="796"/>
      <c r="AK5" s="796"/>
      <c r="AL5" s="778">
        <v>16.7</v>
      </c>
      <c r="AM5" s="749"/>
      <c r="AN5" s="749"/>
      <c r="AO5" s="779"/>
      <c r="AP5" s="744" t="s">
        <v>223</v>
      </c>
      <c r="AQ5" s="745"/>
      <c r="AR5" s="745"/>
      <c r="AS5" s="745"/>
      <c r="AT5" s="745"/>
      <c r="AU5" s="745"/>
      <c r="AV5" s="745"/>
      <c r="AW5" s="745"/>
      <c r="AX5" s="745"/>
      <c r="AY5" s="745"/>
      <c r="AZ5" s="745"/>
      <c r="BA5" s="745"/>
      <c r="BB5" s="745"/>
      <c r="BC5" s="745"/>
      <c r="BD5" s="745"/>
      <c r="BE5" s="745"/>
      <c r="BF5" s="746"/>
      <c r="BG5" s="678">
        <v>80535</v>
      </c>
      <c r="BH5" s="679"/>
      <c r="BI5" s="679"/>
      <c r="BJ5" s="679"/>
      <c r="BK5" s="679"/>
      <c r="BL5" s="679"/>
      <c r="BM5" s="679"/>
      <c r="BN5" s="680"/>
      <c r="BO5" s="715">
        <v>92.2</v>
      </c>
      <c r="BP5" s="715"/>
      <c r="BQ5" s="715"/>
      <c r="BR5" s="715"/>
      <c r="BS5" s="716" t="s">
        <v>224</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10055</v>
      </c>
      <c r="S6" s="679"/>
      <c r="T6" s="679"/>
      <c r="U6" s="679"/>
      <c r="V6" s="679"/>
      <c r="W6" s="679"/>
      <c r="X6" s="679"/>
      <c r="Y6" s="680"/>
      <c r="Z6" s="715">
        <v>1.1000000000000001</v>
      </c>
      <c r="AA6" s="715"/>
      <c r="AB6" s="715"/>
      <c r="AC6" s="715"/>
      <c r="AD6" s="716">
        <v>10055</v>
      </c>
      <c r="AE6" s="716"/>
      <c r="AF6" s="716"/>
      <c r="AG6" s="716"/>
      <c r="AH6" s="716"/>
      <c r="AI6" s="716"/>
      <c r="AJ6" s="716"/>
      <c r="AK6" s="716"/>
      <c r="AL6" s="681">
        <v>1.9</v>
      </c>
      <c r="AM6" s="682"/>
      <c r="AN6" s="682"/>
      <c r="AO6" s="717"/>
      <c r="AP6" s="675" t="s">
        <v>229</v>
      </c>
      <c r="AQ6" s="676"/>
      <c r="AR6" s="676"/>
      <c r="AS6" s="676"/>
      <c r="AT6" s="676"/>
      <c r="AU6" s="676"/>
      <c r="AV6" s="676"/>
      <c r="AW6" s="676"/>
      <c r="AX6" s="676"/>
      <c r="AY6" s="676"/>
      <c r="AZ6" s="676"/>
      <c r="BA6" s="676"/>
      <c r="BB6" s="676"/>
      <c r="BC6" s="676"/>
      <c r="BD6" s="676"/>
      <c r="BE6" s="676"/>
      <c r="BF6" s="677"/>
      <c r="BG6" s="678">
        <v>80535</v>
      </c>
      <c r="BH6" s="679"/>
      <c r="BI6" s="679"/>
      <c r="BJ6" s="679"/>
      <c r="BK6" s="679"/>
      <c r="BL6" s="679"/>
      <c r="BM6" s="679"/>
      <c r="BN6" s="680"/>
      <c r="BO6" s="715">
        <v>92.2</v>
      </c>
      <c r="BP6" s="715"/>
      <c r="BQ6" s="715"/>
      <c r="BR6" s="715"/>
      <c r="BS6" s="716" t="s">
        <v>224</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24595</v>
      </c>
      <c r="CS6" s="679"/>
      <c r="CT6" s="679"/>
      <c r="CU6" s="679"/>
      <c r="CV6" s="679"/>
      <c r="CW6" s="679"/>
      <c r="CX6" s="679"/>
      <c r="CY6" s="680"/>
      <c r="CZ6" s="778">
        <v>2.8</v>
      </c>
      <c r="DA6" s="749"/>
      <c r="DB6" s="749"/>
      <c r="DC6" s="781"/>
      <c r="DD6" s="684" t="s">
        <v>224</v>
      </c>
      <c r="DE6" s="679"/>
      <c r="DF6" s="679"/>
      <c r="DG6" s="679"/>
      <c r="DH6" s="679"/>
      <c r="DI6" s="679"/>
      <c r="DJ6" s="679"/>
      <c r="DK6" s="679"/>
      <c r="DL6" s="679"/>
      <c r="DM6" s="679"/>
      <c r="DN6" s="679"/>
      <c r="DO6" s="679"/>
      <c r="DP6" s="680"/>
      <c r="DQ6" s="684">
        <v>24595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32</v>
      </c>
      <c r="S7" s="679"/>
      <c r="T7" s="679"/>
      <c r="U7" s="679"/>
      <c r="V7" s="679"/>
      <c r="W7" s="679"/>
      <c r="X7" s="679"/>
      <c r="Y7" s="680"/>
      <c r="Z7" s="715">
        <v>0</v>
      </c>
      <c r="AA7" s="715"/>
      <c r="AB7" s="715"/>
      <c r="AC7" s="715"/>
      <c r="AD7" s="716">
        <v>32</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15384</v>
      </c>
      <c r="BH7" s="679"/>
      <c r="BI7" s="679"/>
      <c r="BJ7" s="679"/>
      <c r="BK7" s="679"/>
      <c r="BL7" s="679"/>
      <c r="BM7" s="679"/>
      <c r="BN7" s="680"/>
      <c r="BO7" s="715">
        <v>17.600000000000001</v>
      </c>
      <c r="BP7" s="715"/>
      <c r="BQ7" s="715"/>
      <c r="BR7" s="715"/>
      <c r="BS7" s="716" t="s">
        <v>224</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189575</v>
      </c>
      <c r="CS7" s="679"/>
      <c r="CT7" s="679"/>
      <c r="CU7" s="679"/>
      <c r="CV7" s="679"/>
      <c r="CW7" s="679"/>
      <c r="CX7" s="679"/>
      <c r="CY7" s="680"/>
      <c r="CZ7" s="715">
        <v>21.6</v>
      </c>
      <c r="DA7" s="715"/>
      <c r="DB7" s="715"/>
      <c r="DC7" s="715"/>
      <c r="DD7" s="684">
        <v>7176</v>
      </c>
      <c r="DE7" s="679"/>
      <c r="DF7" s="679"/>
      <c r="DG7" s="679"/>
      <c r="DH7" s="679"/>
      <c r="DI7" s="679"/>
      <c r="DJ7" s="679"/>
      <c r="DK7" s="679"/>
      <c r="DL7" s="679"/>
      <c r="DM7" s="679"/>
      <c r="DN7" s="679"/>
      <c r="DO7" s="679"/>
      <c r="DP7" s="680"/>
      <c r="DQ7" s="684">
        <v>167638</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148</v>
      </c>
      <c r="S8" s="679"/>
      <c r="T8" s="679"/>
      <c r="U8" s="679"/>
      <c r="V8" s="679"/>
      <c r="W8" s="679"/>
      <c r="X8" s="679"/>
      <c r="Y8" s="680"/>
      <c r="Z8" s="715">
        <v>0</v>
      </c>
      <c r="AA8" s="715"/>
      <c r="AB8" s="715"/>
      <c r="AC8" s="715"/>
      <c r="AD8" s="716">
        <v>148</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1240</v>
      </c>
      <c r="BH8" s="679"/>
      <c r="BI8" s="679"/>
      <c r="BJ8" s="679"/>
      <c r="BK8" s="679"/>
      <c r="BL8" s="679"/>
      <c r="BM8" s="679"/>
      <c r="BN8" s="680"/>
      <c r="BO8" s="715">
        <v>1.4</v>
      </c>
      <c r="BP8" s="715"/>
      <c r="BQ8" s="715"/>
      <c r="BR8" s="715"/>
      <c r="BS8" s="684" t="s">
        <v>224</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97844</v>
      </c>
      <c r="CS8" s="679"/>
      <c r="CT8" s="679"/>
      <c r="CU8" s="679"/>
      <c r="CV8" s="679"/>
      <c r="CW8" s="679"/>
      <c r="CX8" s="679"/>
      <c r="CY8" s="680"/>
      <c r="CZ8" s="715">
        <v>11.2</v>
      </c>
      <c r="DA8" s="715"/>
      <c r="DB8" s="715"/>
      <c r="DC8" s="715"/>
      <c r="DD8" s="684" t="s">
        <v>224</v>
      </c>
      <c r="DE8" s="679"/>
      <c r="DF8" s="679"/>
      <c r="DG8" s="679"/>
      <c r="DH8" s="679"/>
      <c r="DI8" s="679"/>
      <c r="DJ8" s="679"/>
      <c r="DK8" s="679"/>
      <c r="DL8" s="679"/>
      <c r="DM8" s="679"/>
      <c r="DN8" s="679"/>
      <c r="DO8" s="679"/>
      <c r="DP8" s="680"/>
      <c r="DQ8" s="684">
        <v>71465</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85</v>
      </c>
      <c r="S9" s="679"/>
      <c r="T9" s="679"/>
      <c r="U9" s="679"/>
      <c r="V9" s="679"/>
      <c r="W9" s="679"/>
      <c r="X9" s="679"/>
      <c r="Y9" s="680"/>
      <c r="Z9" s="715">
        <v>0</v>
      </c>
      <c r="AA9" s="715"/>
      <c r="AB9" s="715"/>
      <c r="AC9" s="715"/>
      <c r="AD9" s="716">
        <v>85</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12696</v>
      </c>
      <c r="BH9" s="679"/>
      <c r="BI9" s="679"/>
      <c r="BJ9" s="679"/>
      <c r="BK9" s="679"/>
      <c r="BL9" s="679"/>
      <c r="BM9" s="679"/>
      <c r="BN9" s="680"/>
      <c r="BO9" s="715">
        <v>14.5</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110436</v>
      </c>
      <c r="CS9" s="679"/>
      <c r="CT9" s="679"/>
      <c r="CU9" s="679"/>
      <c r="CV9" s="679"/>
      <c r="CW9" s="679"/>
      <c r="CX9" s="679"/>
      <c r="CY9" s="680"/>
      <c r="CZ9" s="715">
        <v>12.6</v>
      </c>
      <c r="DA9" s="715"/>
      <c r="DB9" s="715"/>
      <c r="DC9" s="715"/>
      <c r="DD9" s="684" t="s">
        <v>239</v>
      </c>
      <c r="DE9" s="679"/>
      <c r="DF9" s="679"/>
      <c r="DG9" s="679"/>
      <c r="DH9" s="679"/>
      <c r="DI9" s="679"/>
      <c r="DJ9" s="679"/>
      <c r="DK9" s="679"/>
      <c r="DL9" s="679"/>
      <c r="DM9" s="679"/>
      <c r="DN9" s="679"/>
      <c r="DO9" s="679"/>
      <c r="DP9" s="680"/>
      <c r="DQ9" s="684">
        <v>91147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224</v>
      </c>
      <c r="S10" s="679"/>
      <c r="T10" s="679"/>
      <c r="U10" s="679"/>
      <c r="V10" s="679"/>
      <c r="W10" s="679"/>
      <c r="X10" s="679"/>
      <c r="Y10" s="680"/>
      <c r="Z10" s="715" t="s">
        <v>224</v>
      </c>
      <c r="AA10" s="715"/>
      <c r="AB10" s="715"/>
      <c r="AC10" s="715"/>
      <c r="AD10" s="716" t="s">
        <v>224</v>
      </c>
      <c r="AE10" s="716"/>
      <c r="AF10" s="716"/>
      <c r="AG10" s="716"/>
      <c r="AH10" s="716"/>
      <c r="AI10" s="716"/>
      <c r="AJ10" s="716"/>
      <c r="AK10" s="716"/>
      <c r="AL10" s="681" t="s">
        <v>224</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1404</v>
      </c>
      <c r="BH10" s="679"/>
      <c r="BI10" s="679"/>
      <c r="BJ10" s="679"/>
      <c r="BK10" s="679"/>
      <c r="BL10" s="679"/>
      <c r="BM10" s="679"/>
      <c r="BN10" s="680"/>
      <c r="BO10" s="715">
        <v>1.6</v>
      </c>
      <c r="BP10" s="715"/>
      <c r="BQ10" s="715"/>
      <c r="BR10" s="715"/>
      <c r="BS10" s="684" t="s">
        <v>224</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224</v>
      </c>
      <c r="CS10" s="679"/>
      <c r="CT10" s="679"/>
      <c r="CU10" s="679"/>
      <c r="CV10" s="679"/>
      <c r="CW10" s="679"/>
      <c r="CX10" s="679"/>
      <c r="CY10" s="680"/>
      <c r="CZ10" s="715" t="s">
        <v>239</v>
      </c>
      <c r="DA10" s="715"/>
      <c r="DB10" s="715"/>
      <c r="DC10" s="715"/>
      <c r="DD10" s="684" t="s">
        <v>239</v>
      </c>
      <c r="DE10" s="679"/>
      <c r="DF10" s="679"/>
      <c r="DG10" s="679"/>
      <c r="DH10" s="679"/>
      <c r="DI10" s="679"/>
      <c r="DJ10" s="679"/>
      <c r="DK10" s="679"/>
      <c r="DL10" s="679"/>
      <c r="DM10" s="679"/>
      <c r="DN10" s="679"/>
      <c r="DO10" s="679"/>
      <c r="DP10" s="680"/>
      <c r="DQ10" s="684" t="s">
        <v>239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9531</v>
      </c>
      <c r="S11" s="679"/>
      <c r="T11" s="679"/>
      <c r="U11" s="679"/>
      <c r="V11" s="679"/>
      <c r="W11" s="679"/>
      <c r="X11" s="679"/>
      <c r="Y11" s="680"/>
      <c r="Z11" s="681">
        <v>1</v>
      </c>
      <c r="AA11" s="682"/>
      <c r="AB11" s="682"/>
      <c r="AC11" s="683"/>
      <c r="AD11" s="684">
        <v>9531</v>
      </c>
      <c r="AE11" s="679"/>
      <c r="AF11" s="679"/>
      <c r="AG11" s="679"/>
      <c r="AH11" s="679"/>
      <c r="AI11" s="679"/>
      <c r="AJ11" s="679"/>
      <c r="AK11" s="680"/>
      <c r="AL11" s="681">
        <v>1.8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44</v>
      </c>
      <c r="BH11" s="679"/>
      <c r="BI11" s="679"/>
      <c r="BJ11" s="679"/>
      <c r="BK11" s="679"/>
      <c r="BL11" s="679"/>
      <c r="BM11" s="679"/>
      <c r="BN11" s="680"/>
      <c r="BO11" s="715">
        <v>0.1</v>
      </c>
      <c r="BP11" s="715"/>
      <c r="BQ11" s="715"/>
      <c r="BR11" s="715"/>
      <c r="BS11" s="684" t="s">
        <v>224</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110971</v>
      </c>
      <c r="CS11" s="679"/>
      <c r="CT11" s="679"/>
      <c r="CU11" s="679"/>
      <c r="CV11" s="679"/>
      <c r="CW11" s="679"/>
      <c r="CX11" s="679"/>
      <c r="CY11" s="680"/>
      <c r="CZ11" s="715">
        <v>12.6</v>
      </c>
      <c r="DA11" s="715"/>
      <c r="DB11" s="715"/>
      <c r="DC11" s="715"/>
      <c r="DD11" s="684">
        <v>56013</v>
      </c>
      <c r="DE11" s="679"/>
      <c r="DF11" s="679"/>
      <c r="DG11" s="679"/>
      <c r="DH11" s="679"/>
      <c r="DI11" s="679"/>
      <c r="DJ11" s="679"/>
      <c r="DK11" s="679"/>
      <c r="DL11" s="679"/>
      <c r="DM11" s="679"/>
      <c r="DN11" s="679"/>
      <c r="DO11" s="679"/>
      <c r="DP11" s="680"/>
      <c r="DQ11" s="684">
        <v>95447</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4292</v>
      </c>
      <c r="S12" s="679"/>
      <c r="T12" s="679"/>
      <c r="U12" s="679"/>
      <c r="V12" s="679"/>
      <c r="W12" s="679"/>
      <c r="X12" s="679"/>
      <c r="Y12" s="680"/>
      <c r="Z12" s="715">
        <v>0.5</v>
      </c>
      <c r="AA12" s="715"/>
      <c r="AB12" s="715"/>
      <c r="AC12" s="715"/>
      <c r="AD12" s="716">
        <v>4292</v>
      </c>
      <c r="AE12" s="716"/>
      <c r="AF12" s="716"/>
      <c r="AG12" s="716"/>
      <c r="AH12" s="716"/>
      <c r="AI12" s="716"/>
      <c r="AJ12" s="716"/>
      <c r="AK12" s="716"/>
      <c r="AL12" s="681">
        <v>0.8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61984</v>
      </c>
      <c r="BH12" s="679"/>
      <c r="BI12" s="679"/>
      <c r="BJ12" s="679"/>
      <c r="BK12" s="679"/>
      <c r="BL12" s="679"/>
      <c r="BM12" s="679"/>
      <c r="BN12" s="680"/>
      <c r="BO12" s="715">
        <v>70.900000000000006</v>
      </c>
      <c r="BP12" s="715"/>
      <c r="BQ12" s="715"/>
      <c r="BR12" s="715"/>
      <c r="BS12" s="684" t="s">
        <v>239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64059</v>
      </c>
      <c r="CS12" s="679"/>
      <c r="CT12" s="679"/>
      <c r="CU12" s="679"/>
      <c r="CV12" s="679"/>
      <c r="CW12" s="679"/>
      <c r="CX12" s="679"/>
      <c r="CY12" s="680"/>
      <c r="CZ12" s="715">
        <v>7.3</v>
      </c>
      <c r="DA12" s="715"/>
      <c r="DB12" s="715"/>
      <c r="DC12" s="715"/>
      <c r="DD12" s="684">
        <v>38144</v>
      </c>
      <c r="DE12" s="679"/>
      <c r="DF12" s="679"/>
      <c r="DG12" s="679"/>
      <c r="DH12" s="679"/>
      <c r="DI12" s="679"/>
      <c r="DJ12" s="679"/>
      <c r="DK12" s="679"/>
      <c r="DL12" s="679"/>
      <c r="DM12" s="679"/>
      <c r="DN12" s="679"/>
      <c r="DO12" s="679"/>
      <c r="DP12" s="680"/>
      <c r="DQ12" s="684">
        <v>17709</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224</v>
      </c>
      <c r="AA13" s="715"/>
      <c r="AB13" s="715"/>
      <c r="AC13" s="715"/>
      <c r="AD13" s="716" t="s">
        <v>224</v>
      </c>
      <c r="AE13" s="716"/>
      <c r="AF13" s="716"/>
      <c r="AG13" s="716"/>
      <c r="AH13" s="716"/>
      <c r="AI13" s="716"/>
      <c r="AJ13" s="716"/>
      <c r="AK13" s="716"/>
      <c r="AL13" s="681" t="s">
        <v>239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61984</v>
      </c>
      <c r="BH13" s="679"/>
      <c r="BI13" s="679"/>
      <c r="BJ13" s="679"/>
      <c r="BK13" s="679"/>
      <c r="BL13" s="679"/>
      <c r="BM13" s="679"/>
      <c r="BN13" s="680"/>
      <c r="BO13" s="715">
        <v>70.900000000000006</v>
      </c>
      <c r="BP13" s="715"/>
      <c r="BQ13" s="715"/>
      <c r="BR13" s="715"/>
      <c r="BS13" s="684" t="s">
        <v>224</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94781</v>
      </c>
      <c r="CS13" s="679"/>
      <c r="CT13" s="679"/>
      <c r="CU13" s="679"/>
      <c r="CV13" s="679"/>
      <c r="CW13" s="679"/>
      <c r="CX13" s="679"/>
      <c r="CY13" s="680"/>
      <c r="CZ13" s="715">
        <v>10.8</v>
      </c>
      <c r="DA13" s="715"/>
      <c r="DB13" s="715"/>
      <c r="DC13" s="715"/>
      <c r="DD13" s="684">
        <v>70846</v>
      </c>
      <c r="DE13" s="679"/>
      <c r="DF13" s="679"/>
      <c r="DG13" s="679"/>
      <c r="DH13" s="679"/>
      <c r="DI13" s="679"/>
      <c r="DJ13" s="679"/>
      <c r="DK13" s="679"/>
      <c r="DL13" s="679"/>
      <c r="DM13" s="679"/>
      <c r="DN13" s="679"/>
      <c r="DO13" s="679"/>
      <c r="DP13" s="680"/>
      <c r="DQ13" s="684">
        <v>38133</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1094</v>
      </c>
      <c r="S14" s="679"/>
      <c r="T14" s="679"/>
      <c r="U14" s="679"/>
      <c r="V14" s="679"/>
      <c r="W14" s="679"/>
      <c r="X14" s="679"/>
      <c r="Y14" s="680"/>
      <c r="Z14" s="715">
        <v>0.1</v>
      </c>
      <c r="AA14" s="715"/>
      <c r="AB14" s="715"/>
      <c r="AC14" s="715"/>
      <c r="AD14" s="716">
        <v>1094</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1716</v>
      </c>
      <c r="BH14" s="679"/>
      <c r="BI14" s="679"/>
      <c r="BJ14" s="679"/>
      <c r="BK14" s="679"/>
      <c r="BL14" s="679"/>
      <c r="BM14" s="679"/>
      <c r="BN14" s="680"/>
      <c r="BO14" s="715">
        <v>2</v>
      </c>
      <c r="BP14" s="715"/>
      <c r="BQ14" s="715"/>
      <c r="BR14" s="715"/>
      <c r="BS14" s="684" t="s">
        <v>224</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25151</v>
      </c>
      <c r="CS14" s="679"/>
      <c r="CT14" s="679"/>
      <c r="CU14" s="679"/>
      <c r="CV14" s="679"/>
      <c r="CW14" s="679"/>
      <c r="CX14" s="679"/>
      <c r="CY14" s="680"/>
      <c r="CZ14" s="715">
        <v>2.9</v>
      </c>
      <c r="DA14" s="715"/>
      <c r="DB14" s="715"/>
      <c r="DC14" s="715"/>
      <c r="DD14" s="684" t="s">
        <v>224</v>
      </c>
      <c r="DE14" s="679"/>
      <c r="DF14" s="679"/>
      <c r="DG14" s="679"/>
      <c r="DH14" s="679"/>
      <c r="DI14" s="679"/>
      <c r="DJ14" s="679"/>
      <c r="DK14" s="679"/>
      <c r="DL14" s="679"/>
      <c r="DM14" s="679"/>
      <c r="DN14" s="679"/>
      <c r="DO14" s="679"/>
      <c r="DP14" s="680"/>
      <c r="DQ14" s="684">
        <v>23054</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224</v>
      </c>
      <c r="S15" s="679"/>
      <c r="T15" s="679"/>
      <c r="U15" s="679"/>
      <c r="V15" s="679"/>
      <c r="W15" s="679"/>
      <c r="X15" s="679"/>
      <c r="Y15" s="680"/>
      <c r="Z15" s="715" t="s">
        <v>224</v>
      </c>
      <c r="AA15" s="715"/>
      <c r="AB15" s="715"/>
      <c r="AC15" s="715"/>
      <c r="AD15" s="716" t="s">
        <v>239</v>
      </c>
      <c r="AE15" s="716"/>
      <c r="AF15" s="716"/>
      <c r="AG15" s="716"/>
      <c r="AH15" s="716"/>
      <c r="AI15" s="716"/>
      <c r="AJ15" s="716"/>
      <c r="AK15" s="716"/>
      <c r="AL15" s="681" t="s">
        <v>224</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1451</v>
      </c>
      <c r="BH15" s="679"/>
      <c r="BI15" s="679"/>
      <c r="BJ15" s="679"/>
      <c r="BK15" s="679"/>
      <c r="BL15" s="679"/>
      <c r="BM15" s="679"/>
      <c r="BN15" s="680"/>
      <c r="BO15" s="715">
        <v>1.7</v>
      </c>
      <c r="BP15" s="715"/>
      <c r="BQ15" s="715"/>
      <c r="BR15" s="715"/>
      <c r="BS15" s="684" t="s">
        <v>224</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85645</v>
      </c>
      <c r="CS15" s="679"/>
      <c r="CT15" s="679"/>
      <c r="CU15" s="679"/>
      <c r="CV15" s="679"/>
      <c r="CW15" s="679"/>
      <c r="CX15" s="679"/>
      <c r="CY15" s="680"/>
      <c r="CZ15" s="715">
        <v>9.8000000000000007</v>
      </c>
      <c r="DA15" s="715"/>
      <c r="DB15" s="715"/>
      <c r="DC15" s="715"/>
      <c r="DD15" s="684">
        <v>13900</v>
      </c>
      <c r="DE15" s="679"/>
      <c r="DF15" s="679"/>
      <c r="DG15" s="679"/>
      <c r="DH15" s="679"/>
      <c r="DI15" s="679"/>
      <c r="DJ15" s="679"/>
      <c r="DK15" s="679"/>
      <c r="DL15" s="679"/>
      <c r="DM15" s="679"/>
      <c r="DN15" s="679"/>
      <c r="DO15" s="679"/>
      <c r="DP15" s="680"/>
      <c r="DQ15" s="684">
        <v>73145</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264</v>
      </c>
      <c r="S16" s="679"/>
      <c r="T16" s="679"/>
      <c r="U16" s="679"/>
      <c r="V16" s="679"/>
      <c r="W16" s="679"/>
      <c r="X16" s="679"/>
      <c r="Y16" s="680"/>
      <c r="Z16" s="715">
        <v>0</v>
      </c>
      <c r="AA16" s="715"/>
      <c r="AB16" s="715"/>
      <c r="AC16" s="715"/>
      <c r="AD16" s="716">
        <v>264</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224</v>
      </c>
      <c r="BH16" s="679"/>
      <c r="BI16" s="679"/>
      <c r="BJ16" s="679"/>
      <c r="BK16" s="679"/>
      <c r="BL16" s="679"/>
      <c r="BM16" s="679"/>
      <c r="BN16" s="680"/>
      <c r="BO16" s="715" t="s">
        <v>224</v>
      </c>
      <c r="BP16" s="715"/>
      <c r="BQ16" s="715"/>
      <c r="BR16" s="715"/>
      <c r="BS16" s="684" t="s">
        <v>239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239</v>
      </c>
      <c r="CS16" s="679"/>
      <c r="CT16" s="679"/>
      <c r="CU16" s="679"/>
      <c r="CV16" s="679"/>
      <c r="CW16" s="679"/>
      <c r="CX16" s="679"/>
      <c r="CY16" s="680"/>
      <c r="CZ16" s="715" t="s">
        <v>224</v>
      </c>
      <c r="DA16" s="715"/>
      <c r="DB16" s="715"/>
      <c r="DC16" s="715"/>
      <c r="DD16" s="684" t="s">
        <v>239</v>
      </c>
      <c r="DE16" s="679"/>
      <c r="DF16" s="679"/>
      <c r="DG16" s="679"/>
      <c r="DH16" s="679"/>
      <c r="DI16" s="679"/>
      <c r="DJ16" s="679"/>
      <c r="DK16" s="679"/>
      <c r="DL16" s="679"/>
      <c r="DM16" s="679"/>
      <c r="DN16" s="679"/>
      <c r="DO16" s="679"/>
      <c r="DP16" s="680"/>
      <c r="DQ16" s="684" t="s">
        <v>239</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271</v>
      </c>
      <c r="S17" s="679"/>
      <c r="T17" s="679"/>
      <c r="U17" s="679"/>
      <c r="V17" s="679"/>
      <c r="W17" s="679"/>
      <c r="X17" s="679"/>
      <c r="Y17" s="680"/>
      <c r="Z17" s="715">
        <v>0</v>
      </c>
      <c r="AA17" s="715"/>
      <c r="AB17" s="715"/>
      <c r="AC17" s="715"/>
      <c r="AD17" s="716">
        <v>271</v>
      </c>
      <c r="AE17" s="716"/>
      <c r="AF17" s="716"/>
      <c r="AG17" s="716"/>
      <c r="AH17" s="716"/>
      <c r="AI17" s="716"/>
      <c r="AJ17" s="716"/>
      <c r="AK17" s="716"/>
      <c r="AL17" s="681">
        <v>0.1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224</v>
      </c>
      <c r="BH17" s="679"/>
      <c r="BI17" s="679"/>
      <c r="BJ17" s="679"/>
      <c r="BK17" s="679"/>
      <c r="BL17" s="679"/>
      <c r="BM17" s="679"/>
      <c r="BN17" s="680"/>
      <c r="BO17" s="715" t="s">
        <v>224</v>
      </c>
      <c r="BP17" s="715"/>
      <c r="BQ17" s="715"/>
      <c r="BR17" s="715"/>
      <c r="BS17" s="684" t="s">
        <v>224</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65888</v>
      </c>
      <c r="CS17" s="679"/>
      <c r="CT17" s="679"/>
      <c r="CU17" s="679"/>
      <c r="CV17" s="679"/>
      <c r="CW17" s="679"/>
      <c r="CX17" s="679"/>
      <c r="CY17" s="680"/>
      <c r="CZ17" s="715">
        <v>7.5</v>
      </c>
      <c r="DA17" s="715"/>
      <c r="DB17" s="715"/>
      <c r="DC17" s="715"/>
      <c r="DD17" s="684" t="s">
        <v>224</v>
      </c>
      <c r="DE17" s="679"/>
      <c r="DF17" s="679"/>
      <c r="DG17" s="679"/>
      <c r="DH17" s="679"/>
      <c r="DI17" s="679"/>
      <c r="DJ17" s="679"/>
      <c r="DK17" s="679"/>
      <c r="DL17" s="679"/>
      <c r="DM17" s="679"/>
      <c r="DN17" s="679"/>
      <c r="DO17" s="679"/>
      <c r="DP17" s="680"/>
      <c r="DQ17" s="684">
        <v>65888</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t="s">
        <v>224</v>
      </c>
      <c r="S18" s="679"/>
      <c r="T18" s="679"/>
      <c r="U18" s="679"/>
      <c r="V18" s="679"/>
      <c r="W18" s="679"/>
      <c r="X18" s="679"/>
      <c r="Y18" s="680"/>
      <c r="Z18" s="715" t="s">
        <v>224</v>
      </c>
      <c r="AA18" s="715"/>
      <c r="AB18" s="715"/>
      <c r="AC18" s="715"/>
      <c r="AD18" s="716" t="s">
        <v>239</v>
      </c>
      <c r="AE18" s="716"/>
      <c r="AF18" s="716"/>
      <c r="AG18" s="716"/>
      <c r="AH18" s="716"/>
      <c r="AI18" s="716"/>
      <c r="AJ18" s="716"/>
      <c r="AK18" s="716"/>
      <c r="AL18" s="681" t="s">
        <v>239</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224</v>
      </c>
      <c r="BH18" s="679"/>
      <c r="BI18" s="679"/>
      <c r="BJ18" s="679"/>
      <c r="BK18" s="679"/>
      <c r="BL18" s="679"/>
      <c r="BM18" s="679"/>
      <c r="BN18" s="680"/>
      <c r="BO18" s="715" t="s">
        <v>239</v>
      </c>
      <c r="BP18" s="715"/>
      <c r="BQ18" s="715"/>
      <c r="BR18" s="715"/>
      <c r="BS18" s="684" t="s">
        <v>224</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v>8476</v>
      </c>
      <c r="CS18" s="679"/>
      <c r="CT18" s="679"/>
      <c r="CU18" s="679"/>
      <c r="CV18" s="679"/>
      <c r="CW18" s="679"/>
      <c r="CX18" s="679"/>
      <c r="CY18" s="680"/>
      <c r="CZ18" s="715">
        <v>1</v>
      </c>
      <c r="DA18" s="715"/>
      <c r="DB18" s="715"/>
      <c r="DC18" s="715"/>
      <c r="DD18" s="684">
        <v>8476</v>
      </c>
      <c r="DE18" s="679"/>
      <c r="DF18" s="679"/>
      <c r="DG18" s="679"/>
      <c r="DH18" s="679"/>
      <c r="DI18" s="679"/>
      <c r="DJ18" s="679"/>
      <c r="DK18" s="679"/>
      <c r="DL18" s="679"/>
      <c r="DM18" s="679"/>
      <c r="DN18" s="679"/>
      <c r="DO18" s="679"/>
      <c r="DP18" s="680"/>
      <c r="DQ18" s="684">
        <v>8476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140</v>
      </c>
      <c r="S19" s="679"/>
      <c r="T19" s="679"/>
      <c r="U19" s="679"/>
      <c r="V19" s="679"/>
      <c r="W19" s="679"/>
      <c r="X19" s="679"/>
      <c r="Y19" s="680"/>
      <c r="Z19" s="715">
        <v>0</v>
      </c>
      <c r="AA19" s="715"/>
      <c r="AB19" s="715"/>
      <c r="AC19" s="715"/>
      <c r="AD19" s="716">
        <v>140</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6852</v>
      </c>
      <c r="BH19" s="679"/>
      <c r="BI19" s="679"/>
      <c r="BJ19" s="679"/>
      <c r="BK19" s="679"/>
      <c r="BL19" s="679"/>
      <c r="BM19" s="679"/>
      <c r="BN19" s="680"/>
      <c r="BO19" s="715">
        <v>7.8</v>
      </c>
      <c r="BP19" s="715"/>
      <c r="BQ19" s="715"/>
      <c r="BR19" s="715"/>
      <c r="BS19" s="684" t="s">
        <v>224</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239</v>
      </c>
      <c r="DA19" s="715"/>
      <c r="DB19" s="715"/>
      <c r="DC19" s="715"/>
      <c r="DD19" s="684" t="s">
        <v>239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13</v>
      </c>
      <c r="S20" s="679"/>
      <c r="T20" s="679"/>
      <c r="U20" s="679"/>
      <c r="V20" s="679"/>
      <c r="W20" s="679"/>
      <c r="X20" s="679"/>
      <c r="Y20" s="680"/>
      <c r="Z20" s="715">
        <v>0</v>
      </c>
      <c r="AA20" s="715"/>
      <c r="AB20" s="715"/>
      <c r="AC20" s="715"/>
      <c r="AD20" s="716">
        <v>13</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6852</v>
      </c>
      <c r="BH20" s="679"/>
      <c r="BI20" s="679"/>
      <c r="BJ20" s="679"/>
      <c r="BK20" s="679"/>
      <c r="BL20" s="679"/>
      <c r="BM20" s="679"/>
      <c r="BN20" s="680"/>
      <c r="BO20" s="715">
        <v>7.8</v>
      </c>
      <c r="BP20" s="715"/>
      <c r="BQ20" s="715"/>
      <c r="BR20" s="715"/>
      <c r="BS20" s="684" t="s">
        <v>239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877421</v>
      </c>
      <c r="CS20" s="679"/>
      <c r="CT20" s="679"/>
      <c r="CU20" s="679"/>
      <c r="CV20" s="679"/>
      <c r="CW20" s="679"/>
      <c r="CX20" s="679"/>
      <c r="CY20" s="680"/>
      <c r="CZ20" s="715">
        <v>100</v>
      </c>
      <c r="DA20" s="715"/>
      <c r="DB20" s="715"/>
      <c r="DC20" s="715"/>
      <c r="DD20" s="684">
        <v>194555</v>
      </c>
      <c r="DE20" s="679"/>
      <c r="DF20" s="679"/>
      <c r="DG20" s="679"/>
      <c r="DH20" s="679"/>
      <c r="DI20" s="679"/>
      <c r="DJ20" s="679"/>
      <c r="DK20" s="679"/>
      <c r="DL20" s="679"/>
      <c r="DM20" s="679"/>
      <c r="DN20" s="679"/>
      <c r="DO20" s="679"/>
      <c r="DP20" s="680"/>
      <c r="DQ20" s="684">
        <v>676697</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118</v>
      </c>
      <c r="S21" s="679"/>
      <c r="T21" s="679"/>
      <c r="U21" s="679"/>
      <c r="V21" s="679"/>
      <c r="W21" s="679"/>
      <c r="X21" s="679"/>
      <c r="Y21" s="680"/>
      <c r="Z21" s="715">
        <v>0</v>
      </c>
      <c r="AA21" s="715"/>
      <c r="AB21" s="715"/>
      <c r="AC21" s="715"/>
      <c r="AD21" s="716">
        <v>118</v>
      </c>
      <c r="AE21" s="716"/>
      <c r="AF21" s="716"/>
      <c r="AG21" s="716"/>
      <c r="AH21" s="716"/>
      <c r="AI21" s="716"/>
      <c r="AJ21" s="716"/>
      <c r="AK21" s="716"/>
      <c r="AL21" s="681">
        <v>0</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6852</v>
      </c>
      <c r="BH21" s="679"/>
      <c r="BI21" s="679"/>
      <c r="BJ21" s="679"/>
      <c r="BK21" s="679"/>
      <c r="BL21" s="679"/>
      <c r="BM21" s="679"/>
      <c r="BN21" s="680"/>
      <c r="BO21" s="715">
        <v>7.8</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488977</v>
      </c>
      <c r="S22" s="679"/>
      <c r="T22" s="679"/>
      <c r="U22" s="679"/>
      <c r="V22" s="679"/>
      <c r="W22" s="679"/>
      <c r="X22" s="679"/>
      <c r="Y22" s="680"/>
      <c r="Z22" s="715">
        <v>52.2</v>
      </c>
      <c r="AA22" s="715"/>
      <c r="AB22" s="715"/>
      <c r="AC22" s="715"/>
      <c r="AD22" s="716">
        <v>408923</v>
      </c>
      <c r="AE22" s="716"/>
      <c r="AF22" s="716"/>
      <c r="AG22" s="716"/>
      <c r="AH22" s="716"/>
      <c r="AI22" s="716"/>
      <c r="AJ22" s="716"/>
      <c r="AK22" s="716"/>
      <c r="AL22" s="681">
        <v>78.099999999999994</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224</v>
      </c>
      <c r="BH22" s="679"/>
      <c r="BI22" s="679"/>
      <c r="BJ22" s="679"/>
      <c r="BK22" s="679"/>
      <c r="BL22" s="679"/>
      <c r="BM22" s="679"/>
      <c r="BN22" s="680"/>
      <c r="BO22" s="715" t="s">
        <v>239</v>
      </c>
      <c r="BP22" s="715"/>
      <c r="BQ22" s="715"/>
      <c r="BR22" s="715"/>
      <c r="BS22" s="684" t="s">
        <v>239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408923</v>
      </c>
      <c r="S23" s="679"/>
      <c r="T23" s="679"/>
      <c r="U23" s="679"/>
      <c r="V23" s="679"/>
      <c r="W23" s="679"/>
      <c r="X23" s="679"/>
      <c r="Y23" s="680"/>
      <c r="Z23" s="715">
        <v>43.7</v>
      </c>
      <c r="AA23" s="715"/>
      <c r="AB23" s="715"/>
      <c r="AC23" s="715"/>
      <c r="AD23" s="716">
        <v>408923</v>
      </c>
      <c r="AE23" s="716"/>
      <c r="AF23" s="716"/>
      <c r="AG23" s="716"/>
      <c r="AH23" s="716"/>
      <c r="AI23" s="716"/>
      <c r="AJ23" s="716"/>
      <c r="AK23" s="716"/>
      <c r="AL23" s="681">
        <v>78.099999999999994</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224</v>
      </c>
      <c r="BH23" s="679"/>
      <c r="BI23" s="679"/>
      <c r="BJ23" s="679"/>
      <c r="BK23" s="679"/>
      <c r="BL23" s="679"/>
      <c r="BM23" s="679"/>
      <c r="BN23" s="680"/>
      <c r="BO23" s="715" t="s">
        <v>224</v>
      </c>
      <c r="BP23" s="715"/>
      <c r="BQ23" s="715"/>
      <c r="BR23" s="715"/>
      <c r="BS23" s="684" t="s">
        <v>224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80043</v>
      </c>
      <c r="S24" s="679"/>
      <c r="T24" s="679"/>
      <c r="U24" s="679"/>
      <c r="V24" s="679"/>
      <c r="W24" s="679"/>
      <c r="X24" s="679"/>
      <c r="Y24" s="680"/>
      <c r="Z24" s="715">
        <v>8.5</v>
      </c>
      <c r="AA24" s="715"/>
      <c r="AB24" s="715"/>
      <c r="AC24" s="715"/>
      <c r="AD24" s="716" t="s">
        <v>239</v>
      </c>
      <c r="AE24" s="716"/>
      <c r="AF24" s="716"/>
      <c r="AG24" s="716"/>
      <c r="AH24" s="716"/>
      <c r="AI24" s="716"/>
      <c r="AJ24" s="716"/>
      <c r="AK24" s="716"/>
      <c r="AL24" s="681" t="s">
        <v>224</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239</v>
      </c>
      <c r="BH24" s="679"/>
      <c r="BI24" s="679"/>
      <c r="BJ24" s="679"/>
      <c r="BK24" s="679"/>
      <c r="BL24" s="679"/>
      <c r="BM24" s="679"/>
      <c r="BN24" s="680"/>
      <c r="BO24" s="715" t="s">
        <v>224</v>
      </c>
      <c r="BP24" s="715"/>
      <c r="BQ24" s="715"/>
      <c r="BR24" s="715"/>
      <c r="BS24" s="684" t="s">
        <v>224</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239386</v>
      </c>
      <c r="CS24" s="734"/>
      <c r="CT24" s="734"/>
      <c r="CU24" s="734"/>
      <c r="CV24" s="734"/>
      <c r="CW24" s="734"/>
      <c r="CX24" s="734"/>
      <c r="CY24" s="777"/>
      <c r="CZ24" s="778">
        <v>27.3</v>
      </c>
      <c r="DA24" s="749"/>
      <c r="DB24" s="749"/>
      <c r="DC24" s="781"/>
      <c r="DD24" s="776">
        <v>219500</v>
      </c>
      <c r="DE24" s="734"/>
      <c r="DF24" s="734"/>
      <c r="DG24" s="734"/>
      <c r="DH24" s="734"/>
      <c r="DI24" s="734"/>
      <c r="DJ24" s="734"/>
      <c r="DK24" s="777"/>
      <c r="DL24" s="776">
        <v>217666</v>
      </c>
      <c r="DM24" s="734"/>
      <c r="DN24" s="734"/>
      <c r="DO24" s="734"/>
      <c r="DP24" s="734"/>
      <c r="DQ24" s="734"/>
      <c r="DR24" s="734"/>
      <c r="DS24" s="734"/>
      <c r="DT24" s="734"/>
      <c r="DU24" s="734"/>
      <c r="DV24" s="777"/>
      <c r="DW24" s="778">
        <v>40.5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11</v>
      </c>
      <c r="S25" s="679"/>
      <c r="T25" s="679"/>
      <c r="U25" s="679"/>
      <c r="V25" s="679"/>
      <c r="W25" s="679"/>
      <c r="X25" s="679"/>
      <c r="Y25" s="680"/>
      <c r="Z25" s="715">
        <v>0</v>
      </c>
      <c r="AA25" s="715"/>
      <c r="AB25" s="715"/>
      <c r="AC25" s="715"/>
      <c r="AD25" s="716" t="s">
        <v>224</v>
      </c>
      <c r="AE25" s="716"/>
      <c r="AF25" s="716"/>
      <c r="AG25" s="716"/>
      <c r="AH25" s="716"/>
      <c r="AI25" s="716"/>
      <c r="AJ25" s="716"/>
      <c r="AK25" s="716"/>
      <c r="AL25" s="681" t="s">
        <v>224</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239</v>
      </c>
      <c r="BH25" s="679"/>
      <c r="BI25" s="679"/>
      <c r="BJ25" s="679"/>
      <c r="BK25" s="679"/>
      <c r="BL25" s="679"/>
      <c r="BM25" s="679"/>
      <c r="BN25" s="680"/>
      <c r="BO25" s="715" t="s">
        <v>224</v>
      </c>
      <c r="BP25" s="715"/>
      <c r="BQ25" s="715"/>
      <c r="BR25" s="715"/>
      <c r="BS25" s="684" t="s">
        <v>239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150877</v>
      </c>
      <c r="CS25" s="697"/>
      <c r="CT25" s="697"/>
      <c r="CU25" s="697"/>
      <c r="CV25" s="697"/>
      <c r="CW25" s="697"/>
      <c r="CX25" s="697"/>
      <c r="CY25" s="698"/>
      <c r="CZ25" s="681">
        <v>17.2</v>
      </c>
      <c r="DA25" s="699"/>
      <c r="DB25" s="699"/>
      <c r="DC25" s="700"/>
      <c r="DD25" s="684">
        <v>145593</v>
      </c>
      <c r="DE25" s="697"/>
      <c r="DF25" s="697"/>
      <c r="DG25" s="697"/>
      <c r="DH25" s="697"/>
      <c r="DI25" s="697"/>
      <c r="DJ25" s="697"/>
      <c r="DK25" s="698"/>
      <c r="DL25" s="684">
        <v>144998</v>
      </c>
      <c r="DM25" s="697"/>
      <c r="DN25" s="697"/>
      <c r="DO25" s="697"/>
      <c r="DP25" s="697"/>
      <c r="DQ25" s="697"/>
      <c r="DR25" s="697"/>
      <c r="DS25" s="697"/>
      <c r="DT25" s="697"/>
      <c r="DU25" s="697"/>
      <c r="DV25" s="698"/>
      <c r="DW25" s="681">
        <v>27</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602136</v>
      </c>
      <c r="S26" s="679"/>
      <c r="T26" s="679"/>
      <c r="U26" s="679"/>
      <c r="V26" s="679"/>
      <c r="W26" s="679"/>
      <c r="X26" s="679"/>
      <c r="Y26" s="680"/>
      <c r="Z26" s="715">
        <v>64.3</v>
      </c>
      <c r="AA26" s="715"/>
      <c r="AB26" s="715"/>
      <c r="AC26" s="715"/>
      <c r="AD26" s="716">
        <v>522082</v>
      </c>
      <c r="AE26" s="716"/>
      <c r="AF26" s="716"/>
      <c r="AG26" s="716"/>
      <c r="AH26" s="716"/>
      <c r="AI26" s="716"/>
      <c r="AJ26" s="716"/>
      <c r="AK26" s="716"/>
      <c r="AL26" s="681">
        <v>99.8</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239</v>
      </c>
      <c r="BH26" s="679"/>
      <c r="BI26" s="679"/>
      <c r="BJ26" s="679"/>
      <c r="BK26" s="679"/>
      <c r="BL26" s="679"/>
      <c r="BM26" s="679"/>
      <c r="BN26" s="680"/>
      <c r="BO26" s="715" t="s">
        <v>224</v>
      </c>
      <c r="BP26" s="715"/>
      <c r="BQ26" s="715"/>
      <c r="BR26" s="715"/>
      <c r="BS26" s="684" t="s">
        <v>224</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61961</v>
      </c>
      <c r="CS26" s="679"/>
      <c r="CT26" s="679"/>
      <c r="CU26" s="679"/>
      <c r="CV26" s="679"/>
      <c r="CW26" s="679"/>
      <c r="CX26" s="679"/>
      <c r="CY26" s="680"/>
      <c r="CZ26" s="681">
        <v>7.1</v>
      </c>
      <c r="DA26" s="699"/>
      <c r="DB26" s="699"/>
      <c r="DC26" s="700"/>
      <c r="DD26" s="684">
        <v>59528</v>
      </c>
      <c r="DE26" s="679"/>
      <c r="DF26" s="679"/>
      <c r="DG26" s="679"/>
      <c r="DH26" s="679"/>
      <c r="DI26" s="679"/>
      <c r="DJ26" s="679"/>
      <c r="DK26" s="680"/>
      <c r="DL26" s="684" t="s">
        <v>224</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t="s">
        <v>224</v>
      </c>
      <c r="S27" s="679"/>
      <c r="T27" s="679"/>
      <c r="U27" s="679"/>
      <c r="V27" s="679"/>
      <c r="W27" s="679"/>
      <c r="X27" s="679"/>
      <c r="Y27" s="680"/>
      <c r="Z27" s="715" t="s">
        <v>224</v>
      </c>
      <c r="AA27" s="715"/>
      <c r="AB27" s="715"/>
      <c r="AC27" s="715"/>
      <c r="AD27" s="716" t="s">
        <v>224</v>
      </c>
      <c r="AE27" s="716"/>
      <c r="AF27" s="716"/>
      <c r="AG27" s="716"/>
      <c r="AH27" s="716"/>
      <c r="AI27" s="716"/>
      <c r="AJ27" s="716"/>
      <c r="AK27" s="716"/>
      <c r="AL27" s="681" t="s">
        <v>239</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87387</v>
      </c>
      <c r="BH27" s="679"/>
      <c r="BI27" s="679"/>
      <c r="BJ27" s="679"/>
      <c r="BK27" s="679"/>
      <c r="BL27" s="679"/>
      <c r="BM27" s="679"/>
      <c r="BN27" s="680"/>
      <c r="BO27" s="715">
        <v>100</v>
      </c>
      <c r="BP27" s="715"/>
      <c r="BQ27" s="715"/>
      <c r="BR27" s="715"/>
      <c r="BS27" s="684" t="s">
        <v>224</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22621</v>
      </c>
      <c r="CS27" s="697"/>
      <c r="CT27" s="697"/>
      <c r="CU27" s="697"/>
      <c r="CV27" s="697"/>
      <c r="CW27" s="697"/>
      <c r="CX27" s="697"/>
      <c r="CY27" s="698"/>
      <c r="CZ27" s="681">
        <v>2.6</v>
      </c>
      <c r="DA27" s="699"/>
      <c r="DB27" s="699"/>
      <c r="DC27" s="700"/>
      <c r="DD27" s="684">
        <v>8019</v>
      </c>
      <c r="DE27" s="697"/>
      <c r="DF27" s="697"/>
      <c r="DG27" s="697"/>
      <c r="DH27" s="697"/>
      <c r="DI27" s="697"/>
      <c r="DJ27" s="697"/>
      <c r="DK27" s="698"/>
      <c r="DL27" s="684">
        <v>6780</v>
      </c>
      <c r="DM27" s="697"/>
      <c r="DN27" s="697"/>
      <c r="DO27" s="697"/>
      <c r="DP27" s="697"/>
      <c r="DQ27" s="697"/>
      <c r="DR27" s="697"/>
      <c r="DS27" s="697"/>
      <c r="DT27" s="697"/>
      <c r="DU27" s="697"/>
      <c r="DV27" s="698"/>
      <c r="DW27" s="681">
        <v>1.3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847</v>
      </c>
      <c r="S28" s="679"/>
      <c r="T28" s="679"/>
      <c r="U28" s="679"/>
      <c r="V28" s="679"/>
      <c r="W28" s="679"/>
      <c r="X28" s="679"/>
      <c r="Y28" s="680"/>
      <c r="Z28" s="715">
        <v>0.1</v>
      </c>
      <c r="AA28" s="715"/>
      <c r="AB28" s="715"/>
      <c r="AC28" s="715"/>
      <c r="AD28" s="716" t="s">
        <v>224</v>
      </c>
      <c r="AE28" s="716"/>
      <c r="AF28" s="716"/>
      <c r="AG28" s="716"/>
      <c r="AH28" s="716"/>
      <c r="AI28" s="716"/>
      <c r="AJ28" s="716"/>
      <c r="AK28" s="716"/>
      <c r="AL28" s="681" t="s">
        <v>224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65888</v>
      </c>
      <c r="CS28" s="679"/>
      <c r="CT28" s="679"/>
      <c r="CU28" s="679"/>
      <c r="CV28" s="679"/>
      <c r="CW28" s="679"/>
      <c r="CX28" s="679"/>
      <c r="CY28" s="680"/>
      <c r="CZ28" s="681">
        <v>7.5</v>
      </c>
      <c r="DA28" s="699"/>
      <c r="DB28" s="699"/>
      <c r="DC28" s="700"/>
      <c r="DD28" s="684">
        <v>65888</v>
      </c>
      <c r="DE28" s="679"/>
      <c r="DF28" s="679"/>
      <c r="DG28" s="679"/>
      <c r="DH28" s="679"/>
      <c r="DI28" s="679"/>
      <c r="DJ28" s="679"/>
      <c r="DK28" s="680"/>
      <c r="DL28" s="684">
        <v>65888</v>
      </c>
      <c r="DM28" s="679"/>
      <c r="DN28" s="679"/>
      <c r="DO28" s="679"/>
      <c r="DP28" s="679"/>
      <c r="DQ28" s="679"/>
      <c r="DR28" s="679"/>
      <c r="DS28" s="679"/>
      <c r="DT28" s="679"/>
      <c r="DU28" s="679"/>
      <c r="DV28" s="680"/>
      <c r="DW28" s="681">
        <v>12.3</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9747</v>
      </c>
      <c r="S29" s="679"/>
      <c r="T29" s="679"/>
      <c r="U29" s="679"/>
      <c r="V29" s="679"/>
      <c r="W29" s="679"/>
      <c r="X29" s="679"/>
      <c r="Y29" s="680"/>
      <c r="Z29" s="715">
        <v>1</v>
      </c>
      <c r="AA29" s="715"/>
      <c r="AB29" s="715"/>
      <c r="AC29" s="715"/>
      <c r="AD29" s="716" t="s">
        <v>224</v>
      </c>
      <c r="AE29" s="716"/>
      <c r="AF29" s="716"/>
      <c r="AG29" s="716"/>
      <c r="AH29" s="716"/>
      <c r="AI29" s="716"/>
      <c r="AJ29" s="716"/>
      <c r="AK29" s="716"/>
      <c r="AL29" s="681" t="s">
        <v>224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301</v>
      </c>
      <c r="CE29" s="767"/>
      <c r="CF29" s="711" t="s">
        <v>302</v>
      </c>
      <c r="CG29" s="712"/>
      <c r="CH29" s="712"/>
      <c r="CI29" s="712"/>
      <c r="CJ29" s="712"/>
      <c r="CK29" s="712"/>
      <c r="CL29" s="712"/>
      <c r="CM29" s="712"/>
      <c r="CN29" s="712"/>
      <c r="CO29" s="712"/>
      <c r="CP29" s="712"/>
      <c r="CQ29" s="713"/>
      <c r="CR29" s="678">
        <v>65888</v>
      </c>
      <c r="CS29" s="697"/>
      <c r="CT29" s="697"/>
      <c r="CU29" s="697"/>
      <c r="CV29" s="697"/>
      <c r="CW29" s="697"/>
      <c r="CX29" s="697"/>
      <c r="CY29" s="698"/>
      <c r="CZ29" s="681">
        <v>7.5</v>
      </c>
      <c r="DA29" s="699"/>
      <c r="DB29" s="699"/>
      <c r="DC29" s="700"/>
      <c r="DD29" s="684">
        <v>65888</v>
      </c>
      <c r="DE29" s="697"/>
      <c r="DF29" s="697"/>
      <c r="DG29" s="697"/>
      <c r="DH29" s="697"/>
      <c r="DI29" s="697"/>
      <c r="DJ29" s="697"/>
      <c r="DK29" s="698"/>
      <c r="DL29" s="684">
        <v>65888</v>
      </c>
      <c r="DM29" s="697"/>
      <c r="DN29" s="697"/>
      <c r="DO29" s="697"/>
      <c r="DP29" s="697"/>
      <c r="DQ29" s="697"/>
      <c r="DR29" s="697"/>
      <c r="DS29" s="697"/>
      <c r="DT29" s="697"/>
      <c r="DU29" s="697"/>
      <c r="DV29" s="698"/>
      <c r="DW29" s="681">
        <v>12.3</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1898</v>
      </c>
      <c r="S30" s="679"/>
      <c r="T30" s="679"/>
      <c r="U30" s="679"/>
      <c r="V30" s="679"/>
      <c r="W30" s="679"/>
      <c r="X30" s="679"/>
      <c r="Y30" s="680"/>
      <c r="Z30" s="715">
        <v>0.2</v>
      </c>
      <c r="AA30" s="715"/>
      <c r="AB30" s="715"/>
      <c r="AC30" s="715"/>
      <c r="AD30" s="716" t="s">
        <v>224</v>
      </c>
      <c r="AE30" s="716"/>
      <c r="AF30" s="716"/>
      <c r="AG30" s="716"/>
      <c r="AH30" s="716"/>
      <c r="AI30" s="716"/>
      <c r="AJ30" s="716"/>
      <c r="AK30" s="716"/>
      <c r="AL30" s="681" t="s">
        <v>224</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63130</v>
      </c>
      <c r="CS30" s="679"/>
      <c r="CT30" s="679"/>
      <c r="CU30" s="679"/>
      <c r="CV30" s="679"/>
      <c r="CW30" s="679"/>
      <c r="CX30" s="679"/>
      <c r="CY30" s="680"/>
      <c r="CZ30" s="681">
        <v>7.2</v>
      </c>
      <c r="DA30" s="699"/>
      <c r="DB30" s="699"/>
      <c r="DC30" s="700"/>
      <c r="DD30" s="684">
        <v>63130</v>
      </c>
      <c r="DE30" s="679"/>
      <c r="DF30" s="679"/>
      <c r="DG30" s="679"/>
      <c r="DH30" s="679"/>
      <c r="DI30" s="679"/>
      <c r="DJ30" s="679"/>
      <c r="DK30" s="680"/>
      <c r="DL30" s="684">
        <v>63130</v>
      </c>
      <c r="DM30" s="679"/>
      <c r="DN30" s="679"/>
      <c r="DO30" s="679"/>
      <c r="DP30" s="679"/>
      <c r="DQ30" s="679"/>
      <c r="DR30" s="679"/>
      <c r="DS30" s="679"/>
      <c r="DT30" s="679"/>
      <c r="DU30" s="679"/>
      <c r="DV30" s="680"/>
      <c r="DW30" s="681">
        <v>11.7</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28808</v>
      </c>
      <c r="S31" s="679"/>
      <c r="T31" s="679"/>
      <c r="U31" s="679"/>
      <c r="V31" s="679"/>
      <c r="W31" s="679"/>
      <c r="X31" s="679"/>
      <c r="Y31" s="680"/>
      <c r="Z31" s="715">
        <v>3.1</v>
      </c>
      <c r="AA31" s="715"/>
      <c r="AB31" s="715"/>
      <c r="AC31" s="715"/>
      <c r="AD31" s="716" t="s">
        <v>224</v>
      </c>
      <c r="AE31" s="716"/>
      <c r="AF31" s="716"/>
      <c r="AG31" s="716"/>
      <c r="AH31" s="716"/>
      <c r="AI31" s="716"/>
      <c r="AJ31" s="716"/>
      <c r="AK31" s="716"/>
      <c r="AL31" s="681" t="s">
        <v>224</v>
      </c>
      <c r="AM31" s="682"/>
      <c r="AN31" s="682"/>
      <c r="AO31" s="717"/>
      <c r="AP31" s="752" t="s">
        <v>308</v>
      </c>
      <c r="AQ31" s="753"/>
      <c r="AR31" s="753"/>
      <c r="AS31" s="753"/>
      <c r="AT31" s="758" t="s">
        <v>309</v>
      </c>
      <c r="AU31" s="231"/>
      <c r="AV31" s="231"/>
      <c r="AW31" s="231"/>
      <c r="AX31" s="744" t="s">
        <v>185</v>
      </c>
      <c r="AY31" s="745"/>
      <c r="AZ31" s="745"/>
      <c r="BA31" s="745"/>
      <c r="BB31" s="745"/>
      <c r="BC31" s="745"/>
      <c r="BD31" s="745"/>
      <c r="BE31" s="745"/>
      <c r="BF31" s="746"/>
      <c r="BG31" s="747">
        <v>98.6</v>
      </c>
      <c r="BH31" s="748"/>
      <c r="BI31" s="748"/>
      <c r="BJ31" s="748"/>
      <c r="BK31" s="748"/>
      <c r="BL31" s="748"/>
      <c r="BM31" s="749">
        <v>98.3</v>
      </c>
      <c r="BN31" s="748"/>
      <c r="BO31" s="748"/>
      <c r="BP31" s="748"/>
      <c r="BQ31" s="750"/>
      <c r="BR31" s="747">
        <v>98.6</v>
      </c>
      <c r="BS31" s="748"/>
      <c r="BT31" s="748"/>
      <c r="BU31" s="748"/>
      <c r="BV31" s="748"/>
      <c r="BW31" s="748"/>
      <c r="BX31" s="749">
        <v>96.5</v>
      </c>
      <c r="BY31" s="748"/>
      <c r="BZ31" s="748"/>
      <c r="CA31" s="748"/>
      <c r="CB31" s="750"/>
      <c r="CD31" s="768"/>
      <c r="CE31" s="769"/>
      <c r="CF31" s="711" t="s">
        <v>310</v>
      </c>
      <c r="CG31" s="712"/>
      <c r="CH31" s="712"/>
      <c r="CI31" s="712"/>
      <c r="CJ31" s="712"/>
      <c r="CK31" s="712"/>
      <c r="CL31" s="712"/>
      <c r="CM31" s="712"/>
      <c r="CN31" s="712"/>
      <c r="CO31" s="712"/>
      <c r="CP31" s="712"/>
      <c r="CQ31" s="713"/>
      <c r="CR31" s="678">
        <v>2758</v>
      </c>
      <c r="CS31" s="697"/>
      <c r="CT31" s="697"/>
      <c r="CU31" s="697"/>
      <c r="CV31" s="697"/>
      <c r="CW31" s="697"/>
      <c r="CX31" s="697"/>
      <c r="CY31" s="698"/>
      <c r="CZ31" s="681">
        <v>0.3</v>
      </c>
      <c r="DA31" s="699"/>
      <c r="DB31" s="699"/>
      <c r="DC31" s="700"/>
      <c r="DD31" s="684">
        <v>2758</v>
      </c>
      <c r="DE31" s="697"/>
      <c r="DF31" s="697"/>
      <c r="DG31" s="697"/>
      <c r="DH31" s="697"/>
      <c r="DI31" s="697"/>
      <c r="DJ31" s="697"/>
      <c r="DK31" s="698"/>
      <c r="DL31" s="684">
        <v>2758</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224</v>
      </c>
      <c r="S32" s="679"/>
      <c r="T32" s="679"/>
      <c r="U32" s="679"/>
      <c r="V32" s="679"/>
      <c r="W32" s="679"/>
      <c r="X32" s="679"/>
      <c r="Y32" s="680"/>
      <c r="Z32" s="715" t="s">
        <v>239</v>
      </c>
      <c r="AA32" s="715"/>
      <c r="AB32" s="715"/>
      <c r="AC32" s="715"/>
      <c r="AD32" s="716" t="s">
        <v>224</v>
      </c>
      <c r="AE32" s="716"/>
      <c r="AF32" s="716"/>
      <c r="AG32" s="716"/>
      <c r="AH32" s="716"/>
      <c r="AI32" s="716"/>
      <c r="AJ32" s="716"/>
      <c r="AK32" s="716"/>
      <c r="AL32" s="681" t="s">
        <v>224</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99.7</v>
      </c>
      <c r="BH32" s="697"/>
      <c r="BI32" s="697"/>
      <c r="BJ32" s="697"/>
      <c r="BK32" s="697"/>
      <c r="BL32" s="697"/>
      <c r="BM32" s="682">
        <v>99.6</v>
      </c>
      <c r="BN32" s="743"/>
      <c r="BO32" s="743"/>
      <c r="BP32" s="743"/>
      <c r="BQ32" s="721"/>
      <c r="BR32" s="751">
        <v>98.5</v>
      </c>
      <c r="BS32" s="697"/>
      <c r="BT32" s="697"/>
      <c r="BU32" s="697"/>
      <c r="BV32" s="697"/>
      <c r="BW32" s="697"/>
      <c r="BX32" s="682">
        <v>97.5</v>
      </c>
      <c r="BY32" s="743"/>
      <c r="BZ32" s="743"/>
      <c r="CA32" s="743"/>
      <c r="CB32" s="721"/>
      <c r="CD32" s="770"/>
      <c r="CE32" s="771"/>
      <c r="CF32" s="711" t="s">
        <v>314</v>
      </c>
      <c r="CG32" s="712"/>
      <c r="CH32" s="712"/>
      <c r="CI32" s="712"/>
      <c r="CJ32" s="712"/>
      <c r="CK32" s="712"/>
      <c r="CL32" s="712"/>
      <c r="CM32" s="712"/>
      <c r="CN32" s="712"/>
      <c r="CO32" s="712"/>
      <c r="CP32" s="712"/>
      <c r="CQ32" s="713"/>
      <c r="CR32" s="678" t="s">
        <v>224</v>
      </c>
      <c r="CS32" s="679"/>
      <c r="CT32" s="679"/>
      <c r="CU32" s="679"/>
      <c r="CV32" s="679"/>
      <c r="CW32" s="679"/>
      <c r="CX32" s="679"/>
      <c r="CY32" s="680"/>
      <c r="CZ32" s="681" t="s">
        <v>239</v>
      </c>
      <c r="DA32" s="699"/>
      <c r="DB32" s="699"/>
      <c r="DC32" s="700"/>
      <c r="DD32" s="684" t="s">
        <v>239</v>
      </c>
      <c r="DE32" s="679"/>
      <c r="DF32" s="679"/>
      <c r="DG32" s="679"/>
      <c r="DH32" s="679"/>
      <c r="DI32" s="679"/>
      <c r="DJ32" s="679"/>
      <c r="DK32" s="680"/>
      <c r="DL32" s="684" t="s">
        <v>239</v>
      </c>
      <c r="DM32" s="679"/>
      <c r="DN32" s="679"/>
      <c r="DO32" s="679"/>
      <c r="DP32" s="679"/>
      <c r="DQ32" s="679"/>
      <c r="DR32" s="679"/>
      <c r="DS32" s="679"/>
      <c r="DT32" s="679"/>
      <c r="DU32" s="679"/>
      <c r="DV32" s="680"/>
      <c r="DW32" s="681" t="s">
        <v>224</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27026</v>
      </c>
      <c r="S33" s="679"/>
      <c r="T33" s="679"/>
      <c r="U33" s="679"/>
      <c r="V33" s="679"/>
      <c r="W33" s="679"/>
      <c r="X33" s="679"/>
      <c r="Y33" s="680"/>
      <c r="Z33" s="715">
        <v>2.9</v>
      </c>
      <c r="AA33" s="715"/>
      <c r="AB33" s="715"/>
      <c r="AC33" s="715"/>
      <c r="AD33" s="716" t="s">
        <v>239</v>
      </c>
      <c r="AE33" s="716"/>
      <c r="AF33" s="716"/>
      <c r="AG33" s="716"/>
      <c r="AH33" s="716"/>
      <c r="AI33" s="716"/>
      <c r="AJ33" s="716"/>
      <c r="AK33" s="716"/>
      <c r="AL33" s="681" t="s">
        <v>239</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98.1</v>
      </c>
      <c r="BH33" s="663"/>
      <c r="BI33" s="663"/>
      <c r="BJ33" s="663"/>
      <c r="BK33" s="663"/>
      <c r="BL33" s="663"/>
      <c r="BM33" s="706">
        <v>97.7</v>
      </c>
      <c r="BN33" s="663"/>
      <c r="BO33" s="663"/>
      <c r="BP33" s="663"/>
      <c r="BQ33" s="727"/>
      <c r="BR33" s="742">
        <v>98.5</v>
      </c>
      <c r="BS33" s="663"/>
      <c r="BT33" s="663"/>
      <c r="BU33" s="663"/>
      <c r="BV33" s="663"/>
      <c r="BW33" s="663"/>
      <c r="BX33" s="706">
        <v>95.9</v>
      </c>
      <c r="BY33" s="663"/>
      <c r="BZ33" s="663"/>
      <c r="CA33" s="663"/>
      <c r="CB33" s="727"/>
      <c r="CD33" s="711" t="s">
        <v>317</v>
      </c>
      <c r="CE33" s="712"/>
      <c r="CF33" s="712"/>
      <c r="CG33" s="712"/>
      <c r="CH33" s="712"/>
      <c r="CI33" s="712"/>
      <c r="CJ33" s="712"/>
      <c r="CK33" s="712"/>
      <c r="CL33" s="712"/>
      <c r="CM33" s="712"/>
      <c r="CN33" s="712"/>
      <c r="CO33" s="712"/>
      <c r="CP33" s="712"/>
      <c r="CQ33" s="713"/>
      <c r="CR33" s="678">
        <v>443480</v>
      </c>
      <c r="CS33" s="697"/>
      <c r="CT33" s="697"/>
      <c r="CU33" s="697"/>
      <c r="CV33" s="697"/>
      <c r="CW33" s="697"/>
      <c r="CX33" s="697"/>
      <c r="CY33" s="698"/>
      <c r="CZ33" s="681">
        <v>50.5</v>
      </c>
      <c r="DA33" s="699"/>
      <c r="DB33" s="699"/>
      <c r="DC33" s="700"/>
      <c r="DD33" s="684">
        <v>357417</v>
      </c>
      <c r="DE33" s="697"/>
      <c r="DF33" s="697"/>
      <c r="DG33" s="697"/>
      <c r="DH33" s="697"/>
      <c r="DI33" s="697"/>
      <c r="DJ33" s="697"/>
      <c r="DK33" s="698"/>
      <c r="DL33" s="684">
        <v>184117</v>
      </c>
      <c r="DM33" s="697"/>
      <c r="DN33" s="697"/>
      <c r="DO33" s="697"/>
      <c r="DP33" s="697"/>
      <c r="DQ33" s="697"/>
      <c r="DR33" s="697"/>
      <c r="DS33" s="697"/>
      <c r="DT33" s="697"/>
      <c r="DU33" s="697"/>
      <c r="DV33" s="698"/>
      <c r="DW33" s="681">
        <v>34.299999999999997</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3377</v>
      </c>
      <c r="S34" s="679"/>
      <c r="T34" s="679"/>
      <c r="U34" s="679"/>
      <c r="V34" s="679"/>
      <c r="W34" s="679"/>
      <c r="X34" s="679"/>
      <c r="Y34" s="680"/>
      <c r="Z34" s="715">
        <v>0.4</v>
      </c>
      <c r="AA34" s="715"/>
      <c r="AB34" s="715"/>
      <c r="AC34" s="715"/>
      <c r="AD34" s="716" t="s">
        <v>239</v>
      </c>
      <c r="AE34" s="716"/>
      <c r="AF34" s="716"/>
      <c r="AG34" s="716"/>
      <c r="AH34" s="716"/>
      <c r="AI34" s="716"/>
      <c r="AJ34" s="716"/>
      <c r="AK34" s="716"/>
      <c r="AL34" s="681" t="s">
        <v>224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187767</v>
      </c>
      <c r="CS34" s="679"/>
      <c r="CT34" s="679"/>
      <c r="CU34" s="679"/>
      <c r="CV34" s="679"/>
      <c r="CW34" s="679"/>
      <c r="CX34" s="679"/>
      <c r="CY34" s="680"/>
      <c r="CZ34" s="681">
        <v>21.4</v>
      </c>
      <c r="DA34" s="699"/>
      <c r="DB34" s="699"/>
      <c r="DC34" s="700"/>
      <c r="DD34" s="684">
        <v>144082</v>
      </c>
      <c r="DE34" s="679"/>
      <c r="DF34" s="679"/>
      <c r="DG34" s="679"/>
      <c r="DH34" s="679"/>
      <c r="DI34" s="679"/>
      <c r="DJ34" s="679"/>
      <c r="DK34" s="680"/>
      <c r="DL34" s="684">
        <v>72307</v>
      </c>
      <c r="DM34" s="679"/>
      <c r="DN34" s="679"/>
      <c r="DO34" s="679"/>
      <c r="DP34" s="679"/>
      <c r="DQ34" s="679"/>
      <c r="DR34" s="679"/>
      <c r="DS34" s="679"/>
      <c r="DT34" s="679"/>
      <c r="DU34" s="679"/>
      <c r="DV34" s="680"/>
      <c r="DW34" s="681">
        <v>13.5</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8257</v>
      </c>
      <c r="S35" s="679"/>
      <c r="T35" s="679"/>
      <c r="U35" s="679"/>
      <c r="V35" s="679"/>
      <c r="W35" s="679"/>
      <c r="X35" s="679"/>
      <c r="Y35" s="680"/>
      <c r="Z35" s="715">
        <v>0.9</v>
      </c>
      <c r="AA35" s="715"/>
      <c r="AB35" s="715"/>
      <c r="AC35" s="715"/>
      <c r="AD35" s="716" t="s">
        <v>224</v>
      </c>
      <c r="AE35" s="716"/>
      <c r="AF35" s="716"/>
      <c r="AG35" s="716"/>
      <c r="AH35" s="716"/>
      <c r="AI35" s="716"/>
      <c r="AJ35" s="716"/>
      <c r="AK35" s="716"/>
      <c r="AL35" s="681" t="s">
        <v>239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3619</v>
      </c>
      <c r="CS35" s="697"/>
      <c r="CT35" s="697"/>
      <c r="CU35" s="697"/>
      <c r="CV35" s="697"/>
      <c r="CW35" s="697"/>
      <c r="CX35" s="697"/>
      <c r="CY35" s="698"/>
      <c r="CZ35" s="681">
        <v>0.4</v>
      </c>
      <c r="DA35" s="699"/>
      <c r="DB35" s="699"/>
      <c r="DC35" s="700"/>
      <c r="DD35" s="684">
        <v>2273</v>
      </c>
      <c r="DE35" s="697"/>
      <c r="DF35" s="697"/>
      <c r="DG35" s="697"/>
      <c r="DH35" s="697"/>
      <c r="DI35" s="697"/>
      <c r="DJ35" s="697"/>
      <c r="DK35" s="698"/>
      <c r="DL35" s="684">
        <v>2273</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76000</v>
      </c>
      <c r="S36" s="679"/>
      <c r="T36" s="679"/>
      <c r="U36" s="679"/>
      <c r="V36" s="679"/>
      <c r="W36" s="679"/>
      <c r="X36" s="679"/>
      <c r="Y36" s="680"/>
      <c r="Z36" s="715">
        <v>8.1</v>
      </c>
      <c r="AA36" s="715"/>
      <c r="AB36" s="715"/>
      <c r="AC36" s="715"/>
      <c r="AD36" s="716" t="s">
        <v>224</v>
      </c>
      <c r="AE36" s="716"/>
      <c r="AF36" s="716"/>
      <c r="AG36" s="716"/>
      <c r="AH36" s="716"/>
      <c r="AI36" s="716"/>
      <c r="AJ36" s="716"/>
      <c r="AK36" s="716"/>
      <c r="AL36" s="681" t="s">
        <v>239</v>
      </c>
      <c r="AM36" s="682"/>
      <c r="AN36" s="682"/>
      <c r="AO36" s="717"/>
      <c r="AP36" s="235"/>
      <c r="AQ36" s="730" t="s">
        <v>325</v>
      </c>
      <c r="AR36" s="731"/>
      <c r="AS36" s="731"/>
      <c r="AT36" s="731"/>
      <c r="AU36" s="731"/>
      <c r="AV36" s="731"/>
      <c r="AW36" s="731"/>
      <c r="AX36" s="731"/>
      <c r="AY36" s="732"/>
      <c r="AZ36" s="733">
        <v>91084</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2006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148633</v>
      </c>
      <c r="CS36" s="679"/>
      <c r="CT36" s="679"/>
      <c r="CU36" s="679"/>
      <c r="CV36" s="679"/>
      <c r="CW36" s="679"/>
      <c r="CX36" s="679"/>
      <c r="CY36" s="680"/>
      <c r="CZ36" s="681">
        <v>16.899999999999999</v>
      </c>
      <c r="DA36" s="699"/>
      <c r="DB36" s="699"/>
      <c r="DC36" s="700"/>
      <c r="DD36" s="684">
        <v>121776</v>
      </c>
      <c r="DE36" s="679"/>
      <c r="DF36" s="679"/>
      <c r="DG36" s="679"/>
      <c r="DH36" s="679"/>
      <c r="DI36" s="679"/>
      <c r="DJ36" s="679"/>
      <c r="DK36" s="680"/>
      <c r="DL36" s="684">
        <v>78697</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56626</v>
      </c>
      <c r="S37" s="679"/>
      <c r="T37" s="679"/>
      <c r="U37" s="679"/>
      <c r="V37" s="679"/>
      <c r="W37" s="679"/>
      <c r="X37" s="679"/>
      <c r="Y37" s="680"/>
      <c r="Z37" s="715">
        <v>6</v>
      </c>
      <c r="AA37" s="715"/>
      <c r="AB37" s="715"/>
      <c r="AC37" s="715"/>
      <c r="AD37" s="716" t="s">
        <v>239</v>
      </c>
      <c r="AE37" s="716"/>
      <c r="AF37" s="716"/>
      <c r="AG37" s="716"/>
      <c r="AH37" s="716"/>
      <c r="AI37" s="716"/>
      <c r="AJ37" s="716"/>
      <c r="AK37" s="716"/>
      <c r="AL37" s="681" t="s">
        <v>239</v>
      </c>
      <c r="AM37" s="682"/>
      <c r="AN37" s="682"/>
      <c r="AO37" s="717"/>
      <c r="AQ37" s="718" t="s">
        <v>329</v>
      </c>
      <c r="AR37" s="719"/>
      <c r="AS37" s="719"/>
      <c r="AT37" s="719"/>
      <c r="AU37" s="719"/>
      <c r="AV37" s="719"/>
      <c r="AW37" s="719"/>
      <c r="AX37" s="719"/>
      <c r="AY37" s="720"/>
      <c r="AZ37" s="678">
        <v>38278</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-1719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43567</v>
      </c>
      <c r="CS37" s="697"/>
      <c r="CT37" s="697"/>
      <c r="CU37" s="697"/>
      <c r="CV37" s="697"/>
      <c r="CW37" s="697"/>
      <c r="CX37" s="697"/>
      <c r="CY37" s="698"/>
      <c r="CZ37" s="681">
        <v>5</v>
      </c>
      <c r="DA37" s="699"/>
      <c r="DB37" s="699"/>
      <c r="DC37" s="700"/>
      <c r="DD37" s="684">
        <v>27081</v>
      </c>
      <c r="DE37" s="697"/>
      <c r="DF37" s="697"/>
      <c r="DG37" s="697"/>
      <c r="DH37" s="697"/>
      <c r="DI37" s="697"/>
      <c r="DJ37" s="697"/>
      <c r="DK37" s="698"/>
      <c r="DL37" s="684">
        <v>27048</v>
      </c>
      <c r="DM37" s="697"/>
      <c r="DN37" s="697"/>
      <c r="DO37" s="697"/>
      <c r="DP37" s="697"/>
      <c r="DQ37" s="697"/>
      <c r="DR37" s="697"/>
      <c r="DS37" s="697"/>
      <c r="DT37" s="697"/>
      <c r="DU37" s="697"/>
      <c r="DV37" s="698"/>
      <c r="DW37" s="681">
        <v>5</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40580</v>
      </c>
      <c r="S38" s="679"/>
      <c r="T38" s="679"/>
      <c r="U38" s="679"/>
      <c r="V38" s="679"/>
      <c r="W38" s="679"/>
      <c r="X38" s="679"/>
      <c r="Y38" s="680"/>
      <c r="Z38" s="715">
        <v>4.3</v>
      </c>
      <c r="AA38" s="715"/>
      <c r="AB38" s="715"/>
      <c r="AC38" s="715"/>
      <c r="AD38" s="716">
        <v>1212</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10870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61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91084</v>
      </c>
      <c r="CS38" s="679"/>
      <c r="CT38" s="679"/>
      <c r="CU38" s="679"/>
      <c r="CV38" s="679"/>
      <c r="CW38" s="679"/>
      <c r="CX38" s="679"/>
      <c r="CY38" s="680"/>
      <c r="CZ38" s="681">
        <v>10.4</v>
      </c>
      <c r="DA38" s="699"/>
      <c r="DB38" s="699"/>
      <c r="DC38" s="700"/>
      <c r="DD38" s="684">
        <v>87975</v>
      </c>
      <c r="DE38" s="679"/>
      <c r="DF38" s="679"/>
      <c r="DG38" s="679"/>
      <c r="DH38" s="679"/>
      <c r="DI38" s="679"/>
      <c r="DJ38" s="679"/>
      <c r="DK38" s="680"/>
      <c r="DL38" s="684">
        <v>30840</v>
      </c>
      <c r="DM38" s="679"/>
      <c r="DN38" s="679"/>
      <c r="DO38" s="679"/>
      <c r="DP38" s="679"/>
      <c r="DQ38" s="679"/>
      <c r="DR38" s="679"/>
      <c r="DS38" s="679"/>
      <c r="DT38" s="679"/>
      <c r="DU38" s="679"/>
      <c r="DV38" s="680"/>
      <c r="DW38" s="681">
        <v>5.7</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81217</v>
      </c>
      <c r="S39" s="679"/>
      <c r="T39" s="679"/>
      <c r="U39" s="679"/>
      <c r="V39" s="679"/>
      <c r="W39" s="679"/>
      <c r="X39" s="679"/>
      <c r="Y39" s="680"/>
      <c r="Z39" s="715">
        <v>8.6999999999999993</v>
      </c>
      <c r="AA39" s="715"/>
      <c r="AB39" s="715"/>
      <c r="AC39" s="715"/>
      <c r="AD39" s="716" t="s">
        <v>239</v>
      </c>
      <c r="AE39" s="716"/>
      <c r="AF39" s="716"/>
      <c r="AG39" s="716"/>
      <c r="AH39" s="716"/>
      <c r="AI39" s="716"/>
      <c r="AJ39" s="716"/>
      <c r="AK39" s="716"/>
      <c r="AL39" s="681" t="s">
        <v>224</v>
      </c>
      <c r="AM39" s="682"/>
      <c r="AN39" s="682"/>
      <c r="AO39" s="717"/>
      <c r="AQ39" s="718" t="s">
        <v>337</v>
      </c>
      <c r="AR39" s="719"/>
      <c r="AS39" s="719"/>
      <c r="AT39" s="719"/>
      <c r="AU39" s="719"/>
      <c r="AV39" s="719"/>
      <c r="AW39" s="719"/>
      <c r="AX39" s="719"/>
      <c r="AY39" s="720"/>
      <c r="AZ39" s="678" t="s">
        <v>239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97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12377</v>
      </c>
      <c r="CS39" s="697"/>
      <c r="CT39" s="697"/>
      <c r="CU39" s="697"/>
      <c r="CV39" s="697"/>
      <c r="CW39" s="697"/>
      <c r="CX39" s="697"/>
      <c r="CY39" s="698"/>
      <c r="CZ39" s="681">
        <v>1.4</v>
      </c>
      <c r="DA39" s="699"/>
      <c r="DB39" s="699"/>
      <c r="DC39" s="700"/>
      <c r="DD39" s="684">
        <v>1311</v>
      </c>
      <c r="DE39" s="697"/>
      <c r="DF39" s="697"/>
      <c r="DG39" s="697"/>
      <c r="DH39" s="697"/>
      <c r="DI39" s="697"/>
      <c r="DJ39" s="697"/>
      <c r="DK39" s="698"/>
      <c r="DL39" s="684" t="s">
        <v>224</v>
      </c>
      <c r="DM39" s="697"/>
      <c r="DN39" s="697"/>
      <c r="DO39" s="697"/>
      <c r="DP39" s="697"/>
      <c r="DQ39" s="697"/>
      <c r="DR39" s="697"/>
      <c r="DS39" s="697"/>
      <c r="DT39" s="697"/>
      <c r="DU39" s="697"/>
      <c r="DV39" s="698"/>
      <c r="DW39" s="681" t="s">
        <v>224</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224</v>
      </c>
      <c r="AA40" s="715"/>
      <c r="AB40" s="715"/>
      <c r="AC40" s="715"/>
      <c r="AD40" s="716" t="s">
        <v>224</v>
      </c>
      <c r="AE40" s="716"/>
      <c r="AF40" s="716"/>
      <c r="AG40" s="716"/>
      <c r="AH40" s="716"/>
      <c r="AI40" s="716"/>
      <c r="AJ40" s="716"/>
      <c r="AK40" s="716"/>
      <c r="AL40" s="681" t="s">
        <v>224</v>
      </c>
      <c r="AM40" s="682"/>
      <c r="AN40" s="682"/>
      <c r="AO40" s="717"/>
      <c r="AQ40" s="718" t="s">
        <v>341</v>
      </c>
      <c r="AR40" s="719"/>
      <c r="AS40" s="719"/>
      <c r="AT40" s="719"/>
      <c r="AU40" s="719"/>
      <c r="AV40" s="719"/>
      <c r="AW40" s="719"/>
      <c r="AX40" s="719"/>
      <c r="AY40" s="720"/>
      <c r="AZ40" s="678" t="s">
        <v>224</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52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t="s">
        <v>239</v>
      </c>
      <c r="CS40" s="679"/>
      <c r="CT40" s="679"/>
      <c r="CU40" s="679"/>
      <c r="CV40" s="679"/>
      <c r="CW40" s="679"/>
      <c r="CX40" s="679"/>
      <c r="CY40" s="680"/>
      <c r="CZ40" s="681" t="s">
        <v>224</v>
      </c>
      <c r="DA40" s="699"/>
      <c r="DB40" s="699"/>
      <c r="DC40" s="700"/>
      <c r="DD40" s="684" t="s">
        <v>224</v>
      </c>
      <c r="DE40" s="679"/>
      <c r="DF40" s="679"/>
      <c r="DG40" s="679"/>
      <c r="DH40" s="679"/>
      <c r="DI40" s="679"/>
      <c r="DJ40" s="679"/>
      <c r="DK40" s="680"/>
      <c r="DL40" s="684" t="s">
        <v>224</v>
      </c>
      <c r="DM40" s="679"/>
      <c r="DN40" s="679"/>
      <c r="DO40" s="679"/>
      <c r="DP40" s="679"/>
      <c r="DQ40" s="679"/>
      <c r="DR40" s="679"/>
      <c r="DS40" s="679"/>
      <c r="DT40" s="679"/>
      <c r="DU40" s="679"/>
      <c r="DV40" s="680"/>
      <c r="DW40" s="681" t="s">
        <v>239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14017</v>
      </c>
      <c r="S41" s="679"/>
      <c r="T41" s="679"/>
      <c r="U41" s="679"/>
      <c r="V41" s="679"/>
      <c r="W41" s="679"/>
      <c r="X41" s="679"/>
      <c r="Y41" s="680"/>
      <c r="Z41" s="715">
        <v>1.5</v>
      </c>
      <c r="AA41" s="715"/>
      <c r="AB41" s="715"/>
      <c r="AC41" s="715"/>
      <c r="AD41" s="716" t="s">
        <v>239</v>
      </c>
      <c r="AE41" s="716"/>
      <c r="AF41" s="716"/>
      <c r="AG41" s="716"/>
      <c r="AH41" s="716"/>
      <c r="AI41" s="716"/>
      <c r="AJ41" s="716"/>
      <c r="AK41" s="716"/>
      <c r="AL41" s="681" t="s">
        <v>224</v>
      </c>
      <c r="AM41" s="682"/>
      <c r="AN41" s="682"/>
      <c r="AO41" s="717"/>
      <c r="AQ41" s="718" t="s">
        <v>346</v>
      </c>
      <c r="AR41" s="719"/>
      <c r="AS41" s="719"/>
      <c r="AT41" s="719"/>
      <c r="AU41" s="719"/>
      <c r="AV41" s="719"/>
      <c r="AW41" s="719"/>
      <c r="AX41" s="719"/>
      <c r="AY41" s="720"/>
      <c r="AZ41" s="678">
        <v>15385</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v>20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224</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936519</v>
      </c>
      <c r="S42" s="701"/>
      <c r="T42" s="701"/>
      <c r="U42" s="701"/>
      <c r="V42" s="701"/>
      <c r="W42" s="701"/>
      <c r="X42" s="701"/>
      <c r="Y42" s="703"/>
      <c r="Z42" s="704">
        <v>100</v>
      </c>
      <c r="AA42" s="704"/>
      <c r="AB42" s="704"/>
      <c r="AC42" s="704"/>
      <c r="AD42" s="705">
        <v>523294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26551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284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194555</v>
      </c>
      <c r="CS42" s="679"/>
      <c r="CT42" s="679"/>
      <c r="CU42" s="679"/>
      <c r="CV42" s="679"/>
      <c r="CW42" s="679"/>
      <c r="CX42" s="679"/>
      <c r="CY42" s="680"/>
      <c r="CZ42" s="681">
        <v>22.2</v>
      </c>
      <c r="DA42" s="682"/>
      <c r="DB42" s="682"/>
      <c r="DC42" s="683"/>
      <c r="DD42" s="684">
        <v>99780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15648</v>
      </c>
      <c r="CS43" s="697"/>
      <c r="CT43" s="697"/>
      <c r="CU43" s="697"/>
      <c r="CV43" s="697"/>
      <c r="CW43" s="697"/>
      <c r="CX43" s="697"/>
      <c r="CY43" s="698"/>
      <c r="CZ43" s="681">
        <v>1.8</v>
      </c>
      <c r="DA43" s="699"/>
      <c r="DB43" s="699"/>
      <c r="DC43" s="700"/>
      <c r="DD43" s="684">
        <v>15648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194555</v>
      </c>
      <c r="CS44" s="679"/>
      <c r="CT44" s="679"/>
      <c r="CU44" s="679"/>
      <c r="CV44" s="679"/>
      <c r="CW44" s="679"/>
      <c r="CX44" s="679"/>
      <c r="CY44" s="680"/>
      <c r="CZ44" s="681">
        <v>22.2</v>
      </c>
      <c r="DA44" s="682"/>
      <c r="DB44" s="682"/>
      <c r="DC44" s="683"/>
      <c r="DD44" s="684">
        <v>99780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5400</v>
      </c>
      <c r="CS45" s="697"/>
      <c r="CT45" s="697"/>
      <c r="CU45" s="697"/>
      <c r="CV45" s="697"/>
      <c r="CW45" s="697"/>
      <c r="CX45" s="697"/>
      <c r="CY45" s="698"/>
      <c r="CZ45" s="681">
        <v>0.6</v>
      </c>
      <c r="DA45" s="699"/>
      <c r="DB45" s="699"/>
      <c r="DC45" s="700"/>
      <c r="DD45" s="684">
        <v>2692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189155</v>
      </c>
      <c r="CS46" s="679"/>
      <c r="CT46" s="679"/>
      <c r="CU46" s="679"/>
      <c r="CV46" s="679"/>
      <c r="CW46" s="679"/>
      <c r="CX46" s="679"/>
      <c r="CY46" s="680"/>
      <c r="CZ46" s="681">
        <v>21.6</v>
      </c>
      <c r="DA46" s="682"/>
      <c r="DB46" s="682"/>
      <c r="DC46" s="683"/>
      <c r="DD46" s="684">
        <v>97088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224</v>
      </c>
      <c r="CS47" s="697"/>
      <c r="CT47" s="697"/>
      <c r="CU47" s="697"/>
      <c r="CV47" s="697"/>
      <c r="CW47" s="697"/>
      <c r="CX47" s="697"/>
      <c r="CY47" s="698"/>
      <c r="CZ47" s="681" t="s">
        <v>239</v>
      </c>
      <c r="DA47" s="699"/>
      <c r="DB47" s="699"/>
      <c r="DC47" s="700"/>
      <c r="DD47" s="684" t="s">
        <v>224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239</v>
      </c>
      <c r="CS48" s="679"/>
      <c r="CT48" s="679"/>
      <c r="CU48" s="679"/>
      <c r="CV48" s="679"/>
      <c r="CW48" s="679"/>
      <c r="CX48" s="679"/>
      <c r="CY48" s="680"/>
      <c r="CZ48" s="681" t="s">
        <v>224</v>
      </c>
      <c r="DA48" s="682"/>
      <c r="DB48" s="682"/>
      <c r="DC48" s="683"/>
      <c r="DD48" s="684" t="s">
        <v>224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877421</v>
      </c>
      <c r="CS49" s="663"/>
      <c r="CT49" s="663"/>
      <c r="CU49" s="663"/>
      <c r="CV49" s="663"/>
      <c r="CW49" s="663"/>
      <c r="CX49" s="663"/>
      <c r="CY49" s="664"/>
      <c r="CZ49" s="665">
        <v>100</v>
      </c>
      <c r="DA49" s="666"/>
      <c r="DB49" s="666"/>
      <c r="DC49" s="667"/>
      <c r="DD49" s="668">
        <v>676697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mIemhs2lMveKBg3E32AtJrcQBqzBtQARZnj3/rhjZhNPb4gvdes4FNx1etYv0m8XdeTD7EElOBN0kMRwaKfkw==" saltValue="Pj+LoruXdhHHouBal/Oe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364</v>
      </c>
      <c r="DK2" s="1207"/>
      <c r="DL2" s="1207"/>
      <c r="DM2" s="1207"/>
      <c r="DN2" s="1207"/>
      <c r="DO2" s="1208"/>
      <c r="DP2" s="250"/>
      <c r="DQ2" s="1206" t="s">
        <v>365</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368</v>
      </c>
      <c r="B5" s="1092"/>
      <c r="C5" s="1092"/>
      <c r="D5" s="1092"/>
      <c r="E5" s="1092"/>
      <c r="F5" s="1092"/>
      <c r="G5" s="1092"/>
      <c r="H5" s="1092"/>
      <c r="I5" s="1092"/>
      <c r="J5" s="1092"/>
      <c r="K5" s="1092"/>
      <c r="L5" s="1092"/>
      <c r="M5" s="1092"/>
      <c r="N5" s="1092"/>
      <c r="O5" s="1092"/>
      <c r="P5" s="1093"/>
      <c r="Q5" s="1097" t="s">
        <v>369</v>
      </c>
      <c r="R5" s="1098"/>
      <c r="S5" s="1098"/>
      <c r="T5" s="1098"/>
      <c r="U5" s="1099"/>
      <c r="V5" s="1097" t="s">
        <v>370</v>
      </c>
      <c r="W5" s="1098"/>
      <c r="X5" s="1098"/>
      <c r="Y5" s="1098"/>
      <c r="Z5" s="1099"/>
      <c r="AA5" s="1097" t="s">
        <v>371</v>
      </c>
      <c r="AB5" s="1098"/>
      <c r="AC5" s="1098"/>
      <c r="AD5" s="1098"/>
      <c r="AE5" s="1098"/>
      <c r="AF5" s="1209" t="s">
        <v>372</v>
      </c>
      <c r="AG5" s="1098"/>
      <c r="AH5" s="1098"/>
      <c r="AI5" s="1098"/>
      <c r="AJ5" s="1113"/>
      <c r="AK5" s="1098" t="s">
        <v>373</v>
      </c>
      <c r="AL5" s="1098"/>
      <c r="AM5" s="1098"/>
      <c r="AN5" s="1098"/>
      <c r="AO5" s="1099"/>
      <c r="AP5" s="1097" t="s">
        <v>374</v>
      </c>
      <c r="AQ5" s="1098"/>
      <c r="AR5" s="1098"/>
      <c r="AS5" s="1098"/>
      <c r="AT5" s="1099"/>
      <c r="AU5" s="1097" t="s">
        <v>375</v>
      </c>
      <c r="AV5" s="1098"/>
      <c r="AW5" s="1098"/>
      <c r="AX5" s="1098"/>
      <c r="AY5" s="1113"/>
      <c r="AZ5" s="257"/>
      <c r="BA5" s="257"/>
      <c r="BB5" s="257"/>
      <c r="BC5" s="257"/>
      <c r="BD5" s="257"/>
      <c r="BE5" s="258"/>
      <c r="BF5" s="258"/>
      <c r="BG5" s="258"/>
      <c r="BH5" s="258"/>
      <c r="BI5" s="258"/>
      <c r="BJ5" s="258"/>
      <c r="BK5" s="258"/>
      <c r="BL5" s="258"/>
      <c r="BM5" s="258"/>
      <c r="BN5" s="258"/>
      <c r="BO5" s="258"/>
      <c r="BP5" s="258"/>
      <c r="BQ5" s="1091" t="s">
        <v>376</v>
      </c>
      <c r="BR5" s="1092"/>
      <c r="BS5" s="1092"/>
      <c r="BT5" s="1092"/>
      <c r="BU5" s="1092"/>
      <c r="BV5" s="1092"/>
      <c r="BW5" s="1092"/>
      <c r="BX5" s="1092"/>
      <c r="BY5" s="1092"/>
      <c r="BZ5" s="1092"/>
      <c r="CA5" s="1092"/>
      <c r="CB5" s="1092"/>
      <c r="CC5" s="1092"/>
      <c r="CD5" s="1092"/>
      <c r="CE5" s="1092"/>
      <c r="CF5" s="1092"/>
      <c r="CG5" s="1093"/>
      <c r="CH5" s="1097" t="s">
        <v>377</v>
      </c>
      <c r="CI5" s="1098"/>
      <c r="CJ5" s="1098"/>
      <c r="CK5" s="1098"/>
      <c r="CL5" s="1099"/>
      <c r="CM5" s="1097" t="s">
        <v>378</v>
      </c>
      <c r="CN5" s="1098"/>
      <c r="CO5" s="1098"/>
      <c r="CP5" s="1098"/>
      <c r="CQ5" s="1099"/>
      <c r="CR5" s="1097" t="s">
        <v>379</v>
      </c>
      <c r="CS5" s="1098"/>
      <c r="CT5" s="1098"/>
      <c r="CU5" s="1098"/>
      <c r="CV5" s="1099"/>
      <c r="CW5" s="1097" t="s">
        <v>380</v>
      </c>
      <c r="CX5" s="1098"/>
      <c r="CY5" s="1098"/>
      <c r="CZ5" s="1098"/>
      <c r="DA5" s="1099"/>
      <c r="DB5" s="1097" t="s">
        <v>381</v>
      </c>
      <c r="DC5" s="1098"/>
      <c r="DD5" s="1098"/>
      <c r="DE5" s="1098"/>
      <c r="DF5" s="1099"/>
      <c r="DG5" s="1194" t="s">
        <v>382</v>
      </c>
      <c r="DH5" s="1195"/>
      <c r="DI5" s="1195"/>
      <c r="DJ5" s="1195"/>
      <c r="DK5" s="1196"/>
      <c r="DL5" s="1194" t="s">
        <v>383</v>
      </c>
      <c r="DM5" s="1195"/>
      <c r="DN5" s="1195"/>
      <c r="DO5" s="1195"/>
      <c r="DP5" s="1196"/>
      <c r="DQ5" s="1097" t="s">
        <v>384</v>
      </c>
      <c r="DR5" s="1098"/>
      <c r="DS5" s="1098"/>
      <c r="DT5" s="1098"/>
      <c r="DU5" s="1099"/>
      <c r="DV5" s="1097" t="s">
        <v>375</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385</v>
      </c>
      <c r="C7" s="1147"/>
      <c r="D7" s="1147"/>
      <c r="E7" s="1147"/>
      <c r="F7" s="1147"/>
      <c r="G7" s="1147"/>
      <c r="H7" s="1147"/>
      <c r="I7" s="1147"/>
      <c r="J7" s="1147"/>
      <c r="K7" s="1147"/>
      <c r="L7" s="1147"/>
      <c r="M7" s="1147"/>
      <c r="N7" s="1147"/>
      <c r="O7" s="1147"/>
      <c r="P7" s="1148"/>
      <c r="Q7" s="1200">
        <v>936</v>
      </c>
      <c r="R7" s="1201"/>
      <c r="S7" s="1201"/>
      <c r="T7" s="1201"/>
      <c r="U7" s="1201"/>
      <c r="V7" s="1201">
        <v>877</v>
      </c>
      <c r="W7" s="1201"/>
      <c r="X7" s="1201"/>
      <c r="Y7" s="1201"/>
      <c r="Z7" s="1201"/>
      <c r="AA7" s="1201">
        <v>59</v>
      </c>
      <c r="AB7" s="1201"/>
      <c r="AC7" s="1201"/>
      <c r="AD7" s="1201"/>
      <c r="AE7" s="1202"/>
      <c r="AF7" s="1203">
        <v>56</v>
      </c>
      <c r="AG7" s="1204"/>
      <c r="AH7" s="1204"/>
      <c r="AI7" s="1204"/>
      <c r="AJ7" s="1205"/>
      <c r="AK7" s="1187">
        <v>76</v>
      </c>
      <c r="AL7" s="1188"/>
      <c r="AM7" s="1188"/>
      <c r="AN7" s="1188"/>
      <c r="AO7" s="1188"/>
      <c r="AP7" s="1188">
        <v>681</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591</v>
      </c>
      <c r="BT7" s="1192"/>
      <c r="BU7" s="1192"/>
      <c r="BV7" s="1192"/>
      <c r="BW7" s="1192"/>
      <c r="BX7" s="1192"/>
      <c r="BY7" s="1192"/>
      <c r="BZ7" s="1192"/>
      <c r="CA7" s="1192"/>
      <c r="CB7" s="1192"/>
      <c r="CC7" s="1192"/>
      <c r="CD7" s="1192"/>
      <c r="CE7" s="1192"/>
      <c r="CF7" s="1192"/>
      <c r="CG7" s="1193"/>
      <c r="CH7" s="1184">
        <v>-16</v>
      </c>
      <c r="CI7" s="1185"/>
      <c r="CJ7" s="1185"/>
      <c r="CK7" s="1185"/>
      <c r="CL7" s="1186"/>
      <c r="CM7" s="1184">
        <v>-2</v>
      </c>
      <c r="CN7" s="1185"/>
      <c r="CO7" s="1185"/>
      <c r="CP7" s="1185"/>
      <c r="CQ7" s="1186"/>
      <c r="CR7" s="1184">
        <v>20</v>
      </c>
      <c r="CS7" s="1185"/>
      <c r="CT7" s="1185"/>
      <c r="CU7" s="1185"/>
      <c r="CV7" s="1186"/>
      <c r="CW7" s="1184" t="s">
        <v>512</v>
      </c>
      <c r="CX7" s="1185"/>
      <c r="CY7" s="1185"/>
      <c r="CZ7" s="1185"/>
      <c r="DA7" s="1186"/>
      <c r="DB7" s="1184" t="s">
        <v>512</v>
      </c>
      <c r="DC7" s="1185"/>
      <c r="DD7" s="1185"/>
      <c r="DE7" s="1185"/>
      <c r="DF7" s="1186"/>
      <c r="DG7" s="1184" t="s">
        <v>512</v>
      </c>
      <c r="DH7" s="1185"/>
      <c r="DI7" s="1185"/>
      <c r="DJ7" s="1185"/>
      <c r="DK7" s="1186"/>
      <c r="DL7" s="1184" t="s">
        <v>512</v>
      </c>
      <c r="DM7" s="1185"/>
      <c r="DN7" s="1185"/>
      <c r="DO7" s="1185"/>
      <c r="DP7" s="1186"/>
      <c r="DQ7" s="1184" t="s">
        <v>512</v>
      </c>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t="s">
        <v>592</v>
      </c>
      <c r="BT8" s="1111"/>
      <c r="BU8" s="1111"/>
      <c r="BV8" s="1111"/>
      <c r="BW8" s="1111"/>
      <c r="BX8" s="1111"/>
      <c r="BY8" s="1111"/>
      <c r="BZ8" s="1111"/>
      <c r="CA8" s="1111"/>
      <c r="CB8" s="1111"/>
      <c r="CC8" s="1111"/>
      <c r="CD8" s="1111"/>
      <c r="CE8" s="1111"/>
      <c r="CF8" s="1111"/>
      <c r="CG8" s="1112"/>
      <c r="CH8" s="1085">
        <v>0</v>
      </c>
      <c r="CI8" s="1086"/>
      <c r="CJ8" s="1086"/>
      <c r="CK8" s="1086"/>
      <c r="CL8" s="1087"/>
      <c r="CM8" s="1085">
        <v>-1</v>
      </c>
      <c r="CN8" s="1086"/>
      <c r="CO8" s="1086"/>
      <c r="CP8" s="1086"/>
      <c r="CQ8" s="1087"/>
      <c r="CR8" s="1085">
        <v>2</v>
      </c>
      <c r="CS8" s="1086"/>
      <c r="CT8" s="1086"/>
      <c r="CU8" s="1086"/>
      <c r="CV8" s="1087"/>
      <c r="CW8" s="1085" t="s">
        <v>512</v>
      </c>
      <c r="CX8" s="1086"/>
      <c r="CY8" s="1086"/>
      <c r="CZ8" s="1086"/>
      <c r="DA8" s="1087"/>
      <c r="DB8" s="1085" t="s">
        <v>512</v>
      </c>
      <c r="DC8" s="1086"/>
      <c r="DD8" s="1086"/>
      <c r="DE8" s="1086"/>
      <c r="DF8" s="1087"/>
      <c r="DG8" s="1085" t="s">
        <v>512</v>
      </c>
      <c r="DH8" s="1086"/>
      <c r="DI8" s="1086"/>
      <c r="DJ8" s="1086"/>
      <c r="DK8" s="1087"/>
      <c r="DL8" s="1085" t="s">
        <v>512</v>
      </c>
      <c r="DM8" s="1086"/>
      <c r="DN8" s="1086"/>
      <c r="DO8" s="1086"/>
      <c r="DP8" s="1087"/>
      <c r="DQ8" s="1085" t="s">
        <v>512</v>
      </c>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386</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4"/>
      <c r="R23" s="1165"/>
      <c r="S23" s="1165"/>
      <c r="T23" s="1165"/>
      <c r="U23" s="1165"/>
      <c r="V23" s="1165"/>
      <c r="W23" s="1165"/>
      <c r="X23" s="1165"/>
      <c r="Y23" s="1165"/>
      <c r="Z23" s="1165"/>
      <c r="AA23" s="1165"/>
      <c r="AB23" s="1165"/>
      <c r="AC23" s="1165"/>
      <c r="AD23" s="1165"/>
      <c r="AE23" s="1166"/>
      <c r="AF23" s="1167">
        <v>56</v>
      </c>
      <c r="AG23" s="1165"/>
      <c r="AH23" s="1165"/>
      <c r="AI23" s="1165"/>
      <c r="AJ23" s="1168"/>
      <c r="AK23" s="1169"/>
      <c r="AL23" s="1170"/>
      <c r="AM23" s="1170"/>
      <c r="AN23" s="1170"/>
      <c r="AO23" s="1170"/>
      <c r="AP23" s="1165"/>
      <c r="AQ23" s="1165"/>
      <c r="AR23" s="1165"/>
      <c r="AS23" s="1165"/>
      <c r="AT23" s="1165"/>
      <c r="AU23" s="1171"/>
      <c r="AV23" s="1171"/>
      <c r="AW23" s="1171"/>
      <c r="AX23" s="1171"/>
      <c r="AY23" s="1172"/>
      <c r="AZ23" s="1161" t="s">
        <v>389</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390</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391</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368</v>
      </c>
      <c r="B26" s="1092"/>
      <c r="C26" s="1092"/>
      <c r="D26" s="1092"/>
      <c r="E26" s="1092"/>
      <c r="F26" s="1092"/>
      <c r="G26" s="1092"/>
      <c r="H26" s="1092"/>
      <c r="I26" s="1092"/>
      <c r="J26" s="1092"/>
      <c r="K26" s="1092"/>
      <c r="L26" s="1092"/>
      <c r="M26" s="1092"/>
      <c r="N26" s="1092"/>
      <c r="O26" s="1092"/>
      <c r="P26" s="1093"/>
      <c r="Q26" s="1097" t="s">
        <v>392</v>
      </c>
      <c r="R26" s="1098"/>
      <c r="S26" s="1098"/>
      <c r="T26" s="1098"/>
      <c r="U26" s="1099"/>
      <c r="V26" s="1097" t="s">
        <v>393</v>
      </c>
      <c r="W26" s="1098"/>
      <c r="X26" s="1098"/>
      <c r="Y26" s="1098"/>
      <c r="Z26" s="1099"/>
      <c r="AA26" s="1097" t="s">
        <v>394</v>
      </c>
      <c r="AB26" s="1098"/>
      <c r="AC26" s="1098"/>
      <c r="AD26" s="1098"/>
      <c r="AE26" s="1098"/>
      <c r="AF26" s="1155" t="s">
        <v>395</v>
      </c>
      <c r="AG26" s="1104"/>
      <c r="AH26" s="1104"/>
      <c r="AI26" s="1104"/>
      <c r="AJ26" s="1156"/>
      <c r="AK26" s="1098" t="s">
        <v>396</v>
      </c>
      <c r="AL26" s="1098"/>
      <c r="AM26" s="1098"/>
      <c r="AN26" s="1098"/>
      <c r="AO26" s="1099"/>
      <c r="AP26" s="1097" t="s">
        <v>397</v>
      </c>
      <c r="AQ26" s="1098"/>
      <c r="AR26" s="1098"/>
      <c r="AS26" s="1098"/>
      <c r="AT26" s="1099"/>
      <c r="AU26" s="1097" t="s">
        <v>398</v>
      </c>
      <c r="AV26" s="1098"/>
      <c r="AW26" s="1098"/>
      <c r="AX26" s="1098"/>
      <c r="AY26" s="1099"/>
      <c r="AZ26" s="1097" t="s">
        <v>399</v>
      </c>
      <c r="BA26" s="1098"/>
      <c r="BB26" s="1098"/>
      <c r="BC26" s="1098"/>
      <c r="BD26" s="1099"/>
      <c r="BE26" s="1097" t="s">
        <v>375</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400</v>
      </c>
      <c r="C28" s="1147"/>
      <c r="D28" s="1147"/>
      <c r="E28" s="1147"/>
      <c r="F28" s="1147"/>
      <c r="G28" s="1147"/>
      <c r="H28" s="1147"/>
      <c r="I28" s="1147"/>
      <c r="J28" s="1147"/>
      <c r="K28" s="1147"/>
      <c r="L28" s="1147"/>
      <c r="M28" s="1147"/>
      <c r="N28" s="1147"/>
      <c r="O28" s="1147"/>
      <c r="P28" s="1148"/>
      <c r="Q28" s="1149">
        <v>58</v>
      </c>
      <c r="R28" s="1150"/>
      <c r="S28" s="1150"/>
      <c r="T28" s="1150"/>
      <c r="U28" s="1150"/>
      <c r="V28" s="1150">
        <v>56</v>
      </c>
      <c r="W28" s="1150"/>
      <c r="X28" s="1150"/>
      <c r="Y28" s="1150"/>
      <c r="Z28" s="1150"/>
      <c r="AA28" s="1150">
        <v>2</v>
      </c>
      <c r="AB28" s="1150"/>
      <c r="AC28" s="1150"/>
      <c r="AD28" s="1150"/>
      <c r="AE28" s="1151"/>
      <c r="AF28" s="1152">
        <v>2</v>
      </c>
      <c r="AG28" s="1150"/>
      <c r="AH28" s="1150"/>
      <c r="AI28" s="1150"/>
      <c r="AJ28" s="1153"/>
      <c r="AK28" s="1154">
        <v>6</v>
      </c>
      <c r="AL28" s="1142"/>
      <c r="AM28" s="1142"/>
      <c r="AN28" s="1142"/>
      <c r="AO28" s="1142"/>
      <c r="AP28" s="1142" t="s">
        <v>577</v>
      </c>
      <c r="AQ28" s="1142"/>
      <c r="AR28" s="1142"/>
      <c r="AS28" s="1142"/>
      <c r="AT28" s="1142"/>
      <c r="AU28" s="1142" t="s">
        <v>512</v>
      </c>
      <c r="AV28" s="1142"/>
      <c r="AW28" s="1142"/>
      <c r="AX28" s="1142"/>
      <c r="AY28" s="1142"/>
      <c r="AZ28" s="1143" t="s">
        <v>512</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401</v>
      </c>
      <c r="C29" s="1134"/>
      <c r="D29" s="1134"/>
      <c r="E29" s="1134"/>
      <c r="F29" s="1134"/>
      <c r="G29" s="1134"/>
      <c r="H29" s="1134"/>
      <c r="I29" s="1134"/>
      <c r="J29" s="1134"/>
      <c r="K29" s="1134"/>
      <c r="L29" s="1134"/>
      <c r="M29" s="1134"/>
      <c r="N29" s="1134"/>
      <c r="O29" s="1134"/>
      <c r="P29" s="1135"/>
      <c r="Q29" s="1139">
        <v>68</v>
      </c>
      <c r="R29" s="1140"/>
      <c r="S29" s="1140"/>
      <c r="T29" s="1140"/>
      <c r="U29" s="1140"/>
      <c r="V29" s="1140">
        <v>60</v>
      </c>
      <c r="W29" s="1140"/>
      <c r="X29" s="1140"/>
      <c r="Y29" s="1140"/>
      <c r="Z29" s="1140"/>
      <c r="AA29" s="1140">
        <v>8</v>
      </c>
      <c r="AB29" s="1140"/>
      <c r="AC29" s="1140"/>
      <c r="AD29" s="1140"/>
      <c r="AE29" s="1141"/>
      <c r="AF29" s="1115">
        <v>8</v>
      </c>
      <c r="AG29" s="1116"/>
      <c r="AH29" s="1116"/>
      <c r="AI29" s="1116"/>
      <c r="AJ29" s="1117"/>
      <c r="AK29" s="1073">
        <v>17</v>
      </c>
      <c r="AL29" s="1064"/>
      <c r="AM29" s="1064"/>
      <c r="AN29" s="1064"/>
      <c r="AO29" s="1064"/>
      <c r="AP29" s="1064" t="s">
        <v>577</v>
      </c>
      <c r="AQ29" s="1064"/>
      <c r="AR29" s="1064"/>
      <c r="AS29" s="1064"/>
      <c r="AT29" s="1064"/>
      <c r="AU29" s="1064" t="s">
        <v>512</v>
      </c>
      <c r="AV29" s="1064"/>
      <c r="AW29" s="1064"/>
      <c r="AX29" s="1064"/>
      <c r="AY29" s="1064"/>
      <c r="AZ29" s="1138" t="s">
        <v>512</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402</v>
      </c>
      <c r="C30" s="1134"/>
      <c r="D30" s="1134"/>
      <c r="E30" s="1134"/>
      <c r="F30" s="1134"/>
      <c r="G30" s="1134"/>
      <c r="H30" s="1134"/>
      <c r="I30" s="1134"/>
      <c r="J30" s="1134"/>
      <c r="K30" s="1134"/>
      <c r="L30" s="1134"/>
      <c r="M30" s="1134"/>
      <c r="N30" s="1134"/>
      <c r="O30" s="1134"/>
      <c r="P30" s="1135"/>
      <c r="Q30" s="1139">
        <v>36</v>
      </c>
      <c r="R30" s="1140"/>
      <c r="S30" s="1140"/>
      <c r="T30" s="1140"/>
      <c r="U30" s="1140"/>
      <c r="V30" s="1140">
        <v>33</v>
      </c>
      <c r="W30" s="1140"/>
      <c r="X30" s="1140"/>
      <c r="Y30" s="1140"/>
      <c r="Z30" s="1140"/>
      <c r="AA30" s="1140">
        <v>3</v>
      </c>
      <c r="AB30" s="1140"/>
      <c r="AC30" s="1140"/>
      <c r="AD30" s="1140"/>
      <c r="AE30" s="1141"/>
      <c r="AF30" s="1115">
        <v>3</v>
      </c>
      <c r="AG30" s="1116"/>
      <c r="AH30" s="1116"/>
      <c r="AI30" s="1116"/>
      <c r="AJ30" s="1117"/>
      <c r="AK30" s="1073">
        <v>10</v>
      </c>
      <c r="AL30" s="1064"/>
      <c r="AM30" s="1064"/>
      <c r="AN30" s="1064"/>
      <c r="AO30" s="1064"/>
      <c r="AP30" s="1064" t="s">
        <v>577</v>
      </c>
      <c r="AQ30" s="1064"/>
      <c r="AR30" s="1064"/>
      <c r="AS30" s="1064"/>
      <c r="AT30" s="1064"/>
      <c r="AU30" s="1064" t="s">
        <v>512</v>
      </c>
      <c r="AV30" s="1064"/>
      <c r="AW30" s="1064"/>
      <c r="AX30" s="1064"/>
      <c r="AY30" s="1064"/>
      <c r="AZ30" s="1138" t="s">
        <v>512</v>
      </c>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403</v>
      </c>
      <c r="C31" s="1134"/>
      <c r="D31" s="1134"/>
      <c r="E31" s="1134"/>
      <c r="F31" s="1134"/>
      <c r="G31" s="1134"/>
      <c r="H31" s="1134"/>
      <c r="I31" s="1134"/>
      <c r="J31" s="1134"/>
      <c r="K31" s="1134"/>
      <c r="L31" s="1134"/>
      <c r="M31" s="1134"/>
      <c r="N31" s="1134"/>
      <c r="O31" s="1134"/>
      <c r="P31" s="1135"/>
      <c r="Q31" s="1139">
        <v>9</v>
      </c>
      <c r="R31" s="1140"/>
      <c r="S31" s="1140"/>
      <c r="T31" s="1140"/>
      <c r="U31" s="1140"/>
      <c r="V31" s="1140">
        <v>8</v>
      </c>
      <c r="W31" s="1140"/>
      <c r="X31" s="1140"/>
      <c r="Y31" s="1140"/>
      <c r="Z31" s="1140"/>
      <c r="AA31" s="1140">
        <v>1</v>
      </c>
      <c r="AB31" s="1140"/>
      <c r="AC31" s="1140"/>
      <c r="AD31" s="1140"/>
      <c r="AE31" s="1141"/>
      <c r="AF31" s="1115">
        <v>1</v>
      </c>
      <c r="AG31" s="1116"/>
      <c r="AH31" s="1116"/>
      <c r="AI31" s="1116"/>
      <c r="AJ31" s="1117"/>
      <c r="AK31" s="1073">
        <v>3</v>
      </c>
      <c r="AL31" s="1064"/>
      <c r="AM31" s="1064"/>
      <c r="AN31" s="1064"/>
      <c r="AO31" s="1064"/>
      <c r="AP31" s="1064" t="s">
        <v>577</v>
      </c>
      <c r="AQ31" s="1064"/>
      <c r="AR31" s="1064"/>
      <c r="AS31" s="1064"/>
      <c r="AT31" s="1064"/>
      <c r="AU31" s="1064" t="s">
        <v>512</v>
      </c>
      <c r="AV31" s="1064"/>
      <c r="AW31" s="1064"/>
      <c r="AX31" s="1064"/>
      <c r="AY31" s="1064"/>
      <c r="AZ31" s="1138" t="s">
        <v>512</v>
      </c>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404</v>
      </c>
      <c r="C32" s="1134"/>
      <c r="D32" s="1134"/>
      <c r="E32" s="1134"/>
      <c r="F32" s="1134"/>
      <c r="G32" s="1134"/>
      <c r="H32" s="1134"/>
      <c r="I32" s="1134"/>
      <c r="J32" s="1134"/>
      <c r="K32" s="1134"/>
      <c r="L32" s="1134"/>
      <c r="M32" s="1134"/>
      <c r="N32" s="1134"/>
      <c r="O32" s="1134"/>
      <c r="P32" s="1135"/>
      <c r="Q32" s="1139">
        <v>108</v>
      </c>
      <c r="R32" s="1140"/>
      <c r="S32" s="1140"/>
      <c r="T32" s="1140"/>
      <c r="U32" s="1140"/>
      <c r="V32" s="1140">
        <v>108</v>
      </c>
      <c r="W32" s="1140"/>
      <c r="X32" s="1140"/>
      <c r="Y32" s="1140"/>
      <c r="Z32" s="1140"/>
      <c r="AA32" s="1140">
        <v>0</v>
      </c>
      <c r="AB32" s="1140"/>
      <c r="AC32" s="1140"/>
      <c r="AD32" s="1140"/>
      <c r="AE32" s="1141"/>
      <c r="AF32" s="1115">
        <v>0</v>
      </c>
      <c r="AG32" s="1116"/>
      <c r="AH32" s="1116"/>
      <c r="AI32" s="1116"/>
      <c r="AJ32" s="1117"/>
      <c r="AK32" s="1073">
        <v>38</v>
      </c>
      <c r="AL32" s="1064"/>
      <c r="AM32" s="1064"/>
      <c r="AN32" s="1064"/>
      <c r="AO32" s="1064"/>
      <c r="AP32" s="1064">
        <v>189</v>
      </c>
      <c r="AQ32" s="1064"/>
      <c r="AR32" s="1064"/>
      <c r="AS32" s="1064"/>
      <c r="AT32" s="1064"/>
      <c r="AU32" s="1064">
        <v>189</v>
      </c>
      <c r="AV32" s="1064"/>
      <c r="AW32" s="1064"/>
      <c r="AX32" s="1064"/>
      <c r="AY32" s="1064"/>
      <c r="AZ32" s="1138" t="s">
        <v>577</v>
      </c>
      <c r="BA32" s="1138"/>
      <c r="BB32" s="1138"/>
      <c r="BC32" s="1138"/>
      <c r="BD32" s="1138"/>
      <c r="BE32" s="1128" t="s">
        <v>405</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406</v>
      </c>
      <c r="C33" s="1134"/>
      <c r="D33" s="1134"/>
      <c r="E33" s="1134"/>
      <c r="F33" s="1134"/>
      <c r="G33" s="1134"/>
      <c r="H33" s="1134"/>
      <c r="I33" s="1134"/>
      <c r="J33" s="1134"/>
      <c r="K33" s="1134"/>
      <c r="L33" s="1134"/>
      <c r="M33" s="1134"/>
      <c r="N33" s="1134"/>
      <c r="O33" s="1134"/>
      <c r="P33" s="1135"/>
      <c r="Q33" s="1139">
        <v>19</v>
      </c>
      <c r="R33" s="1140"/>
      <c r="S33" s="1140"/>
      <c r="T33" s="1140"/>
      <c r="U33" s="1140"/>
      <c r="V33" s="1140">
        <v>19</v>
      </c>
      <c r="W33" s="1140"/>
      <c r="X33" s="1140"/>
      <c r="Y33" s="1140"/>
      <c r="Z33" s="1140"/>
      <c r="AA33" s="1140">
        <v>0</v>
      </c>
      <c r="AB33" s="1140"/>
      <c r="AC33" s="1140"/>
      <c r="AD33" s="1140"/>
      <c r="AE33" s="1141"/>
      <c r="AF33" s="1115">
        <v>0</v>
      </c>
      <c r="AG33" s="1116"/>
      <c r="AH33" s="1116"/>
      <c r="AI33" s="1116"/>
      <c r="AJ33" s="1117"/>
      <c r="AK33" s="1073">
        <v>11</v>
      </c>
      <c r="AL33" s="1064"/>
      <c r="AM33" s="1064"/>
      <c r="AN33" s="1064"/>
      <c r="AO33" s="1064"/>
      <c r="AP33" s="1064">
        <v>39</v>
      </c>
      <c r="AQ33" s="1064"/>
      <c r="AR33" s="1064"/>
      <c r="AS33" s="1064"/>
      <c r="AT33" s="1064"/>
      <c r="AU33" s="1064">
        <v>39</v>
      </c>
      <c r="AV33" s="1064"/>
      <c r="AW33" s="1064"/>
      <c r="AX33" s="1064"/>
      <c r="AY33" s="1064"/>
      <c r="AZ33" s="1138" t="s">
        <v>577</v>
      </c>
      <c r="BA33" s="1138"/>
      <c r="BB33" s="1138"/>
      <c r="BC33" s="1138"/>
      <c r="BD33" s="1138"/>
      <c r="BE33" s="1128" t="s">
        <v>407</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408</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387</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14</v>
      </c>
      <c r="AG63" s="1052"/>
      <c r="AH63" s="1052"/>
      <c r="AI63" s="1052"/>
      <c r="AJ63" s="1126"/>
      <c r="AK63" s="1127"/>
      <c r="AL63" s="1056"/>
      <c r="AM63" s="1056"/>
      <c r="AN63" s="1056"/>
      <c r="AO63" s="1056"/>
      <c r="AP63" s="1052">
        <v>228</v>
      </c>
      <c r="AQ63" s="1052"/>
      <c r="AR63" s="1052"/>
      <c r="AS63" s="1052"/>
      <c r="AT63" s="1052"/>
      <c r="AU63" s="1052">
        <v>228</v>
      </c>
      <c r="AV63" s="1052"/>
      <c r="AW63" s="1052"/>
      <c r="AX63" s="1052"/>
      <c r="AY63" s="1052"/>
      <c r="AZ63" s="1121"/>
      <c r="BA63" s="1121"/>
      <c r="BB63" s="1121"/>
      <c r="BC63" s="1121"/>
      <c r="BD63" s="1121"/>
      <c r="BE63" s="1053"/>
      <c r="BF63" s="1053"/>
      <c r="BG63" s="1053"/>
      <c r="BH63" s="1053"/>
      <c r="BI63" s="1054"/>
      <c r="BJ63" s="1122" t="s">
        <v>410</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412</v>
      </c>
      <c r="B66" s="1092"/>
      <c r="C66" s="1092"/>
      <c r="D66" s="1092"/>
      <c r="E66" s="1092"/>
      <c r="F66" s="1092"/>
      <c r="G66" s="1092"/>
      <c r="H66" s="1092"/>
      <c r="I66" s="1092"/>
      <c r="J66" s="1092"/>
      <c r="K66" s="1092"/>
      <c r="L66" s="1092"/>
      <c r="M66" s="1092"/>
      <c r="N66" s="1092"/>
      <c r="O66" s="1092"/>
      <c r="P66" s="1093"/>
      <c r="Q66" s="1097" t="s">
        <v>413</v>
      </c>
      <c r="R66" s="1098"/>
      <c r="S66" s="1098"/>
      <c r="T66" s="1098"/>
      <c r="U66" s="1099"/>
      <c r="V66" s="1097" t="s">
        <v>414</v>
      </c>
      <c r="W66" s="1098"/>
      <c r="X66" s="1098"/>
      <c r="Y66" s="1098"/>
      <c r="Z66" s="1099"/>
      <c r="AA66" s="1097" t="s">
        <v>415</v>
      </c>
      <c r="AB66" s="1098"/>
      <c r="AC66" s="1098"/>
      <c r="AD66" s="1098"/>
      <c r="AE66" s="1099"/>
      <c r="AF66" s="1103" t="s">
        <v>416</v>
      </c>
      <c r="AG66" s="1104"/>
      <c r="AH66" s="1104"/>
      <c r="AI66" s="1104"/>
      <c r="AJ66" s="1105"/>
      <c r="AK66" s="1097" t="s">
        <v>417</v>
      </c>
      <c r="AL66" s="1092"/>
      <c r="AM66" s="1092"/>
      <c r="AN66" s="1092"/>
      <c r="AO66" s="1093"/>
      <c r="AP66" s="1097" t="s">
        <v>418</v>
      </c>
      <c r="AQ66" s="1098"/>
      <c r="AR66" s="1098"/>
      <c r="AS66" s="1098"/>
      <c r="AT66" s="1099"/>
      <c r="AU66" s="1097" t="s">
        <v>419</v>
      </c>
      <c r="AV66" s="1098"/>
      <c r="AW66" s="1098"/>
      <c r="AX66" s="1098"/>
      <c r="AY66" s="1099"/>
      <c r="AZ66" s="1097" t="s">
        <v>375</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1723</v>
      </c>
      <c r="R68" s="1075"/>
      <c r="S68" s="1075"/>
      <c r="T68" s="1075"/>
      <c r="U68" s="1075"/>
      <c r="V68" s="1082">
        <v>1598</v>
      </c>
      <c r="W68" s="1083"/>
      <c r="X68" s="1083"/>
      <c r="Y68" s="1083"/>
      <c r="Z68" s="1084"/>
      <c r="AA68" s="1082">
        <v>125</v>
      </c>
      <c r="AB68" s="1083"/>
      <c r="AC68" s="1083"/>
      <c r="AD68" s="1083"/>
      <c r="AE68" s="1084"/>
      <c r="AF68" s="1075">
        <v>98</v>
      </c>
      <c r="AG68" s="1075"/>
      <c r="AH68" s="1075"/>
      <c r="AI68" s="1075"/>
      <c r="AJ68" s="1075"/>
      <c r="AK68" s="1082">
        <v>2</v>
      </c>
      <c r="AL68" s="1083"/>
      <c r="AM68" s="1083"/>
      <c r="AN68" s="1083"/>
      <c r="AO68" s="1084"/>
      <c r="AP68" s="1075">
        <v>515</v>
      </c>
      <c r="AQ68" s="1075"/>
      <c r="AR68" s="1075"/>
      <c r="AS68" s="1075"/>
      <c r="AT68" s="1075"/>
      <c r="AU68" s="1075">
        <v>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4">
        <v>12</v>
      </c>
      <c r="R69" s="1072"/>
      <c r="S69" s="1072"/>
      <c r="T69" s="1072"/>
      <c r="U69" s="1073"/>
      <c r="V69" s="1071">
        <v>7</v>
      </c>
      <c r="W69" s="1072"/>
      <c r="X69" s="1072"/>
      <c r="Y69" s="1072"/>
      <c r="Z69" s="1073"/>
      <c r="AA69" s="1071">
        <v>5</v>
      </c>
      <c r="AB69" s="1072"/>
      <c r="AC69" s="1072"/>
      <c r="AD69" s="1072"/>
      <c r="AE69" s="1073"/>
      <c r="AF69" s="1064">
        <v>3</v>
      </c>
      <c r="AG69" s="1064"/>
      <c r="AH69" s="1064"/>
      <c r="AI69" s="1064"/>
      <c r="AJ69" s="1064"/>
      <c r="AK69" s="1071" t="s">
        <v>512</v>
      </c>
      <c r="AL69" s="1072"/>
      <c r="AM69" s="1072"/>
      <c r="AN69" s="1072"/>
      <c r="AO69" s="1073"/>
      <c r="AP69" s="1071" t="s">
        <v>512</v>
      </c>
      <c r="AQ69" s="1072"/>
      <c r="AR69" s="1072"/>
      <c r="AS69" s="1072"/>
      <c r="AT69" s="1073"/>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4">
        <v>2177</v>
      </c>
      <c r="R70" s="1072"/>
      <c r="S70" s="1072"/>
      <c r="T70" s="1072"/>
      <c r="U70" s="1073"/>
      <c r="V70" s="1071">
        <v>2131</v>
      </c>
      <c r="W70" s="1072"/>
      <c r="X70" s="1072"/>
      <c r="Y70" s="1072"/>
      <c r="Z70" s="1073"/>
      <c r="AA70" s="1071">
        <v>46</v>
      </c>
      <c r="AB70" s="1072"/>
      <c r="AC70" s="1072"/>
      <c r="AD70" s="1072"/>
      <c r="AE70" s="1073"/>
      <c r="AF70" s="1064">
        <v>54</v>
      </c>
      <c r="AG70" s="1064"/>
      <c r="AH70" s="1064"/>
      <c r="AI70" s="1064"/>
      <c r="AJ70" s="1064"/>
      <c r="AK70" s="1071">
        <v>21</v>
      </c>
      <c r="AL70" s="1072"/>
      <c r="AM70" s="1072"/>
      <c r="AN70" s="1072"/>
      <c r="AO70" s="1073"/>
      <c r="AP70" s="1064">
        <v>121</v>
      </c>
      <c r="AQ70" s="1064"/>
      <c r="AR70" s="1064"/>
      <c r="AS70" s="1064"/>
      <c r="AT70" s="1064"/>
      <c r="AU70" s="1064">
        <v>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4">
        <v>148</v>
      </c>
      <c r="R71" s="1072"/>
      <c r="S71" s="1072"/>
      <c r="T71" s="1072"/>
      <c r="U71" s="1073"/>
      <c r="V71" s="1071">
        <v>137</v>
      </c>
      <c r="W71" s="1072"/>
      <c r="X71" s="1072"/>
      <c r="Y71" s="1072"/>
      <c r="Z71" s="1073"/>
      <c r="AA71" s="1071">
        <v>11</v>
      </c>
      <c r="AB71" s="1072"/>
      <c r="AC71" s="1072"/>
      <c r="AD71" s="1072"/>
      <c r="AE71" s="1073"/>
      <c r="AF71" s="1064">
        <v>11</v>
      </c>
      <c r="AG71" s="1064"/>
      <c r="AH71" s="1064"/>
      <c r="AI71" s="1064"/>
      <c r="AJ71" s="1064"/>
      <c r="AK71" s="1071" t="s">
        <v>512</v>
      </c>
      <c r="AL71" s="1072"/>
      <c r="AM71" s="1072"/>
      <c r="AN71" s="1072"/>
      <c r="AO71" s="1073"/>
      <c r="AP71" s="1064">
        <v>2780</v>
      </c>
      <c r="AQ71" s="1064"/>
      <c r="AR71" s="1064"/>
      <c r="AS71" s="1064"/>
      <c r="AT71" s="1064"/>
      <c r="AU71" s="1064">
        <v>28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4">
        <v>1069</v>
      </c>
      <c r="R72" s="1072"/>
      <c r="S72" s="1072"/>
      <c r="T72" s="1072"/>
      <c r="U72" s="1073"/>
      <c r="V72" s="1071">
        <v>1042</v>
      </c>
      <c r="W72" s="1072"/>
      <c r="X72" s="1072"/>
      <c r="Y72" s="1072"/>
      <c r="Z72" s="1073"/>
      <c r="AA72" s="1071">
        <v>28</v>
      </c>
      <c r="AB72" s="1072"/>
      <c r="AC72" s="1072"/>
      <c r="AD72" s="1072"/>
      <c r="AE72" s="1073"/>
      <c r="AF72" s="1064">
        <v>28</v>
      </c>
      <c r="AG72" s="1064"/>
      <c r="AH72" s="1064"/>
      <c r="AI72" s="1064"/>
      <c r="AJ72" s="1064"/>
      <c r="AK72" s="1071">
        <v>11</v>
      </c>
      <c r="AL72" s="1072"/>
      <c r="AM72" s="1072"/>
      <c r="AN72" s="1072"/>
      <c r="AO72" s="1073"/>
      <c r="AP72" s="1071" t="s">
        <v>512</v>
      </c>
      <c r="AQ72" s="1072"/>
      <c r="AR72" s="1072"/>
      <c r="AS72" s="1072"/>
      <c r="AT72" s="1073"/>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4">
        <v>194</v>
      </c>
      <c r="R73" s="1072"/>
      <c r="S73" s="1072"/>
      <c r="T73" s="1072"/>
      <c r="U73" s="1073"/>
      <c r="V73" s="1071">
        <v>191</v>
      </c>
      <c r="W73" s="1072"/>
      <c r="X73" s="1072"/>
      <c r="Y73" s="1072"/>
      <c r="Z73" s="1073"/>
      <c r="AA73" s="1071">
        <v>3</v>
      </c>
      <c r="AB73" s="1072"/>
      <c r="AC73" s="1072"/>
      <c r="AD73" s="1072"/>
      <c r="AE73" s="1073"/>
      <c r="AF73" s="1064">
        <v>3</v>
      </c>
      <c r="AG73" s="1064"/>
      <c r="AH73" s="1064"/>
      <c r="AI73" s="1064"/>
      <c r="AJ73" s="1064"/>
      <c r="AK73" s="1071" t="s">
        <v>512</v>
      </c>
      <c r="AL73" s="1072"/>
      <c r="AM73" s="1072"/>
      <c r="AN73" s="1072"/>
      <c r="AO73" s="1073"/>
      <c r="AP73" s="1071" t="s">
        <v>512</v>
      </c>
      <c r="AQ73" s="1072"/>
      <c r="AR73" s="1072"/>
      <c r="AS73" s="1072"/>
      <c r="AT73" s="1073"/>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4">
        <v>6683</v>
      </c>
      <c r="R74" s="1072"/>
      <c r="S74" s="1072"/>
      <c r="T74" s="1072"/>
      <c r="U74" s="1073"/>
      <c r="V74" s="1071">
        <v>6314</v>
      </c>
      <c r="W74" s="1072"/>
      <c r="X74" s="1072"/>
      <c r="Y74" s="1072"/>
      <c r="Z74" s="1073"/>
      <c r="AA74" s="1071">
        <v>369</v>
      </c>
      <c r="AB74" s="1072"/>
      <c r="AC74" s="1072"/>
      <c r="AD74" s="1072"/>
      <c r="AE74" s="1073"/>
      <c r="AF74" s="1064">
        <v>378</v>
      </c>
      <c r="AG74" s="1064"/>
      <c r="AH74" s="1064"/>
      <c r="AI74" s="1064"/>
      <c r="AJ74" s="1064"/>
      <c r="AK74" s="1071">
        <v>350</v>
      </c>
      <c r="AL74" s="1072"/>
      <c r="AM74" s="1072"/>
      <c r="AN74" s="1072"/>
      <c r="AO74" s="1073"/>
      <c r="AP74" s="1071" t="s">
        <v>512</v>
      </c>
      <c r="AQ74" s="1072"/>
      <c r="AR74" s="1072"/>
      <c r="AS74" s="1072"/>
      <c r="AT74" s="1073"/>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585</v>
      </c>
      <c r="C75" s="1068"/>
      <c r="D75" s="1068"/>
      <c r="E75" s="1068"/>
      <c r="F75" s="1068"/>
      <c r="G75" s="1068"/>
      <c r="H75" s="1068"/>
      <c r="I75" s="1068"/>
      <c r="J75" s="1068"/>
      <c r="K75" s="1068"/>
      <c r="L75" s="1068"/>
      <c r="M75" s="1068"/>
      <c r="N75" s="1068"/>
      <c r="O75" s="1068"/>
      <c r="P75" s="1069"/>
      <c r="Q75" s="1074">
        <v>14</v>
      </c>
      <c r="R75" s="1072"/>
      <c r="S75" s="1072"/>
      <c r="T75" s="1072"/>
      <c r="U75" s="1073"/>
      <c r="V75" s="1071">
        <v>5</v>
      </c>
      <c r="W75" s="1072"/>
      <c r="X75" s="1072"/>
      <c r="Y75" s="1072"/>
      <c r="Z75" s="1073"/>
      <c r="AA75" s="1071">
        <v>9</v>
      </c>
      <c r="AB75" s="1072"/>
      <c r="AC75" s="1072"/>
      <c r="AD75" s="1072"/>
      <c r="AE75" s="1073"/>
      <c r="AF75" s="1071">
        <v>1</v>
      </c>
      <c r="AG75" s="1072"/>
      <c r="AH75" s="1072"/>
      <c r="AI75" s="1072"/>
      <c r="AJ75" s="1073"/>
      <c r="AK75" s="1071">
        <v>9</v>
      </c>
      <c r="AL75" s="1072"/>
      <c r="AM75" s="1072"/>
      <c r="AN75" s="1072"/>
      <c r="AO75" s="1073"/>
      <c r="AP75" s="1071" t="s">
        <v>512</v>
      </c>
      <c r="AQ75" s="1072"/>
      <c r="AR75" s="1072"/>
      <c r="AS75" s="1072"/>
      <c r="AT75" s="1073"/>
      <c r="AU75" s="1071"/>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586</v>
      </c>
      <c r="C76" s="1068"/>
      <c r="D76" s="1068"/>
      <c r="E76" s="1068"/>
      <c r="F76" s="1068"/>
      <c r="G76" s="1068"/>
      <c r="H76" s="1068"/>
      <c r="I76" s="1068"/>
      <c r="J76" s="1068"/>
      <c r="K76" s="1068"/>
      <c r="L76" s="1068"/>
      <c r="M76" s="1068"/>
      <c r="N76" s="1068"/>
      <c r="O76" s="1068"/>
      <c r="P76" s="1069"/>
      <c r="Q76" s="1074">
        <v>1097</v>
      </c>
      <c r="R76" s="1072"/>
      <c r="S76" s="1072"/>
      <c r="T76" s="1072"/>
      <c r="U76" s="1073"/>
      <c r="V76" s="1071">
        <v>1024</v>
      </c>
      <c r="W76" s="1072"/>
      <c r="X76" s="1072"/>
      <c r="Y76" s="1072"/>
      <c r="Z76" s="1073"/>
      <c r="AA76" s="1071">
        <v>73</v>
      </c>
      <c r="AB76" s="1072"/>
      <c r="AC76" s="1072"/>
      <c r="AD76" s="1072"/>
      <c r="AE76" s="1073"/>
      <c r="AF76" s="1071">
        <v>73</v>
      </c>
      <c r="AG76" s="1072"/>
      <c r="AH76" s="1072"/>
      <c r="AI76" s="1072"/>
      <c r="AJ76" s="1073"/>
      <c r="AK76" s="1071">
        <v>141</v>
      </c>
      <c r="AL76" s="1072"/>
      <c r="AM76" s="1072"/>
      <c r="AN76" s="1072"/>
      <c r="AO76" s="1073"/>
      <c r="AP76" s="1071" t="s">
        <v>512</v>
      </c>
      <c r="AQ76" s="1072"/>
      <c r="AR76" s="1072"/>
      <c r="AS76" s="1072"/>
      <c r="AT76" s="1073"/>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598</v>
      </c>
      <c r="C77" s="1068"/>
      <c r="D77" s="1068"/>
      <c r="E77" s="1068"/>
      <c r="F77" s="1068"/>
      <c r="G77" s="1068"/>
      <c r="H77" s="1068"/>
      <c r="I77" s="1068"/>
      <c r="J77" s="1068"/>
      <c r="K77" s="1068"/>
      <c r="L77" s="1068"/>
      <c r="M77" s="1068"/>
      <c r="N77" s="1068"/>
      <c r="O77" s="1068"/>
      <c r="P77" s="1069"/>
      <c r="Q77" s="1074">
        <v>293449</v>
      </c>
      <c r="R77" s="1072"/>
      <c r="S77" s="1072"/>
      <c r="T77" s="1072"/>
      <c r="U77" s="1073"/>
      <c r="V77" s="1071">
        <v>280469</v>
      </c>
      <c r="W77" s="1072"/>
      <c r="X77" s="1072"/>
      <c r="Y77" s="1072"/>
      <c r="Z77" s="1073"/>
      <c r="AA77" s="1071">
        <v>12980</v>
      </c>
      <c r="AB77" s="1072"/>
      <c r="AC77" s="1072"/>
      <c r="AD77" s="1072"/>
      <c r="AE77" s="1073"/>
      <c r="AF77" s="1071">
        <v>12980</v>
      </c>
      <c r="AG77" s="1072"/>
      <c r="AH77" s="1072"/>
      <c r="AI77" s="1072"/>
      <c r="AJ77" s="1073"/>
      <c r="AK77" s="1071">
        <v>723</v>
      </c>
      <c r="AL77" s="1072"/>
      <c r="AM77" s="1072"/>
      <c r="AN77" s="1072"/>
      <c r="AO77" s="1073"/>
      <c r="AP77" s="1071" t="s">
        <v>512</v>
      </c>
      <c r="AQ77" s="1072"/>
      <c r="AR77" s="1072"/>
      <c r="AS77" s="1072"/>
      <c r="AT77" s="1073"/>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599</v>
      </c>
      <c r="C78" s="1068"/>
      <c r="D78" s="1068"/>
      <c r="E78" s="1068"/>
      <c r="F78" s="1068"/>
      <c r="G78" s="1068"/>
      <c r="H78" s="1068"/>
      <c r="I78" s="1068"/>
      <c r="J78" s="1068"/>
      <c r="K78" s="1068"/>
      <c r="L78" s="1068"/>
      <c r="M78" s="1068"/>
      <c r="N78" s="1068"/>
      <c r="O78" s="1068"/>
      <c r="P78" s="1069"/>
      <c r="Q78" s="1074">
        <v>131</v>
      </c>
      <c r="R78" s="1072"/>
      <c r="S78" s="1072"/>
      <c r="T78" s="1072"/>
      <c r="U78" s="1073"/>
      <c r="V78" s="1071">
        <v>123</v>
      </c>
      <c r="W78" s="1072"/>
      <c r="X78" s="1072"/>
      <c r="Y78" s="1072"/>
      <c r="Z78" s="1073"/>
      <c r="AA78" s="1071">
        <v>8</v>
      </c>
      <c r="AB78" s="1072"/>
      <c r="AC78" s="1072"/>
      <c r="AD78" s="1072"/>
      <c r="AE78" s="1073"/>
      <c r="AF78" s="1064">
        <v>8</v>
      </c>
      <c r="AG78" s="1064"/>
      <c r="AH78" s="1064"/>
      <c r="AI78" s="1064"/>
      <c r="AJ78" s="1064"/>
      <c r="AK78" s="1071" t="s">
        <v>512</v>
      </c>
      <c r="AL78" s="1072"/>
      <c r="AM78" s="1072"/>
      <c r="AN78" s="1072"/>
      <c r="AO78" s="1073"/>
      <c r="AP78" s="1071" t="s">
        <v>512</v>
      </c>
      <c r="AQ78" s="1072"/>
      <c r="AR78" s="1072"/>
      <c r="AS78" s="1072"/>
      <c r="AT78" s="1073"/>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587</v>
      </c>
      <c r="C79" s="1068"/>
      <c r="D79" s="1068"/>
      <c r="E79" s="1068"/>
      <c r="F79" s="1068"/>
      <c r="G79" s="1068"/>
      <c r="H79" s="1068"/>
      <c r="I79" s="1068"/>
      <c r="J79" s="1068"/>
      <c r="K79" s="1068"/>
      <c r="L79" s="1068"/>
      <c r="M79" s="1068"/>
      <c r="N79" s="1068"/>
      <c r="O79" s="1068"/>
      <c r="P79" s="1069"/>
      <c r="Q79" s="1074">
        <v>2</v>
      </c>
      <c r="R79" s="1072"/>
      <c r="S79" s="1072"/>
      <c r="T79" s="1072"/>
      <c r="U79" s="1073"/>
      <c r="V79" s="1071">
        <v>2</v>
      </c>
      <c r="W79" s="1072"/>
      <c r="X79" s="1072"/>
      <c r="Y79" s="1072"/>
      <c r="Z79" s="1073"/>
      <c r="AA79" s="1071">
        <v>0</v>
      </c>
      <c r="AB79" s="1072"/>
      <c r="AC79" s="1072"/>
      <c r="AD79" s="1072"/>
      <c r="AE79" s="1073"/>
      <c r="AF79" s="1064" t="s">
        <v>577</v>
      </c>
      <c r="AG79" s="1064"/>
      <c r="AH79" s="1064"/>
      <c r="AI79" s="1064"/>
      <c r="AJ79" s="1064"/>
      <c r="AK79" s="1071" t="s">
        <v>512</v>
      </c>
      <c r="AL79" s="1072"/>
      <c r="AM79" s="1072"/>
      <c r="AN79" s="1072"/>
      <c r="AO79" s="1073"/>
      <c r="AP79" s="1071" t="s">
        <v>512</v>
      </c>
      <c r="AQ79" s="1072"/>
      <c r="AR79" s="1072"/>
      <c r="AS79" s="1072"/>
      <c r="AT79" s="1073"/>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588</v>
      </c>
      <c r="C80" s="1068"/>
      <c r="D80" s="1068"/>
      <c r="E80" s="1068"/>
      <c r="F80" s="1068"/>
      <c r="G80" s="1068"/>
      <c r="H80" s="1068"/>
      <c r="I80" s="1068"/>
      <c r="J80" s="1068"/>
      <c r="K80" s="1068"/>
      <c r="L80" s="1068"/>
      <c r="M80" s="1068"/>
      <c r="N80" s="1068"/>
      <c r="O80" s="1068"/>
      <c r="P80" s="1069"/>
      <c r="Q80" s="1074">
        <v>40</v>
      </c>
      <c r="R80" s="1072"/>
      <c r="S80" s="1072"/>
      <c r="T80" s="1072"/>
      <c r="U80" s="1073"/>
      <c r="V80" s="1071">
        <v>29</v>
      </c>
      <c r="W80" s="1072"/>
      <c r="X80" s="1072"/>
      <c r="Y80" s="1072"/>
      <c r="Z80" s="1073"/>
      <c r="AA80" s="1071">
        <v>11</v>
      </c>
      <c r="AB80" s="1072"/>
      <c r="AC80" s="1072"/>
      <c r="AD80" s="1072"/>
      <c r="AE80" s="1073"/>
      <c r="AF80" s="1064">
        <v>5</v>
      </c>
      <c r="AG80" s="1064"/>
      <c r="AH80" s="1064"/>
      <c r="AI80" s="1064"/>
      <c r="AJ80" s="1064"/>
      <c r="AK80" s="1071" t="s">
        <v>512</v>
      </c>
      <c r="AL80" s="1072"/>
      <c r="AM80" s="1072"/>
      <c r="AN80" s="1072"/>
      <c r="AO80" s="1073"/>
      <c r="AP80" s="1071" t="s">
        <v>512</v>
      </c>
      <c r="AQ80" s="1072"/>
      <c r="AR80" s="1072"/>
      <c r="AS80" s="1072"/>
      <c r="AT80" s="1073"/>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589</v>
      </c>
      <c r="C81" s="1068"/>
      <c r="D81" s="1068"/>
      <c r="E81" s="1068"/>
      <c r="F81" s="1068"/>
      <c r="G81" s="1068"/>
      <c r="H81" s="1068"/>
      <c r="I81" s="1068"/>
      <c r="J81" s="1068"/>
      <c r="K81" s="1068"/>
      <c r="L81" s="1068"/>
      <c r="M81" s="1068"/>
      <c r="N81" s="1068"/>
      <c r="O81" s="1068"/>
      <c r="P81" s="1069"/>
      <c r="Q81" s="1074">
        <v>28</v>
      </c>
      <c r="R81" s="1072"/>
      <c r="S81" s="1072"/>
      <c r="T81" s="1072"/>
      <c r="U81" s="1073"/>
      <c r="V81" s="1071">
        <v>27</v>
      </c>
      <c r="W81" s="1072"/>
      <c r="X81" s="1072"/>
      <c r="Y81" s="1072"/>
      <c r="Z81" s="1073"/>
      <c r="AA81" s="1071">
        <v>0</v>
      </c>
      <c r="AB81" s="1072"/>
      <c r="AC81" s="1072"/>
      <c r="AD81" s="1072"/>
      <c r="AE81" s="1073"/>
      <c r="AF81" s="1064" t="s">
        <v>577</v>
      </c>
      <c r="AG81" s="1064"/>
      <c r="AH81" s="1064"/>
      <c r="AI81" s="1064"/>
      <c r="AJ81" s="1064"/>
      <c r="AK81" s="1071" t="s">
        <v>512</v>
      </c>
      <c r="AL81" s="1072"/>
      <c r="AM81" s="1072"/>
      <c r="AN81" s="1072"/>
      <c r="AO81" s="1073"/>
      <c r="AP81" s="1071" t="s">
        <v>512</v>
      </c>
      <c r="AQ81" s="1072"/>
      <c r="AR81" s="1072"/>
      <c r="AS81" s="1072"/>
      <c r="AT81" s="1073"/>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590</v>
      </c>
      <c r="C82" s="1068"/>
      <c r="D82" s="1068"/>
      <c r="E82" s="1068"/>
      <c r="F82" s="1068"/>
      <c r="G82" s="1068"/>
      <c r="H82" s="1068"/>
      <c r="I82" s="1068"/>
      <c r="J82" s="1068"/>
      <c r="K82" s="1068"/>
      <c r="L82" s="1068"/>
      <c r="M82" s="1068"/>
      <c r="N82" s="1068"/>
      <c r="O82" s="1068"/>
      <c r="P82" s="1069"/>
      <c r="Q82" s="1074">
        <v>241</v>
      </c>
      <c r="R82" s="1072"/>
      <c r="S82" s="1072"/>
      <c r="T82" s="1072"/>
      <c r="U82" s="1073"/>
      <c r="V82" s="1071">
        <v>224</v>
      </c>
      <c r="W82" s="1072"/>
      <c r="X82" s="1072"/>
      <c r="Y82" s="1072"/>
      <c r="Z82" s="1073"/>
      <c r="AA82" s="1071">
        <v>17</v>
      </c>
      <c r="AB82" s="1072"/>
      <c r="AC82" s="1072"/>
      <c r="AD82" s="1072"/>
      <c r="AE82" s="1073"/>
      <c r="AF82" s="1064">
        <v>6</v>
      </c>
      <c r="AG82" s="1064"/>
      <c r="AH82" s="1064"/>
      <c r="AI82" s="1064"/>
      <c r="AJ82" s="1064"/>
      <c r="AK82" s="1071">
        <v>52</v>
      </c>
      <c r="AL82" s="1072"/>
      <c r="AM82" s="1072"/>
      <c r="AN82" s="1072"/>
      <c r="AO82" s="1073"/>
      <c r="AP82" s="1071" t="s">
        <v>512</v>
      </c>
      <c r="AQ82" s="1072"/>
      <c r="AR82" s="1072"/>
      <c r="AS82" s="1072"/>
      <c r="AT82" s="1073"/>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13648</v>
      </c>
      <c r="AG88" s="1052"/>
      <c r="AH88" s="1052"/>
      <c r="AI88" s="1052"/>
      <c r="AJ88" s="1052"/>
      <c r="AK88" s="1056"/>
      <c r="AL88" s="1056"/>
      <c r="AM88" s="1056"/>
      <c r="AN88" s="1056"/>
      <c r="AO88" s="1056"/>
      <c r="AP88" s="1052">
        <v>3416</v>
      </c>
      <c r="AQ88" s="1052"/>
      <c r="AR88" s="1052"/>
      <c r="AS88" s="1052"/>
      <c r="AT88" s="1052"/>
      <c r="AU88" s="1052">
        <v>30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305</v>
      </c>
      <c r="AG109" s="987"/>
      <c r="AH109" s="987"/>
      <c r="AI109" s="987"/>
      <c r="AJ109" s="988"/>
      <c r="AK109" s="989" t="s">
        <v>304</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305</v>
      </c>
      <c r="BW109" s="987"/>
      <c r="BX109" s="987"/>
      <c r="BY109" s="987"/>
      <c r="BZ109" s="988"/>
      <c r="CA109" s="989" t="s">
        <v>304</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305</v>
      </c>
      <c r="DM109" s="987"/>
      <c r="DN109" s="987"/>
      <c r="DO109" s="987"/>
      <c r="DP109" s="988"/>
      <c r="DQ109" s="989" t="s">
        <v>304</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102995</v>
      </c>
      <c r="AB110" s="980"/>
      <c r="AC110" s="980"/>
      <c r="AD110" s="980"/>
      <c r="AE110" s="981"/>
      <c r="AF110" s="982">
        <v>68176</v>
      </c>
      <c r="AG110" s="980"/>
      <c r="AH110" s="980"/>
      <c r="AI110" s="980"/>
      <c r="AJ110" s="981"/>
      <c r="AK110" s="982">
        <v>65888</v>
      </c>
      <c r="AL110" s="980"/>
      <c r="AM110" s="980"/>
      <c r="AN110" s="980"/>
      <c r="AO110" s="981"/>
      <c r="AP110" s="983">
        <v>14.9</v>
      </c>
      <c r="AQ110" s="984"/>
      <c r="AR110" s="984"/>
      <c r="AS110" s="984"/>
      <c r="AT110" s="985"/>
      <c r="AU110" s="1019" t="s">
        <v>72</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647803</v>
      </c>
      <c r="BR110" s="927"/>
      <c r="BS110" s="927"/>
      <c r="BT110" s="927"/>
      <c r="BU110" s="927"/>
      <c r="BV110" s="927">
        <v>662613</v>
      </c>
      <c r="BW110" s="927"/>
      <c r="BX110" s="927"/>
      <c r="BY110" s="927"/>
      <c r="BZ110" s="927"/>
      <c r="CA110" s="927">
        <v>680699</v>
      </c>
      <c r="CB110" s="927"/>
      <c r="CC110" s="927"/>
      <c r="CD110" s="927"/>
      <c r="CE110" s="927"/>
      <c r="CF110" s="951">
        <v>154.30000000000001</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389</v>
      </c>
      <c r="DH110" s="927"/>
      <c r="DI110" s="927"/>
      <c r="DJ110" s="927"/>
      <c r="DK110" s="927"/>
      <c r="DL110" s="927" t="s">
        <v>436</v>
      </c>
      <c r="DM110" s="927"/>
      <c r="DN110" s="927"/>
      <c r="DO110" s="927"/>
      <c r="DP110" s="927"/>
      <c r="DQ110" s="927" t="s">
        <v>436</v>
      </c>
      <c r="DR110" s="927"/>
      <c r="DS110" s="927"/>
      <c r="DT110" s="927"/>
      <c r="DU110" s="927"/>
      <c r="DV110" s="928" t="s">
        <v>389</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389</v>
      </c>
      <c r="AB111" s="1008"/>
      <c r="AC111" s="1008"/>
      <c r="AD111" s="1008"/>
      <c r="AE111" s="1009"/>
      <c r="AF111" s="1010" t="s">
        <v>436</v>
      </c>
      <c r="AG111" s="1008"/>
      <c r="AH111" s="1008"/>
      <c r="AI111" s="1008"/>
      <c r="AJ111" s="1009"/>
      <c r="AK111" s="1010" t="s">
        <v>436</v>
      </c>
      <c r="AL111" s="1008"/>
      <c r="AM111" s="1008"/>
      <c r="AN111" s="1008"/>
      <c r="AO111" s="1009"/>
      <c r="AP111" s="1011" t="s">
        <v>224</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389</v>
      </c>
      <c r="BR111" s="899"/>
      <c r="BS111" s="899"/>
      <c r="BT111" s="899"/>
      <c r="BU111" s="899"/>
      <c r="BV111" s="899" t="s">
        <v>389</v>
      </c>
      <c r="BW111" s="899"/>
      <c r="BX111" s="899"/>
      <c r="BY111" s="899"/>
      <c r="BZ111" s="899"/>
      <c r="CA111" s="899" t="s">
        <v>436</v>
      </c>
      <c r="CB111" s="899"/>
      <c r="CC111" s="899"/>
      <c r="CD111" s="899"/>
      <c r="CE111" s="899"/>
      <c r="CF111" s="960" t="s">
        <v>436</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389</v>
      </c>
      <c r="DH111" s="899"/>
      <c r="DI111" s="899"/>
      <c r="DJ111" s="899"/>
      <c r="DK111" s="899"/>
      <c r="DL111" s="899" t="s">
        <v>389</v>
      </c>
      <c r="DM111" s="899"/>
      <c r="DN111" s="899"/>
      <c r="DO111" s="899"/>
      <c r="DP111" s="899"/>
      <c r="DQ111" s="899" t="s">
        <v>436</v>
      </c>
      <c r="DR111" s="899"/>
      <c r="DS111" s="899"/>
      <c r="DT111" s="899"/>
      <c r="DU111" s="899"/>
      <c r="DV111" s="876" t="s">
        <v>389</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389</v>
      </c>
      <c r="AB112" s="862"/>
      <c r="AC112" s="862"/>
      <c r="AD112" s="862"/>
      <c r="AE112" s="863"/>
      <c r="AF112" s="864" t="s">
        <v>389</v>
      </c>
      <c r="AG112" s="862"/>
      <c r="AH112" s="862"/>
      <c r="AI112" s="862"/>
      <c r="AJ112" s="863"/>
      <c r="AK112" s="864" t="s">
        <v>389</v>
      </c>
      <c r="AL112" s="862"/>
      <c r="AM112" s="862"/>
      <c r="AN112" s="862"/>
      <c r="AO112" s="863"/>
      <c r="AP112" s="909" t="s">
        <v>436</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161380</v>
      </c>
      <c r="BR112" s="899"/>
      <c r="BS112" s="899"/>
      <c r="BT112" s="899"/>
      <c r="BU112" s="899"/>
      <c r="BV112" s="899">
        <v>288363</v>
      </c>
      <c r="BW112" s="899"/>
      <c r="BX112" s="899"/>
      <c r="BY112" s="899"/>
      <c r="BZ112" s="899"/>
      <c r="CA112" s="899">
        <v>322079</v>
      </c>
      <c r="CB112" s="899"/>
      <c r="CC112" s="899"/>
      <c r="CD112" s="899"/>
      <c r="CE112" s="899"/>
      <c r="CF112" s="960">
        <v>73</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389</v>
      </c>
      <c r="DH112" s="899"/>
      <c r="DI112" s="899"/>
      <c r="DJ112" s="899"/>
      <c r="DK112" s="899"/>
      <c r="DL112" s="899" t="s">
        <v>389</v>
      </c>
      <c r="DM112" s="899"/>
      <c r="DN112" s="899"/>
      <c r="DO112" s="899"/>
      <c r="DP112" s="899"/>
      <c r="DQ112" s="899" t="s">
        <v>389</v>
      </c>
      <c r="DR112" s="899"/>
      <c r="DS112" s="899"/>
      <c r="DT112" s="899"/>
      <c r="DU112" s="899"/>
      <c r="DV112" s="876" t="s">
        <v>389</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5866</v>
      </c>
      <c r="AB113" s="1008"/>
      <c r="AC113" s="1008"/>
      <c r="AD113" s="1008"/>
      <c r="AE113" s="1009"/>
      <c r="AF113" s="1010">
        <v>9743</v>
      </c>
      <c r="AG113" s="1008"/>
      <c r="AH113" s="1008"/>
      <c r="AI113" s="1008"/>
      <c r="AJ113" s="1009"/>
      <c r="AK113" s="1010">
        <v>17454</v>
      </c>
      <c r="AL113" s="1008"/>
      <c r="AM113" s="1008"/>
      <c r="AN113" s="1008"/>
      <c r="AO113" s="1009"/>
      <c r="AP113" s="1011">
        <v>4</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43826</v>
      </c>
      <c r="BR113" s="899"/>
      <c r="BS113" s="899"/>
      <c r="BT113" s="899"/>
      <c r="BU113" s="899"/>
      <c r="BV113" s="899">
        <v>29917</v>
      </c>
      <c r="BW113" s="899"/>
      <c r="BX113" s="899"/>
      <c r="BY113" s="899"/>
      <c r="BZ113" s="899"/>
      <c r="CA113" s="899">
        <v>29306</v>
      </c>
      <c r="CB113" s="899"/>
      <c r="CC113" s="899"/>
      <c r="CD113" s="899"/>
      <c r="CE113" s="899"/>
      <c r="CF113" s="960">
        <v>6.6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389</v>
      </c>
      <c r="DH113" s="862"/>
      <c r="DI113" s="862"/>
      <c r="DJ113" s="862"/>
      <c r="DK113" s="863"/>
      <c r="DL113" s="864" t="s">
        <v>436</v>
      </c>
      <c r="DM113" s="862"/>
      <c r="DN113" s="862"/>
      <c r="DO113" s="862"/>
      <c r="DP113" s="863"/>
      <c r="DQ113" s="864" t="s">
        <v>389</v>
      </c>
      <c r="DR113" s="862"/>
      <c r="DS113" s="862"/>
      <c r="DT113" s="862"/>
      <c r="DU113" s="863"/>
      <c r="DV113" s="909" t="s">
        <v>224</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1504</v>
      </c>
      <c r="AB114" s="862"/>
      <c r="AC114" s="862"/>
      <c r="AD114" s="862"/>
      <c r="AE114" s="863"/>
      <c r="AF114" s="864">
        <v>760</v>
      </c>
      <c r="AG114" s="862"/>
      <c r="AH114" s="862"/>
      <c r="AI114" s="862"/>
      <c r="AJ114" s="863"/>
      <c r="AK114" s="864">
        <v>746</v>
      </c>
      <c r="AL114" s="862"/>
      <c r="AM114" s="862"/>
      <c r="AN114" s="862"/>
      <c r="AO114" s="863"/>
      <c r="AP114" s="909">
        <v>0.2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133255</v>
      </c>
      <c r="BR114" s="899"/>
      <c r="BS114" s="899"/>
      <c r="BT114" s="899"/>
      <c r="BU114" s="899"/>
      <c r="BV114" s="899">
        <v>125237</v>
      </c>
      <c r="BW114" s="899"/>
      <c r="BX114" s="899"/>
      <c r="BY114" s="899"/>
      <c r="BZ114" s="899"/>
      <c r="CA114" s="899">
        <v>123929</v>
      </c>
      <c r="CB114" s="899"/>
      <c r="CC114" s="899"/>
      <c r="CD114" s="899"/>
      <c r="CE114" s="899"/>
      <c r="CF114" s="960">
        <v>28.1</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389</v>
      </c>
      <c r="DH114" s="862"/>
      <c r="DI114" s="862"/>
      <c r="DJ114" s="862"/>
      <c r="DK114" s="863"/>
      <c r="DL114" s="864" t="s">
        <v>436</v>
      </c>
      <c r="DM114" s="862"/>
      <c r="DN114" s="862"/>
      <c r="DO114" s="862"/>
      <c r="DP114" s="863"/>
      <c r="DQ114" s="864" t="s">
        <v>389</v>
      </c>
      <c r="DR114" s="862"/>
      <c r="DS114" s="862"/>
      <c r="DT114" s="862"/>
      <c r="DU114" s="863"/>
      <c r="DV114" s="909" t="s">
        <v>436</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389</v>
      </c>
      <c r="AB115" s="1008"/>
      <c r="AC115" s="1008"/>
      <c r="AD115" s="1008"/>
      <c r="AE115" s="1009"/>
      <c r="AF115" s="1010" t="s">
        <v>389</v>
      </c>
      <c r="AG115" s="1008"/>
      <c r="AH115" s="1008"/>
      <c r="AI115" s="1008"/>
      <c r="AJ115" s="1009"/>
      <c r="AK115" s="1010" t="s">
        <v>389</v>
      </c>
      <c r="AL115" s="1008"/>
      <c r="AM115" s="1008"/>
      <c r="AN115" s="1008"/>
      <c r="AO115" s="1009"/>
      <c r="AP115" s="1011" t="s">
        <v>389</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389</v>
      </c>
      <c r="BR115" s="899"/>
      <c r="BS115" s="899"/>
      <c r="BT115" s="899"/>
      <c r="BU115" s="899"/>
      <c r="BV115" s="899" t="s">
        <v>389</v>
      </c>
      <c r="BW115" s="899"/>
      <c r="BX115" s="899"/>
      <c r="BY115" s="899"/>
      <c r="BZ115" s="899"/>
      <c r="CA115" s="899" t="s">
        <v>436</v>
      </c>
      <c r="CB115" s="899"/>
      <c r="CC115" s="899"/>
      <c r="CD115" s="899"/>
      <c r="CE115" s="899"/>
      <c r="CF115" s="960" t="s">
        <v>389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436</v>
      </c>
      <c r="DM115" s="862"/>
      <c r="DN115" s="862"/>
      <c r="DO115" s="862"/>
      <c r="DP115" s="863"/>
      <c r="DQ115" s="864" t="s">
        <v>389</v>
      </c>
      <c r="DR115" s="862"/>
      <c r="DS115" s="862"/>
      <c r="DT115" s="862"/>
      <c r="DU115" s="863"/>
      <c r="DV115" s="909" t="s">
        <v>436</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389</v>
      </c>
      <c r="AB116" s="862"/>
      <c r="AC116" s="862"/>
      <c r="AD116" s="862"/>
      <c r="AE116" s="863"/>
      <c r="AF116" s="864" t="s">
        <v>389</v>
      </c>
      <c r="AG116" s="862"/>
      <c r="AH116" s="862"/>
      <c r="AI116" s="862"/>
      <c r="AJ116" s="863"/>
      <c r="AK116" s="864" t="s">
        <v>389</v>
      </c>
      <c r="AL116" s="862"/>
      <c r="AM116" s="862"/>
      <c r="AN116" s="862"/>
      <c r="AO116" s="863"/>
      <c r="AP116" s="909" t="s">
        <v>389</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389</v>
      </c>
      <c r="BR116" s="899"/>
      <c r="BS116" s="899"/>
      <c r="BT116" s="899"/>
      <c r="BU116" s="899"/>
      <c r="BV116" s="899" t="s">
        <v>224</v>
      </c>
      <c r="BW116" s="899"/>
      <c r="BX116" s="899"/>
      <c r="BY116" s="899"/>
      <c r="BZ116" s="899"/>
      <c r="CA116" s="899" t="s">
        <v>389</v>
      </c>
      <c r="CB116" s="899"/>
      <c r="CC116" s="899"/>
      <c r="CD116" s="899"/>
      <c r="CE116" s="899"/>
      <c r="CF116" s="960" t="s">
        <v>436</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436</v>
      </c>
      <c r="DM116" s="862"/>
      <c r="DN116" s="862"/>
      <c r="DO116" s="862"/>
      <c r="DP116" s="863"/>
      <c r="DQ116" s="864" t="s">
        <v>389</v>
      </c>
      <c r="DR116" s="862"/>
      <c r="DS116" s="862"/>
      <c r="DT116" s="862"/>
      <c r="DU116" s="863"/>
      <c r="DV116" s="909" t="s">
        <v>436</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110365</v>
      </c>
      <c r="AB117" s="994"/>
      <c r="AC117" s="994"/>
      <c r="AD117" s="994"/>
      <c r="AE117" s="995"/>
      <c r="AF117" s="996">
        <v>78679</v>
      </c>
      <c r="AG117" s="994"/>
      <c r="AH117" s="994"/>
      <c r="AI117" s="994"/>
      <c r="AJ117" s="995"/>
      <c r="AK117" s="996">
        <v>84088</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389</v>
      </c>
      <c r="BR117" s="899"/>
      <c r="BS117" s="899"/>
      <c r="BT117" s="899"/>
      <c r="BU117" s="899"/>
      <c r="BV117" s="899" t="s">
        <v>389</v>
      </c>
      <c r="BW117" s="899"/>
      <c r="BX117" s="899"/>
      <c r="BY117" s="899"/>
      <c r="BZ117" s="899"/>
      <c r="CA117" s="899" t="s">
        <v>436</v>
      </c>
      <c r="CB117" s="899"/>
      <c r="CC117" s="899"/>
      <c r="CD117" s="899"/>
      <c r="CE117" s="899"/>
      <c r="CF117" s="960" t="s">
        <v>436</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224</v>
      </c>
      <c r="DH117" s="862"/>
      <c r="DI117" s="862"/>
      <c r="DJ117" s="862"/>
      <c r="DK117" s="863"/>
      <c r="DL117" s="864" t="s">
        <v>224</v>
      </c>
      <c r="DM117" s="862"/>
      <c r="DN117" s="862"/>
      <c r="DO117" s="862"/>
      <c r="DP117" s="863"/>
      <c r="DQ117" s="864" t="s">
        <v>224</v>
      </c>
      <c r="DR117" s="862"/>
      <c r="DS117" s="862"/>
      <c r="DT117" s="862"/>
      <c r="DU117" s="863"/>
      <c r="DV117" s="909" t="s">
        <v>224</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305</v>
      </c>
      <c r="AG118" s="987"/>
      <c r="AH118" s="987"/>
      <c r="AI118" s="987"/>
      <c r="AJ118" s="988"/>
      <c r="AK118" s="989" t="s">
        <v>304</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224</v>
      </c>
      <c r="BW118" s="930"/>
      <c r="BX118" s="930"/>
      <c r="BY118" s="930"/>
      <c r="BZ118" s="930"/>
      <c r="CA118" s="930" t="s">
        <v>389</v>
      </c>
      <c r="CB118" s="930"/>
      <c r="CC118" s="930"/>
      <c r="CD118" s="930"/>
      <c r="CE118" s="930"/>
      <c r="CF118" s="960" t="s">
        <v>436</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224</v>
      </c>
      <c r="DM118" s="862"/>
      <c r="DN118" s="862"/>
      <c r="DO118" s="862"/>
      <c r="DP118" s="863"/>
      <c r="DQ118" s="864" t="s">
        <v>389</v>
      </c>
      <c r="DR118" s="862"/>
      <c r="DS118" s="862"/>
      <c r="DT118" s="862"/>
      <c r="DU118" s="863"/>
      <c r="DV118" s="909" t="s">
        <v>436</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389</v>
      </c>
      <c r="AG119" s="980"/>
      <c r="AH119" s="980"/>
      <c r="AI119" s="980"/>
      <c r="AJ119" s="981"/>
      <c r="AK119" s="982" t="s">
        <v>389</v>
      </c>
      <c r="AL119" s="980"/>
      <c r="AM119" s="980"/>
      <c r="AN119" s="980"/>
      <c r="AO119" s="981"/>
      <c r="AP119" s="983" t="s">
        <v>389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461</v>
      </c>
      <c r="BP119" s="963"/>
      <c r="BQ119" s="967">
        <v>986264</v>
      </c>
      <c r="BR119" s="930"/>
      <c r="BS119" s="930"/>
      <c r="BT119" s="930"/>
      <c r="BU119" s="930"/>
      <c r="BV119" s="930">
        <v>1106130</v>
      </c>
      <c r="BW119" s="930"/>
      <c r="BX119" s="930"/>
      <c r="BY119" s="930"/>
      <c r="BZ119" s="930"/>
      <c r="CA119" s="930">
        <v>1156013</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389</v>
      </c>
      <c r="DH119" s="845"/>
      <c r="DI119" s="845"/>
      <c r="DJ119" s="845"/>
      <c r="DK119" s="846"/>
      <c r="DL119" s="847" t="s">
        <v>436</v>
      </c>
      <c r="DM119" s="845"/>
      <c r="DN119" s="845"/>
      <c r="DO119" s="845"/>
      <c r="DP119" s="846"/>
      <c r="DQ119" s="847" t="s">
        <v>436</v>
      </c>
      <c r="DR119" s="845"/>
      <c r="DS119" s="845"/>
      <c r="DT119" s="845"/>
      <c r="DU119" s="846"/>
      <c r="DV119" s="933" t="s">
        <v>224</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389</v>
      </c>
      <c r="AB120" s="862"/>
      <c r="AC120" s="862"/>
      <c r="AD120" s="862"/>
      <c r="AE120" s="863"/>
      <c r="AF120" s="864" t="s">
        <v>389</v>
      </c>
      <c r="AG120" s="862"/>
      <c r="AH120" s="862"/>
      <c r="AI120" s="862"/>
      <c r="AJ120" s="863"/>
      <c r="AK120" s="864" t="s">
        <v>224</v>
      </c>
      <c r="AL120" s="862"/>
      <c r="AM120" s="862"/>
      <c r="AN120" s="862"/>
      <c r="AO120" s="863"/>
      <c r="AP120" s="909" t="s">
        <v>436</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1091668</v>
      </c>
      <c r="BR120" s="927"/>
      <c r="BS120" s="927"/>
      <c r="BT120" s="927"/>
      <c r="BU120" s="927"/>
      <c r="BV120" s="927">
        <v>1114724</v>
      </c>
      <c r="BW120" s="927"/>
      <c r="BX120" s="927"/>
      <c r="BY120" s="927"/>
      <c r="BZ120" s="927"/>
      <c r="CA120" s="927">
        <v>1053344</v>
      </c>
      <c r="CB120" s="927"/>
      <c r="CC120" s="927"/>
      <c r="CD120" s="927"/>
      <c r="CE120" s="927"/>
      <c r="CF120" s="951">
        <v>238.7</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113000</v>
      </c>
      <c r="DH120" s="927"/>
      <c r="DI120" s="927"/>
      <c r="DJ120" s="927"/>
      <c r="DK120" s="927"/>
      <c r="DL120" s="927">
        <v>244780</v>
      </c>
      <c r="DM120" s="927"/>
      <c r="DN120" s="927"/>
      <c r="DO120" s="927"/>
      <c r="DP120" s="927"/>
      <c r="DQ120" s="927">
        <v>283392</v>
      </c>
      <c r="DR120" s="927"/>
      <c r="DS120" s="927"/>
      <c r="DT120" s="927"/>
      <c r="DU120" s="927"/>
      <c r="DV120" s="928">
        <v>64.2</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224</v>
      </c>
      <c r="AG121" s="862"/>
      <c r="AH121" s="862"/>
      <c r="AI121" s="862"/>
      <c r="AJ121" s="863"/>
      <c r="AK121" s="864" t="s">
        <v>436</v>
      </c>
      <c r="AL121" s="862"/>
      <c r="AM121" s="862"/>
      <c r="AN121" s="862"/>
      <c r="AO121" s="863"/>
      <c r="AP121" s="909" t="s">
        <v>224</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t="s">
        <v>389</v>
      </c>
      <c r="BR121" s="899"/>
      <c r="BS121" s="899"/>
      <c r="BT121" s="899"/>
      <c r="BU121" s="899"/>
      <c r="BV121" s="899" t="s">
        <v>389</v>
      </c>
      <c r="BW121" s="899"/>
      <c r="BX121" s="899"/>
      <c r="BY121" s="899"/>
      <c r="BZ121" s="899"/>
      <c r="CA121" s="899" t="s">
        <v>436</v>
      </c>
      <c r="CB121" s="899"/>
      <c r="CC121" s="899"/>
      <c r="CD121" s="899"/>
      <c r="CE121" s="899"/>
      <c r="CF121" s="960" t="s">
        <v>224</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48380</v>
      </c>
      <c r="DH121" s="899"/>
      <c r="DI121" s="899"/>
      <c r="DJ121" s="899"/>
      <c r="DK121" s="899"/>
      <c r="DL121" s="899">
        <v>43583</v>
      </c>
      <c r="DM121" s="899"/>
      <c r="DN121" s="899"/>
      <c r="DO121" s="899"/>
      <c r="DP121" s="899"/>
      <c r="DQ121" s="899">
        <v>38687</v>
      </c>
      <c r="DR121" s="899"/>
      <c r="DS121" s="899"/>
      <c r="DT121" s="899"/>
      <c r="DU121" s="899"/>
      <c r="DV121" s="876">
        <v>8.8000000000000007</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389</v>
      </c>
      <c r="AB122" s="862"/>
      <c r="AC122" s="862"/>
      <c r="AD122" s="862"/>
      <c r="AE122" s="863"/>
      <c r="AF122" s="864" t="s">
        <v>389</v>
      </c>
      <c r="AG122" s="862"/>
      <c r="AH122" s="862"/>
      <c r="AI122" s="862"/>
      <c r="AJ122" s="863"/>
      <c r="AK122" s="864" t="s">
        <v>436</v>
      </c>
      <c r="AL122" s="862"/>
      <c r="AM122" s="862"/>
      <c r="AN122" s="862"/>
      <c r="AO122" s="863"/>
      <c r="AP122" s="909" t="s">
        <v>389</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885017</v>
      </c>
      <c r="BR122" s="930"/>
      <c r="BS122" s="930"/>
      <c r="BT122" s="930"/>
      <c r="BU122" s="930"/>
      <c r="BV122" s="930">
        <v>901794</v>
      </c>
      <c r="BW122" s="930"/>
      <c r="BX122" s="930"/>
      <c r="BY122" s="930"/>
      <c r="BZ122" s="930"/>
      <c r="CA122" s="930">
        <v>954320</v>
      </c>
      <c r="CB122" s="930"/>
      <c r="CC122" s="930"/>
      <c r="CD122" s="930"/>
      <c r="CE122" s="930"/>
      <c r="CF122" s="931">
        <v>216.3</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389</v>
      </c>
      <c r="DM122" s="899"/>
      <c r="DN122" s="899"/>
      <c r="DO122" s="899"/>
      <c r="DP122" s="899"/>
      <c r="DQ122" s="899" t="s">
        <v>389</v>
      </c>
      <c r="DR122" s="899"/>
      <c r="DS122" s="899"/>
      <c r="DT122" s="899"/>
      <c r="DU122" s="899"/>
      <c r="DV122" s="876" t="s">
        <v>389</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224</v>
      </c>
      <c r="AB123" s="862"/>
      <c r="AC123" s="862"/>
      <c r="AD123" s="862"/>
      <c r="AE123" s="863"/>
      <c r="AF123" s="864" t="s">
        <v>389</v>
      </c>
      <c r="AG123" s="862"/>
      <c r="AH123" s="862"/>
      <c r="AI123" s="862"/>
      <c r="AJ123" s="863"/>
      <c r="AK123" s="864" t="s">
        <v>389</v>
      </c>
      <c r="AL123" s="862"/>
      <c r="AM123" s="862"/>
      <c r="AN123" s="862"/>
      <c r="AO123" s="863"/>
      <c r="AP123" s="909" t="s">
        <v>389</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471</v>
      </c>
      <c r="BP123" s="963"/>
      <c r="BQ123" s="917">
        <v>1976685</v>
      </c>
      <c r="BR123" s="918"/>
      <c r="BS123" s="918"/>
      <c r="BT123" s="918"/>
      <c r="BU123" s="918"/>
      <c r="BV123" s="918">
        <v>2016518</v>
      </c>
      <c r="BW123" s="918"/>
      <c r="BX123" s="918"/>
      <c r="BY123" s="918"/>
      <c r="BZ123" s="918"/>
      <c r="CA123" s="918">
        <v>2007664</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t="s">
        <v>389</v>
      </c>
      <c r="DH123" s="862"/>
      <c r="DI123" s="862"/>
      <c r="DJ123" s="862"/>
      <c r="DK123" s="863"/>
      <c r="DL123" s="864" t="s">
        <v>389</v>
      </c>
      <c r="DM123" s="862"/>
      <c r="DN123" s="862"/>
      <c r="DO123" s="862"/>
      <c r="DP123" s="863"/>
      <c r="DQ123" s="864" t="s">
        <v>389</v>
      </c>
      <c r="DR123" s="862"/>
      <c r="DS123" s="862"/>
      <c r="DT123" s="862"/>
      <c r="DU123" s="863"/>
      <c r="DV123" s="909" t="s">
        <v>389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389</v>
      </c>
      <c r="AB124" s="862"/>
      <c r="AC124" s="862"/>
      <c r="AD124" s="862"/>
      <c r="AE124" s="863"/>
      <c r="AF124" s="864" t="s">
        <v>389</v>
      </c>
      <c r="AG124" s="862"/>
      <c r="AH124" s="862"/>
      <c r="AI124" s="862"/>
      <c r="AJ124" s="863"/>
      <c r="AK124" s="864" t="s">
        <v>389</v>
      </c>
      <c r="AL124" s="862"/>
      <c r="AM124" s="862"/>
      <c r="AN124" s="862"/>
      <c r="AO124" s="863"/>
      <c r="AP124" s="909" t="s">
        <v>389</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389</v>
      </c>
      <c r="BR124" s="916"/>
      <c r="BS124" s="916"/>
      <c r="BT124" s="916"/>
      <c r="BU124" s="916"/>
      <c r="BV124" s="916" t="s">
        <v>389</v>
      </c>
      <c r="BW124" s="916"/>
      <c r="BX124" s="916"/>
      <c r="BY124" s="916"/>
      <c r="BZ124" s="916"/>
      <c r="CA124" s="916" t="s">
        <v>389</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389</v>
      </c>
      <c r="DH124" s="845"/>
      <c r="DI124" s="845"/>
      <c r="DJ124" s="845"/>
      <c r="DK124" s="846"/>
      <c r="DL124" s="847" t="s">
        <v>389</v>
      </c>
      <c r="DM124" s="845"/>
      <c r="DN124" s="845"/>
      <c r="DO124" s="845"/>
      <c r="DP124" s="846"/>
      <c r="DQ124" s="847" t="s">
        <v>389</v>
      </c>
      <c r="DR124" s="845"/>
      <c r="DS124" s="845"/>
      <c r="DT124" s="845"/>
      <c r="DU124" s="846"/>
      <c r="DV124" s="933" t="s">
        <v>389</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389</v>
      </c>
      <c r="AB125" s="862"/>
      <c r="AC125" s="862"/>
      <c r="AD125" s="862"/>
      <c r="AE125" s="863"/>
      <c r="AF125" s="864" t="s">
        <v>389</v>
      </c>
      <c r="AG125" s="862"/>
      <c r="AH125" s="862"/>
      <c r="AI125" s="862"/>
      <c r="AJ125" s="863"/>
      <c r="AK125" s="864" t="s">
        <v>389</v>
      </c>
      <c r="AL125" s="862"/>
      <c r="AM125" s="862"/>
      <c r="AN125" s="862"/>
      <c r="AO125" s="863"/>
      <c r="AP125" s="909" t="s">
        <v>389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389</v>
      </c>
      <c r="DH125" s="927"/>
      <c r="DI125" s="927"/>
      <c r="DJ125" s="927"/>
      <c r="DK125" s="927"/>
      <c r="DL125" s="927" t="s">
        <v>389</v>
      </c>
      <c r="DM125" s="927"/>
      <c r="DN125" s="927"/>
      <c r="DO125" s="927"/>
      <c r="DP125" s="927"/>
      <c r="DQ125" s="927" t="s">
        <v>389</v>
      </c>
      <c r="DR125" s="927"/>
      <c r="DS125" s="927"/>
      <c r="DT125" s="927"/>
      <c r="DU125" s="927"/>
      <c r="DV125" s="928" t="s">
        <v>389</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389</v>
      </c>
      <c r="AB126" s="862"/>
      <c r="AC126" s="862"/>
      <c r="AD126" s="862"/>
      <c r="AE126" s="863"/>
      <c r="AF126" s="864" t="s">
        <v>389</v>
      </c>
      <c r="AG126" s="862"/>
      <c r="AH126" s="862"/>
      <c r="AI126" s="862"/>
      <c r="AJ126" s="863"/>
      <c r="AK126" s="864" t="s">
        <v>389</v>
      </c>
      <c r="AL126" s="862"/>
      <c r="AM126" s="862"/>
      <c r="AN126" s="862"/>
      <c r="AO126" s="863"/>
      <c r="AP126" s="909" t="s">
        <v>389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389</v>
      </c>
      <c r="DH126" s="899"/>
      <c r="DI126" s="899"/>
      <c r="DJ126" s="899"/>
      <c r="DK126" s="899"/>
      <c r="DL126" s="899" t="s">
        <v>389</v>
      </c>
      <c r="DM126" s="899"/>
      <c r="DN126" s="899"/>
      <c r="DO126" s="899"/>
      <c r="DP126" s="899"/>
      <c r="DQ126" s="899" t="s">
        <v>389</v>
      </c>
      <c r="DR126" s="899"/>
      <c r="DS126" s="899"/>
      <c r="DT126" s="899"/>
      <c r="DU126" s="899"/>
      <c r="DV126" s="876" t="s">
        <v>389</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389</v>
      </c>
      <c r="AB127" s="862"/>
      <c r="AC127" s="862"/>
      <c r="AD127" s="862"/>
      <c r="AE127" s="863"/>
      <c r="AF127" s="864" t="s">
        <v>389</v>
      </c>
      <c r="AG127" s="862"/>
      <c r="AH127" s="862"/>
      <c r="AI127" s="862"/>
      <c r="AJ127" s="863"/>
      <c r="AK127" s="864" t="s">
        <v>389</v>
      </c>
      <c r="AL127" s="862"/>
      <c r="AM127" s="862"/>
      <c r="AN127" s="862"/>
      <c r="AO127" s="863"/>
      <c r="AP127" s="909" t="s">
        <v>389</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389</v>
      </c>
      <c r="DH127" s="899"/>
      <c r="DI127" s="899"/>
      <c r="DJ127" s="899"/>
      <c r="DK127" s="899"/>
      <c r="DL127" s="899" t="s">
        <v>389</v>
      </c>
      <c r="DM127" s="899"/>
      <c r="DN127" s="899"/>
      <c r="DO127" s="899"/>
      <c r="DP127" s="899"/>
      <c r="DQ127" s="899" t="s">
        <v>389</v>
      </c>
      <c r="DR127" s="899"/>
      <c r="DS127" s="899"/>
      <c r="DT127" s="899"/>
      <c r="DU127" s="899"/>
      <c r="DV127" s="876" t="s">
        <v>389</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t="s">
        <v>389</v>
      </c>
      <c r="AB128" s="883"/>
      <c r="AC128" s="883"/>
      <c r="AD128" s="883"/>
      <c r="AE128" s="884"/>
      <c r="AF128" s="885" t="s">
        <v>389</v>
      </c>
      <c r="AG128" s="883"/>
      <c r="AH128" s="883"/>
      <c r="AI128" s="883"/>
      <c r="AJ128" s="884"/>
      <c r="AK128" s="885" t="s">
        <v>389</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389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389</v>
      </c>
      <c r="DH128" s="873"/>
      <c r="DI128" s="873"/>
      <c r="DJ128" s="873"/>
      <c r="DK128" s="873"/>
      <c r="DL128" s="873" t="s">
        <v>389</v>
      </c>
      <c r="DM128" s="873"/>
      <c r="DN128" s="873"/>
      <c r="DO128" s="873"/>
      <c r="DP128" s="873"/>
      <c r="DQ128" s="873" t="s">
        <v>389</v>
      </c>
      <c r="DR128" s="873"/>
      <c r="DS128" s="873"/>
      <c r="DT128" s="873"/>
      <c r="DU128" s="873"/>
      <c r="DV128" s="874" t="s">
        <v>389</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604466</v>
      </c>
      <c r="AB129" s="862"/>
      <c r="AC129" s="862"/>
      <c r="AD129" s="862"/>
      <c r="AE129" s="863"/>
      <c r="AF129" s="864">
        <v>525970</v>
      </c>
      <c r="AG129" s="862"/>
      <c r="AH129" s="862"/>
      <c r="AI129" s="862"/>
      <c r="AJ129" s="863"/>
      <c r="AK129" s="864">
        <v>530003</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490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96551</v>
      </c>
      <c r="AB130" s="862"/>
      <c r="AC130" s="862"/>
      <c r="AD130" s="862"/>
      <c r="AE130" s="863"/>
      <c r="AF130" s="864">
        <v>84004</v>
      </c>
      <c r="AG130" s="862"/>
      <c r="AH130" s="862"/>
      <c r="AI130" s="862"/>
      <c r="AJ130" s="863"/>
      <c r="AK130" s="864">
        <v>88787</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507915</v>
      </c>
      <c r="AB131" s="845"/>
      <c r="AC131" s="845"/>
      <c r="AD131" s="845"/>
      <c r="AE131" s="846"/>
      <c r="AF131" s="847">
        <v>441966</v>
      </c>
      <c r="AG131" s="845"/>
      <c r="AH131" s="845"/>
      <c r="AI131" s="845"/>
      <c r="AJ131" s="846"/>
      <c r="AK131" s="847">
        <v>441216</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496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2.7197464139999998</v>
      </c>
      <c r="AB132" s="825"/>
      <c r="AC132" s="825"/>
      <c r="AD132" s="825"/>
      <c r="AE132" s="826"/>
      <c r="AF132" s="827">
        <v>-1.204843812</v>
      </c>
      <c r="AG132" s="825"/>
      <c r="AH132" s="825"/>
      <c r="AI132" s="825"/>
      <c r="AJ132" s="826"/>
      <c r="AK132" s="827">
        <v>-1.065011242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2.7</v>
      </c>
      <c r="AB133" s="804"/>
      <c r="AC133" s="804"/>
      <c r="AD133" s="804"/>
      <c r="AE133" s="805"/>
      <c r="AF133" s="803">
        <v>1.6</v>
      </c>
      <c r="AG133" s="804"/>
      <c r="AH133" s="804"/>
      <c r="AI133" s="804"/>
      <c r="AJ133" s="805"/>
      <c r="AK133" s="803">
        <v>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9/NcYVgrsb8h7vCy/C+xb4RtzoQKlS2Lb1d2H3NTdobyVIOTSKBTyAAtXjC5Cpf/nDKCOGnXFW+JJJzmzx/EQ==" saltValue="47sElTBTHM4YcEMaf91V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Uk5a7nb7h3R3S99G3CF5QKBuL9obRq1BJuo2RWOfNxo2OzQsNIftW/cUO03iBgN6vpFihV9dBEJM8bE0gfhWA==" saltValue="DM75N0/VnxyAoH4OXKqA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YZ48rhAU1fxzXK1GsaIC6b0kA++BsAGDDkrvaioPOc0NRbhea5imgFG7lM6WyAqHccQTIKF3x2Yb9rZdKGNQ==" saltValue="a4zKYQnRDNltG8B5Rjxr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508</v>
      </c>
      <c r="AL9" s="1234"/>
      <c r="AM9" s="1234"/>
      <c r="AN9" s="1235"/>
      <c r="AO9" s="313">
        <v>150877</v>
      </c>
      <c r="AP9" s="313">
        <v>376252</v>
      </c>
      <c r="AQ9" s="314">
        <v>218185</v>
      </c>
      <c r="AR9" s="315">
        <v>72.400000000000006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509</v>
      </c>
      <c r="AL10" s="1234"/>
      <c r="AM10" s="1234"/>
      <c r="AN10" s="1235"/>
      <c r="AO10" s="316">
        <v>22212</v>
      </c>
      <c r="AP10" s="316">
        <v>55392</v>
      </c>
      <c r="AQ10" s="317">
        <v>27381</v>
      </c>
      <c r="AR10" s="318">
        <v>102.3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510</v>
      </c>
      <c r="AL11" s="1234"/>
      <c r="AM11" s="1234"/>
      <c r="AN11" s="1235"/>
      <c r="AO11" s="316">
        <v>12576</v>
      </c>
      <c r="AP11" s="316">
        <v>31362</v>
      </c>
      <c r="AQ11" s="317">
        <v>25697</v>
      </c>
      <c r="AR11" s="318">
        <v>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511</v>
      </c>
      <c r="AL12" s="1234"/>
      <c r="AM12" s="1234"/>
      <c r="AN12" s="1235"/>
      <c r="AO12" s="316" t="s">
        <v>512</v>
      </c>
      <c r="AP12" s="316" t="s">
        <v>512</v>
      </c>
      <c r="AQ12" s="317">
        <v>4359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513</v>
      </c>
      <c r="AL13" s="1234"/>
      <c r="AM13" s="1234"/>
      <c r="AN13" s="1235"/>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514</v>
      </c>
      <c r="AL14" s="1234"/>
      <c r="AM14" s="1234"/>
      <c r="AN14" s="1235"/>
      <c r="AO14" s="316">
        <v>8944</v>
      </c>
      <c r="AP14" s="316">
        <v>22304</v>
      </c>
      <c r="AQ14" s="317">
        <v>8999</v>
      </c>
      <c r="AR14" s="318">
        <v>147.80000000000001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515</v>
      </c>
      <c r="AL15" s="1234"/>
      <c r="AM15" s="1234"/>
      <c r="AN15" s="1235"/>
      <c r="AO15" s="316">
        <v>15648</v>
      </c>
      <c r="AP15" s="316">
        <v>39022</v>
      </c>
      <c r="AQ15" s="317">
        <v>6052</v>
      </c>
      <c r="AR15" s="318">
        <v>544.79999999999995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516</v>
      </c>
      <c r="AL16" s="1237"/>
      <c r="AM16" s="1237"/>
      <c r="AN16" s="1238"/>
      <c r="AO16" s="316">
        <v>-15001</v>
      </c>
      <c r="AP16" s="316">
        <v>-37409</v>
      </c>
      <c r="AQ16" s="317">
        <v>-19480</v>
      </c>
      <c r="AR16" s="318">
        <v>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185</v>
      </c>
      <c r="AL17" s="1237"/>
      <c r="AM17" s="1237"/>
      <c r="AN17" s="1238"/>
      <c r="AO17" s="316">
        <v>195256</v>
      </c>
      <c r="AP17" s="316">
        <v>486923</v>
      </c>
      <c r="AQ17" s="317">
        <v>271195</v>
      </c>
      <c r="AR17" s="318">
        <v>79.5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521</v>
      </c>
      <c r="AL21" s="1231"/>
      <c r="AM21" s="1231"/>
      <c r="AN21" s="1232"/>
      <c r="AO21" s="328">
        <v>37.409999999999997</v>
      </c>
      <c r="AP21" s="329">
        <v>25.46</v>
      </c>
      <c r="AQ21" s="330">
        <v>11.95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522</v>
      </c>
      <c r="AL22" s="1231"/>
      <c r="AM22" s="1231"/>
      <c r="AN22" s="1232"/>
      <c r="AO22" s="333">
        <v>93.9</v>
      </c>
      <c r="AP22" s="334">
        <v>93.7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526</v>
      </c>
      <c r="AL32" s="1222"/>
      <c r="AM32" s="1222"/>
      <c r="AN32" s="1223"/>
      <c r="AO32" s="343">
        <v>65888</v>
      </c>
      <c r="AP32" s="343">
        <v>164309</v>
      </c>
      <c r="AQ32" s="344">
        <v>157756</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527</v>
      </c>
      <c r="AL33" s="1222"/>
      <c r="AM33" s="1222"/>
      <c r="AN33" s="1223"/>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528</v>
      </c>
      <c r="AL34" s="1222"/>
      <c r="AM34" s="1222"/>
      <c r="AN34" s="1223"/>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529</v>
      </c>
      <c r="AL35" s="1222"/>
      <c r="AM35" s="1222"/>
      <c r="AN35" s="1223"/>
      <c r="AO35" s="343">
        <v>17454</v>
      </c>
      <c r="AP35" s="343">
        <v>43526</v>
      </c>
      <c r="AQ35" s="344">
        <v>29837</v>
      </c>
      <c r="AR35" s="345">
        <v>45.9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530</v>
      </c>
      <c r="AL36" s="1222"/>
      <c r="AM36" s="1222"/>
      <c r="AN36" s="1223"/>
      <c r="AO36" s="343">
        <v>746</v>
      </c>
      <c r="AP36" s="343">
        <v>1860</v>
      </c>
      <c r="AQ36" s="344">
        <v>5452</v>
      </c>
      <c r="AR36" s="345">
        <v>-65.900000000000006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531</v>
      </c>
      <c r="AL37" s="1222"/>
      <c r="AM37" s="1222"/>
      <c r="AN37" s="1223"/>
      <c r="AO37" s="343" t="s">
        <v>512</v>
      </c>
      <c r="AP37" s="343" t="s">
        <v>512</v>
      </c>
      <c r="AQ37" s="344">
        <v>1300</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532</v>
      </c>
      <c r="AL38" s="1225"/>
      <c r="AM38" s="1225"/>
      <c r="AN38" s="1226"/>
      <c r="AO38" s="346" t="s">
        <v>512</v>
      </c>
      <c r="AP38" s="346" t="s">
        <v>512</v>
      </c>
      <c r="AQ38" s="347">
        <v>36</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533</v>
      </c>
      <c r="AL39" s="1225"/>
      <c r="AM39" s="1225"/>
      <c r="AN39" s="1226"/>
      <c r="AO39" s="343" t="s">
        <v>512</v>
      </c>
      <c r="AP39" s="343" t="s">
        <v>512</v>
      </c>
      <c r="AQ39" s="344">
        <v>-9131</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534</v>
      </c>
      <c r="AL40" s="1222"/>
      <c r="AM40" s="1222"/>
      <c r="AN40" s="1223"/>
      <c r="AO40" s="343">
        <v>-88787</v>
      </c>
      <c r="AP40" s="343">
        <v>-221414</v>
      </c>
      <c r="AQ40" s="344">
        <v>-138994</v>
      </c>
      <c r="AR40" s="345">
        <v>59.3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296</v>
      </c>
      <c r="AL41" s="1228"/>
      <c r="AM41" s="1228"/>
      <c r="AN41" s="1229"/>
      <c r="AO41" s="343">
        <v>-4699</v>
      </c>
      <c r="AP41" s="343">
        <v>-11718</v>
      </c>
      <c r="AQ41" s="344">
        <v>46254</v>
      </c>
      <c r="AR41" s="345">
        <v>-125.3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503</v>
      </c>
      <c r="AN49" s="1216" t="s">
        <v>538</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275164</v>
      </c>
      <c r="AN51" s="365">
        <v>581742</v>
      </c>
      <c r="AO51" s="366">
        <v>-61.9</v>
      </c>
      <c r="AP51" s="367">
        <v>287914</v>
      </c>
      <c r="AQ51" s="368">
        <v>-0.2</v>
      </c>
      <c r="AR51" s="369">
        <v>-61.7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242873</v>
      </c>
      <c r="AN52" s="373">
        <v>513474</v>
      </c>
      <c r="AO52" s="374">
        <v>-0.9</v>
      </c>
      <c r="AP52" s="375">
        <v>146531</v>
      </c>
      <c r="AQ52" s="376">
        <v>3.5</v>
      </c>
      <c r="AR52" s="377">
        <v>-4.4000000000000004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179088</v>
      </c>
      <c r="AN53" s="365">
        <v>397973</v>
      </c>
      <c r="AO53" s="366">
        <v>-31.6</v>
      </c>
      <c r="AP53" s="367">
        <v>310300</v>
      </c>
      <c r="AQ53" s="368">
        <v>7.8</v>
      </c>
      <c r="AR53" s="369">
        <v>-39.4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179088</v>
      </c>
      <c r="AN54" s="373">
        <v>397973</v>
      </c>
      <c r="AO54" s="374">
        <v>-22.5</v>
      </c>
      <c r="AP54" s="375">
        <v>157576</v>
      </c>
      <c r="AQ54" s="376">
        <v>7.5</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224922</v>
      </c>
      <c r="AN55" s="365">
        <v>519450</v>
      </c>
      <c r="AO55" s="366">
        <v>30.5</v>
      </c>
      <c r="AP55" s="367">
        <v>317319</v>
      </c>
      <c r="AQ55" s="368">
        <v>2.2999999999999998</v>
      </c>
      <c r="AR55" s="369">
        <v>28.2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224922</v>
      </c>
      <c r="AN56" s="373">
        <v>519450</v>
      </c>
      <c r="AO56" s="374">
        <v>30.5</v>
      </c>
      <c r="AP56" s="375">
        <v>164214</v>
      </c>
      <c r="AQ56" s="376">
        <v>4.2</v>
      </c>
      <c r="AR56" s="377">
        <v>26.3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142732</v>
      </c>
      <c r="AN57" s="365">
        <v>344763</v>
      </c>
      <c r="AO57" s="366">
        <v>-33.6</v>
      </c>
      <c r="AP57" s="367">
        <v>289738</v>
      </c>
      <c r="AQ57" s="368">
        <v>-8.6999999999999993</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132883</v>
      </c>
      <c r="AN58" s="373">
        <v>320973</v>
      </c>
      <c r="AO58" s="374">
        <v>-38.200000000000003</v>
      </c>
      <c r="AP58" s="375">
        <v>156238</v>
      </c>
      <c r="AQ58" s="376">
        <v>-4.9000000000000004</v>
      </c>
      <c r="AR58" s="377">
        <v>-33.299999999999997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194555</v>
      </c>
      <c r="AN59" s="365">
        <v>485175</v>
      </c>
      <c r="AO59" s="366">
        <v>40.700000000000003</v>
      </c>
      <c r="AP59" s="367">
        <v>316937</v>
      </c>
      <c r="AQ59" s="368">
        <v>9.4</v>
      </c>
      <c r="AR59" s="369">
        <v>31.3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189155</v>
      </c>
      <c r="AN60" s="373">
        <v>471708</v>
      </c>
      <c r="AO60" s="374">
        <v>47</v>
      </c>
      <c r="AP60" s="375">
        <v>199150</v>
      </c>
      <c r="AQ60" s="376">
        <v>27.5</v>
      </c>
      <c r="AR60" s="377">
        <v>19.5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203292</v>
      </c>
      <c r="AN61" s="380">
        <v>465821</v>
      </c>
      <c r="AO61" s="381">
        <v>-11.2</v>
      </c>
      <c r="AP61" s="382">
        <v>304442</v>
      </c>
      <c r="AQ61" s="383">
        <v>2.1</v>
      </c>
      <c r="AR61" s="369">
        <v>-13.3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193784</v>
      </c>
      <c r="AN62" s="373">
        <v>444716</v>
      </c>
      <c r="AO62" s="374">
        <v>3.2</v>
      </c>
      <c r="AP62" s="375">
        <v>164742</v>
      </c>
      <c r="AQ62" s="376">
        <v>7.6</v>
      </c>
      <c r="AR62" s="377">
        <v>-4.4000000000000004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xu0sscliIj13/1/S/Y0fQ617IMixVPUen6Jluz9I3M6zpHOhDLHuZEExh9a5pr9Sr6MhZ5kYCVlihejyqrEpg==" saltValue="i1xoBK+lYM1aR+j7D2tT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vG45/Pyka3QsQ7yts0ADjn7V5/N2JEvA24ZbTt4JOSOaujj+7DPUomvm+jF3q/QExOoXGqneBugYdIo3ScIhHQ==" saltValue="HxfPrQlgYp6CQqENAFFt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jXfJZCPz7mrmwYPC51Xe1dh2qg3oH35f6zQYihFofO8qs2C/nu4QyDCKggzLwrq/X5/BYknF9MhPDbFOf6eqeA==" saltValue="61VraPGCL6iqB267Qrvl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101.01</v>
      </c>
      <c r="G47" s="12">
        <v>110.1</v>
      </c>
      <c r="H47" s="12">
        <v>96.17</v>
      </c>
      <c r="I47" s="12">
        <v>110.7</v>
      </c>
      <c r="J47" s="13">
        <v>102.43</v>
      </c>
    </row>
    <row r="48" spans="2:10" ht="57.75" customHeight="1" x14ac:dyDescent="0.15">
      <c r="B48" s="14"/>
      <c r="C48" s="1241" t="s">
        <v>4</v>
      </c>
      <c r="D48" s="1241"/>
      <c r="E48" s="1242"/>
      <c r="F48" s="15">
        <v>15.2</v>
      </c>
      <c r="G48" s="16">
        <v>11.85</v>
      </c>
      <c r="H48" s="16">
        <v>17.010000000000002</v>
      </c>
      <c r="I48" s="16">
        <v>10.77</v>
      </c>
      <c r="J48" s="17">
        <v>10.61</v>
      </c>
    </row>
    <row r="49" spans="2:10" ht="57.75" customHeight="1" thickBot="1" x14ac:dyDescent="0.2">
      <c r="B49" s="18"/>
      <c r="C49" s="1243" t="s">
        <v>5</v>
      </c>
      <c r="D49" s="1243"/>
      <c r="E49" s="1244"/>
      <c r="F49" s="19" t="s">
        <v>559</v>
      </c>
      <c r="G49" s="20">
        <v>41.15</v>
      </c>
      <c r="H49" s="20">
        <v>4.37</v>
      </c>
      <c r="I49" s="20" t="s">
        <v>560</v>
      </c>
      <c r="J49" s="21" t="s">
        <v>561</v>
      </c>
    </row>
    <row r="50" spans="2:10" ht="13.5" customHeight="1" x14ac:dyDescent="0.15"/>
  </sheetData>
  <sheetProtection algorithmName="SHA-512" hashValue="C9hIw03K3Z2xeBOJHUhfwqilmEmPU3RU+INh9HSUSWAPQOWGCGT8d1zJqJPlGNuEVM/YVCLXmT8DcQgv+mPKug==" saltValue="4Bfu2+G3tHV3tGDdp8HE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2021-02-05T02:36:53Z</dcterms:created>
  <dcterms:modified xsi:type="dcterms:W3CDTF">2021-10-22T06:41:57Z</dcterms:modified>
  <cp:category/>
</cp:coreProperties>
</file>