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490"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<sst xmlns="http://schemas.openxmlformats.org/spreadsheetml/2006/main" count="1174" uniqueCount="606">
  <si>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</si>
  <si>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</si>
  <si>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</si>
  <si>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</si>
  <si>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</si>
  <si>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</si>
  <si>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</si>
  <si>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</si>
  <si>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</si>
  <si>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</si>
  <si>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</si>
  <si>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</si>
  <si>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</si>
  <si>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</si>
  <si>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</si>
  <si>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</si>
  <si>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</si>
  <si>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</si>
  <si>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</si>
  <si>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</si>
  <si>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</si>
  <si>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</si>
  <si>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</si>
  <si>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</si>
  <si>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</si>
  <si>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</si>
  <si>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</si>
  <si>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</si>
  <si>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</si>
  <si>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</si>
  <si>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</si>
  <si>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</si>
  <si>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</si>
  <si>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</si>
  <si>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</si>
  <si>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</si>
  <si>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</si>
  <si>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</si>
  <si>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</si>
  <si>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</si>
  <si>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</si>
  <si>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</si>
  <si>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</si>
  <si>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</si>
  <si>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</si>
  <si>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</si>
  <si>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</si>
  <si>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</si>
  <si>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</si>
  <si>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</si>
  <si>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</si>
  <si>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</si>
  <si>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</si>
  <si>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</si>
  <si>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</si>
  <si>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</si>
  <si>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</si>
  <si>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</si>
  <si>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</si>
  <si>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</si>
  <si>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</si>
  <si>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</si>
  <si>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</si>
  <si>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</si>
  <si>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</si>
  <si>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</si>
  <si>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</si>
  <si>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</si>
  <si>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</si>
  <si>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</si>
  <si>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</si>
  <si>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</si>
  <si>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</si>
  <si>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</si>
  <si>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</si>
  <si>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</si>
  <si>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</si>
  <si>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</si>
  <si>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</si>
  <si>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</si>
  <si>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</si>
  <si>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</si>
  <si>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</si>
  <si>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</si>
  <si>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</si>
  <si>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</si>
  <si>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</si>
  <si>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</si>
  <si>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</si>
  <si>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</si>
  <si>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</si>
  <si>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</si>
  <si>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</si>
  <si>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</si>
  <si>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</si>
  <si>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</si>
  <si>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</si>
  <si>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</si>
  <si>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</si>
  <si>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</si>
  <si>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</si>
  <si>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</si>
  <si>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</si>
  <si>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</si>
  <si>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</si>
  <si>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</si>
  <si>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</si>
  <si>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</si>
  <si>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</si>
  <si>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</si>
  <si>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</si>
  <si>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</si>
  <si>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</si>
  <si>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</si>
  <si>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</si>
  <si>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</si>
  <si>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</si>
  <si>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</si>
  <si>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</si>
  <si>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</si>
  <si>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</si>
  <si>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</si>
  <si>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</si>
  <si>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</si>
  <si>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</si>
  <si>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</si>
  <si>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</si>
  <si>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</si>
  <si>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</si>
  <si>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</si>
  <si>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</si>
  <si>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</si>
  <si>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</si>
  <si>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</si>
  <si>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</si>
  <si>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</si>
  <si>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</si>
  <si>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</si>
  <si>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</si>
  <si>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</si>
  <si>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</si>
  <si>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</si>
  <si>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</si>
  <si>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</si>
  <si>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</si>
  <si>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</si>
  <si>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</si>
  <si>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</si>
  <si>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</si>
  <si>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</si>
  <si>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</si>
  <si>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</si>
  <si>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</si>
  <si>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</si>
  <si>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</si>
  <si>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</si>
  <si>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</si>
  <si>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</si>
  <si>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</si>
  <si>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</si>
  <si>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</si>
  <si>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</si>
  <si>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</si>
  <si>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</si>
  <si>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</si>
  <si>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</si>
  <si>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</si>
  <si>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</si>
  <si>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</si>
  <si>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</si>
  <si>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</si>
  <si>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</si>
  <si>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</si>
  <si>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</si>
  <si>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</si>
  <si>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</si>
  <si>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</si>
  <si>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</si>
  <si>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</si>
  <si>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</si>
  <si>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</si>
  <si>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</si>
  <si>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</si>
  <si>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</si>
  <si>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</si>
  <si>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</si>
  <si>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</si>
  <si>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</si>
  <si>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</si>
  <si>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</si>
  <si>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</si>
  <si>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</si>
  <si>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</si>
  <si>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</si>
  <si>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</si>
  <si>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</si>
  <si>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</si>
  <si>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</si>
  <si>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</si>
  <si>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</si>
  <si>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</si>
  <si>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</si>
  <si>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</si>
  <si>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</si>
  <si>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</si>
  <si>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</si>
  <si>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</si>
  <si>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</si>
  <si>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</si>
  <si>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</si>
  <si>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</si>
  <si>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</si>
  <si>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</si>
  <si>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</si>
  <si>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長野県阿智村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</si>
  <si>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</si>
  <si>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</si>
  <si>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</si>
  <si>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</si>
  <si>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</si>
  <si>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</si>
  <si>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</si>
  <si>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</si>
  <si>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</si>
  <si>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</si>
  <si>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</si>
  <si>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</si>
  <si>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</si>
  <si>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</si>
  <si>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</si>
  <si>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</si>
  <si>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</si>
  <si>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</si>
  <si>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</si>
  <si>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</si>
  <si>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</si>
  <si>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</si>
  <si>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</si>
  <si>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</si>
  <si>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</si>
  <si>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</si>
  <si>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</si>
  <si>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</si>
  <si>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</si>
  <si>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</si>
  <si>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</si>
  <si>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</si>
  <si>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</si>
  <si>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</si>
  <si>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</si>
  <si>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</si>
  <si>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</si>
  <si>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</si>
  <si>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</si>
  <si>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</si>
  <si>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</si>
  <si>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</si>
  <si>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</si>
  <si>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</si>
  <si>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</si>
  <si>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</si>
  <si>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</si>
  <si>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</si>
  <si>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</si>
  <si>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</si>
  <si>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</si>
  <si>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</si>
  <si>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</si>
  <si>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</si>
  <si>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</si>
  <si>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</si>
  <si>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</si>
  <si>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</si>
  <si>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</si>
  <si>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</si>
  <si>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</si>
  <si>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</si>
  <si>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</si>
  <si>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</si>
  <si>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</si>
  <si>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</si>
  <si>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</si>
  <si>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</si>
  <si>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</si>
  <si>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</si>
  <si>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</si>
  <si>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</si>
  <si>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</si>
  <si>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</si>
  <si>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</si>
  <si>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</si>
  <si>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</si>
  <si>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</si>
  <si>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</si>
  <si>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</si>
  <si>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</si>
  <si>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</si>
  <si>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</si>
  <si>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</si>
  <si>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</si>
  <si>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</si>
  <si>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</si>
  <si>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</si>
  <si>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</si>
  <si>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</si>
  <si>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</si>
  <si>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</si>
  <si>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</si>
  <si>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</si>
  <si>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</si>
  <si>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</si>
  <si>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</si>
  <si>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</si>
  <si>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</si>
  <si>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</si>
  <si>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</si>
  <si>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</si>
  <si>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</si>
  <si>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</si>
  <si>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</si>
  <si>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</si>
  <si>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</si>
  <si>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</si>
  <si>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</si>
  <si>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</si>
  <si>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</si>
  <si>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</si>
  <si>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</si>
  <si>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</si>
  <si>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</si>
  <si>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</si>
  <si>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</si>
  <si>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</si>
  <si>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</si>
  <si>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</si>
  <si>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</si>
  <si>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</si>
  <si>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</si>
  <si>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</si>
  <si>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</si>
  <si>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</si>
  <si>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</si>
  <si>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</si>
  <si>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</si>
  <si>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</si>
  <si>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</si>
  <si>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</si>
  <si>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</si>
  <si>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</si>
  <si>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</si>
  <si>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</si>
  <si>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</si>
  <si>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</si>
  <si>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</si>
  <si>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</si>
  <si>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</si>
  <si>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</si>
  <si>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</si>
  <si>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</si>
  <si>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</si>
  <si>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</si>
  <si>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</si>
  <si>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</si>
  <si>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長野県阿智村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</si>
  <si>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</si>
  <si>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</si>
  <si>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</si>
  <si>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</si>
  <si>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</si>
  <si>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</si>
  <si>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</si>
  <si>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</si>
  <si>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</si>
  <si>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</si>
  <si>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</si>
  <si>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</si>
  <si>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</si>
  <si>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</si>
  <si>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</si>
  <si>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</si>
  <si>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</si>
  <si>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</si>
  <si>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</si>
  <si>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</si>
  <si>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</si>
  <si>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</si>
  <si>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</si>
  <si>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</si>
  <si>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</si>
  <si>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</si>
  <si>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</si>
  <si>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</si>
  <si>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</si>
  <si>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</si>
  <si>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</si>
  <si>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</si>
  <si>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</si>
  <si>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</si>
  <si>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</si>
  <si>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</si>
  <si>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</si>
  <si>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</si>
  <si>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</si>
  <si>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</si>
  <si>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</si>
  <si>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</si>
  <si>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</si>
  <si>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</si>
  <si>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</si>
  <si>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</si>
  <si>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</si>
  <si>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</si>
  <si>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</si>
  <si>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</si>
  <si>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</si>
  <si>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</si>
  <si>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</si>
  <si>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</si>
  <si>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</si>
  <si>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</si>
  <si>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</si>
  <si>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</si>
  <si>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</si>
  <si>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</si>
  <si>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</si>
  <si>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</si>
  <si>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</si>
  <si>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</si>
  <si>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</si>
  <si>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</si>
  <si>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</si>
  <si>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</si>
  <si>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</si>
  <si>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</si>
  <si>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</si>
  <si>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</si>
  <si>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</si>
  <si>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</si>
  <si>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</si>
  <si>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</si>
  <si>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</si>
  <si>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</si>
  <si>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</si>
  <si>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</si>
  <si>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</si>
  <si>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</si>
  <si>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</si>
  <si>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</si>
  <si>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</si>
  <si>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</si>
  <si>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</si>
  <si>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</si>
  <si>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</si>
  <si>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</si>
  <si>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</si>
  <si>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</si>
  <si>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</si>
  <si>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</si>
  <si>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</si>
  <si>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</si>
  <si>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</si>
  <si>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</si>
  <si>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</si>
  <si>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</si>
  <si>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</si>
  <si>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</si>
  <si>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</si>
  <si>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</si>
  <si>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</si>
  <si>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</si>
  <si>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</si>
  <si>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</si>
  <si>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</si>
  <si>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</si>
  <si>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</si>
  <si>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</si>
  <si>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</si>
  <si>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</si>
  <si>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</si>
  <si>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</si>
  <si>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</si>
  <si>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</si>
  <si>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</si>
  <si>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</si>
  <si>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</si>
  <si>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</si>
  <si>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</si>
  <si>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</si>
  <si>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</si>
  <si>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</si>
  <si>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</si>
  <si>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</si>
  <si>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</si>
  <si>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</si>
  <si>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</si>
  <si>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</si>
  <si>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</si>
  <si>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</si>
  <si>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</si>
  <si>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</si>
  <si>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</si>
  <si>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</si>
  <si>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</si>
  <si>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</si>
  <si>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</si>
  <si>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</si>
  <si>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</si>
  <si>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</si>
  <si>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</si>
  <si>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</si>
  <si>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</si>
  <si>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</si>
  <si>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</si>
  <si>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</si>
  <si>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</si>
  <si>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</si>
  <si>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</si>
  <si>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</si>
  <si>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</si>
  <si>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</si>
  <si>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</si>
  <si>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</si>
  <si>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</si>
  <si>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</si>
  <si>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</si>
  <si>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</si>
  <si>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</si>
  <si>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</si>
  <si>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</si>
  <si>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</si>
  <si>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</si>
  <si>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</si>
  <si>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</si>
  <si>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</si>
  <si>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</si>
  <si>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</si>
  <si>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</si>
  <si>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</si>
  <si>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</si>
  <si>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</si>
  <si>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</si>
  <si>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</si>
  <si>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</si>
  <si>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</si>
  <si>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</si>
  <si>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</si>
  <si>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水道事業会計</t>
  </si>
  <si>
    <t>国民健康保険事業特別会計</t>
  </si>
  <si>
    <t>介護保険特別会計</t>
  </si>
  <si>
    <t>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</si>
  <si>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</si>
  <si>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</si>
  <si>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</si>
  <si>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</si>
  <si>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</si>
  <si>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</si>
  <si>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</si>
  <si>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</si>
  <si>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</si>
  <si>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一般会計</t>
    <rPh sb="0" eb="2">
      <t>イッパン</t>
    </rPh>
    <rPh sb="2" eb="4">
      <t>カイケイ</t>
    </rPh>
    <phoneticPr fontId="2"/>
  </si>
  <si>
    <t>国民健康保険事業特別会計</t>
    <phoneticPr fontId="2"/>
  </si>
  <si>
    <t>介護保険特別会計</t>
    <phoneticPr fontId="2"/>
  </si>
  <si>
    <t>後期高齢者医療特別会計</t>
    <phoneticPr fontId="2"/>
  </si>
  <si>
    <t>-</t>
    <phoneticPr fontId="2"/>
  </si>
  <si>
    <t>水道事業会計</t>
    <phoneticPr fontId="2"/>
  </si>
  <si>
    <t>下水道事業特別会計</t>
    <phoneticPr fontId="2"/>
  </si>
  <si>
    <t>農業集落排水事業特別会計</t>
    <phoneticPr fontId="2"/>
  </si>
  <si>
    <t>阿智昼神観光局</t>
    <phoneticPr fontId="2"/>
  </si>
  <si>
    <t>-</t>
    <phoneticPr fontId="2"/>
  </si>
  <si>
    <t>公共施設整備基金</t>
    <rPh sb="0" eb="2">
      <t>コウキョウ</t>
    </rPh>
    <rPh sb="2" eb="4">
      <t>シセツ</t>
    </rPh>
    <rPh sb="4" eb="6">
      <t>セイビ</t>
    </rPh>
    <rPh sb="6" eb="8">
      <t>キキン</t>
    </rPh>
    <phoneticPr fontId="18"/>
  </si>
  <si>
    <t>阿智村地域振興基金</t>
    <rPh sb="0" eb="3">
      <t>アチムラ</t>
    </rPh>
    <rPh sb="3" eb="5">
      <t>チイキ</t>
    </rPh>
    <rPh sb="5" eb="7">
      <t>シンコウ</t>
    </rPh>
    <rPh sb="7" eb="9">
      <t>キキン</t>
    </rPh>
    <phoneticPr fontId="18"/>
  </si>
  <si>
    <t>阿智村ふるさと振興基金</t>
    <rPh sb="0" eb="3">
      <t>アチムラ</t>
    </rPh>
    <rPh sb="7" eb="9">
      <t>シンコウ</t>
    </rPh>
    <rPh sb="9" eb="11">
      <t>キキン</t>
    </rPh>
    <phoneticPr fontId="18"/>
  </si>
  <si>
    <t>阿智村温泉事業施設整備基金</t>
    <phoneticPr fontId="18"/>
  </si>
  <si>
    <t>阿智村地域福祉基金</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</si>
  <si>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</si>
  <si>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</si>
  <si>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</si>
  <si>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</si>
  <si>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</si>
  <si>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</si>
  <si>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</si>
  <si>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</si>
  <si>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</si>
  <si>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</si>
  <si>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</si>
  <si>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</si>
  <si>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</si>
  <si>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</si>
  <si>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</si>
  <si>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下伊那郡西部衛生施設組合</t>
    <rPh sb="0" eb="4">
      <t>シモイナグン</t>
    </rPh>
    <rPh sb="4" eb="6">
      <t>セイブ</t>
    </rPh>
    <rPh sb="6" eb="8">
      <t>エイセイ</t>
    </rPh>
    <rPh sb="8" eb="10">
      <t>シセツ</t>
    </rPh>
    <rPh sb="10" eb="12">
      <t>クミアイ</t>
    </rPh>
    <phoneticPr fontId="2"/>
  </si>
  <si>
    <t>-</t>
    <phoneticPr fontId="38"/>
  </si>
  <si>
    <t>-</t>
    <phoneticPr fontId="40"/>
  </si>
  <si>
    <t>-</t>
    <phoneticPr fontId="38"/>
  </si>
  <si>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</si>
  <si>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</si>
  <si>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</si>
  <si>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</si>
  <si>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</si>
  <si>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</si>
  <si>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</si>
  <si>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</si>
  <si>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</si>
  <si>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</si>
  <si>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</si>
  <si>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額に対して充当可能財源等の方が多いため、将来負担比率は平成28年～30年において0となっている。類似団体平均と比べると有形固定資産減価償却率が上回っているが、充当可能な基金も多いため、改修が必要な施設等について積極的に基金の取崩をすることで将来負担比率の抑制を図る。</t>
    <rPh sb="0" eb="2">
      <t>ショウライ</t>
    </rPh>
    <rPh sb="2" eb="4">
      <t>フタン</t>
    </rPh>
    <rPh sb="4" eb="5">
      <t>ガク</t>
    </rPh>
    <rPh sb="6" eb="7">
      <t>タイ</t>
    </rPh>
    <rPh sb="9" eb="11">
      <t>ジュウトウ</t>
    </rPh>
    <rPh sb="11" eb="13">
      <t>カノウ</t>
    </rPh>
    <rPh sb="13" eb="16">
      <t>ザイゲンナド</t>
    </rPh>
    <rPh sb="17" eb="18">
      <t>ホウ</t>
    </rPh>
    <rPh sb="19" eb="20">
      <t>オオ</t>
    </rPh>
    <rPh sb="24" eb="26">
      <t>ショウライ</t>
    </rPh>
    <rPh sb="26" eb="28">
      <t>フタン</t>
    </rPh>
    <rPh sb="28" eb="30">
      <t>ヒリツ</t>
    </rPh>
    <rPh sb="31" eb="33">
      <t>ヘイセイ</t>
    </rPh>
    <rPh sb="35" eb="36">
      <t>ネン</t>
    </rPh>
    <rPh sb="39" eb="40">
      <t>ネン</t>
    </rPh>
    <rPh sb="52" eb="54">
      <t>ルイジ</t>
    </rPh>
    <rPh sb="54" eb="56">
      <t>ダンタイ</t>
    </rPh>
    <rPh sb="56" eb="58">
      <t>ヘイキン</t>
    </rPh>
    <rPh sb="59" eb="60">
      <t>クラ</t>
    </rPh>
    <rPh sb="63" eb="65">
      <t>ユウケイ</t>
    </rPh>
    <rPh sb="65" eb="67">
      <t>コテイ</t>
    </rPh>
    <rPh sb="67" eb="69">
      <t>シサン</t>
    </rPh>
    <rPh sb="69" eb="71">
      <t>ゲンカ</t>
    </rPh>
    <rPh sb="71" eb="73">
      <t>ショウキャク</t>
    </rPh>
    <rPh sb="73" eb="74">
      <t>リツ</t>
    </rPh>
    <rPh sb="75" eb="77">
      <t>ウワマワ</t>
    </rPh>
    <rPh sb="83" eb="85">
      <t>ジュウトウ</t>
    </rPh>
    <rPh sb="85" eb="87">
      <t>カノウ</t>
    </rPh>
    <rPh sb="88" eb="90">
      <t>キキン</t>
    </rPh>
    <rPh sb="91" eb="92">
      <t>オオ</t>
    </rPh>
    <rPh sb="96" eb="98">
      <t>カイシュウ</t>
    </rPh>
    <rPh sb="99" eb="101">
      <t>ヒツヨウ</t>
    </rPh>
    <rPh sb="102" eb="104">
      <t>シセツ</t>
    </rPh>
    <rPh sb="104" eb="105">
      <t>トウ</t>
    </rPh>
    <rPh sb="109" eb="112">
      <t>セッキョクテキ</t>
    </rPh>
    <rPh sb="113" eb="115">
      <t>キキン</t>
    </rPh>
    <rPh sb="116" eb="117">
      <t>ト</t>
    </rPh>
    <rPh sb="117" eb="118">
      <t>クズ</t>
    </rPh>
    <rPh sb="124" eb="126">
      <t>ショウライ</t>
    </rPh>
    <rPh sb="126" eb="128">
      <t>フタン</t>
    </rPh>
    <rPh sb="128" eb="130">
      <t>ヒリツ</t>
    </rPh>
    <rPh sb="131" eb="133">
      <t>ヨクセイ</t>
    </rPh>
    <rPh sb="134" eb="135">
      <t>ハカ</t>
    </rPh>
    <phoneticPr fontId="5"/>
  </si>
  <si>
    <t>実質公債費比率について、積極的に繰上償還を行ったことにより減少し、平成29年度において0を下回った。主要な地方債の繰上償還について完了したため、今後は増加することが予想されるが、計画的な起債償還を行うことで公債費の抑制に努める。将来負担比率も計画的に事業を実施し、将来負担すべき実質的な負債を抑制することに取り組む。</t>
    <rPh sb="21" eb="22">
      <t>オコナ</t>
    </rPh>
    <rPh sb="29" eb="31">
      <t>ゲンショウ</t>
    </rPh>
    <rPh sb="33" eb="35">
      <t>ヘイセイ</t>
    </rPh>
    <rPh sb="37" eb="39">
      <t>ネンド</t>
    </rPh>
    <rPh sb="45" eb="47">
      <t>シタマワ</t>
    </rPh>
    <rPh sb="50" eb="52">
      <t>シュヨウ</t>
    </rPh>
    <rPh sb="53" eb="56">
      <t>チホウサイ</t>
    </rPh>
    <rPh sb="57" eb="59">
      <t>クリアゲ</t>
    </rPh>
    <rPh sb="59" eb="61">
      <t>ショウカン</t>
    </rPh>
    <rPh sb="65" eb="67">
      <t>カンリョウ</t>
    </rPh>
    <rPh sb="75" eb="77">
      <t>ゾウカ</t>
    </rPh>
    <rPh sb="82" eb="84">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</si>
</sst>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明朝"/>
      <family val="2"/>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41"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2"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41"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6" xfId="12" applyNumberFormat="1" applyFont="1" applyFill="1" applyBorder="1" applyAlignment="1" applyProtection="1">
      <alignment horizontal="right" vertical="center" shrinkToFit="1"/>
      <protection locked="0"/>
    </xf>
    <xf numFmtId="177" fontId="37" fillId="0" borderId="116" xfId="12" quotePrefix="1" applyNumberFormat="1" applyFont="1" applyFill="1" applyBorder="1" applyAlignment="1" applyProtection="1">
      <alignment horizontal="right" vertical="center" shrinkToFit="1"/>
      <protection locked="0"/>
    </xf>
    <xf numFmtId="177" fontId="37" fillId="0" borderId="102" xfId="12" applyNumberFormat="1" applyFont="1" applyFill="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13BC-41DD-9394-062B035C08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262524</c:v>
                </c:pt>
                <c:pt idx="1">
                  <c:v>109914</c:v>
                </c:pt>
                <c:pt idx="2">
                  <c:v>110218</c:v>
                </c:pt>
                <c:pt idx="3">
                  <c:v>82129</c:v>
                </c:pt>
                <c:pt idx="4">
                  <c:v>98826</c:v>
                </c:pt>
              </c:numCache>
            </c:numRef>
          </c:val>
          <c:smooth val="0"/>
          <c:extLst>
            <c:ext xmlns:c16="http://schemas.microsoft.com/office/drawing/2014/chart" uri="{C3380CC4-5D6E-409C-BE32-E72D297353CC}">
              <c16:uniqueId val="{00000001-13BC-41DD-9394-062B035C08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9.34</c:v>
                </c:pt>
                <c:pt idx="1">
                  <c:v>11.32</c:v>
                </c:pt>
                <c:pt idx="2">
                  <c:v>15.03</c:v>
                </c:pt>
                <c:pt idx="3">
                  <c:v>11.28</c:v>
                </c:pt>
                <c:pt idx="4">
                  <c:v>11.02</c:v>
                </c:pt>
              </c:numCache>
            </c:numRef>
          </c:val>
          <c:extLst>
            <c:ext xmlns:c16="http://schemas.microsoft.com/office/drawing/2014/chart" uri="{C3380CC4-5D6E-409C-BE32-E72D297353CC}">
              <c16:uniqueId val="{00000000-12F3-488B-9332-3B8F686B48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43.52</c:v>
                </c:pt>
                <c:pt idx="1">
                  <c:v>51.29</c:v>
                </c:pt>
                <c:pt idx="2">
                  <c:v>59.95</c:v>
                </c:pt>
                <c:pt idx="3">
                  <c:v>71.290000000000006</c:v>
                </c:pt>
                <c:pt idx="4">
                  <c:v>81.58</c:v>
                </c:pt>
              </c:numCache>
            </c:numRef>
          </c:val>
          <c:extLst>
            <c:ext xmlns:c16="http://schemas.microsoft.com/office/drawing/2014/chart" uri="{C3380CC4-5D6E-409C-BE32-E72D297353CC}">
              <c16:uniqueId val="{00000001-12F3-488B-9332-3B8F686B48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19.100000000000001</c:v>
                </c:pt>
                <c:pt idx="1">
                  <c:v>18.829999999999998</c:v>
                </c:pt>
                <c:pt idx="2">
                  <c:v>10.44</c:v>
                </c:pt>
                <c:pt idx="3">
                  <c:v>4.05</c:v>
                </c:pt>
                <c:pt idx="4">
                  <c:v>5.76</c:v>
                </c:pt>
              </c:numCache>
            </c:numRef>
          </c:val>
          <c:smooth val="0"/>
          <c:extLst>
            <c:ext xmlns:c16="http://schemas.microsoft.com/office/drawing/2014/chart" uri="{C3380CC4-5D6E-409C-BE32-E72D297353CC}">
              <c16:uniqueId val="{00000002-12F3-488B-9332-3B8F686B48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0.57999999999999996</c:v>
                </c:pt>
                <c:pt idx="2">
                  <c:v>#N/A</c:v>
                </c:pt>
                <c:pt idx="3">
                  <c:v>0.21</c:v>
                </c:pt>
                <c:pt idx="4">
                  <c:v>#N/A</c:v>
                </c:pt>
                <c:pt idx="5">
                  <c:v>0.46</c:v>
                </c:pt>
                <c:pt idx="6">
                  <c:v>0</c:v>
                </c:pt>
                <c:pt idx="7">
                  <c:v>0</c:v>
                </c:pt>
                <c:pt idx="8">
                  <c:v>0</c:v>
                </c:pt>
                <c:pt idx="9">
                  <c:v>0</c:v>
                </c:pt>
              </c:numCache>
            </c:numRef>
          </c:val>
          <c:extLst>
            <c:ext xmlns:c16="http://schemas.microsoft.com/office/drawing/2014/chart" uri="{C3380CC4-5D6E-409C-BE32-E72D297353CC}">
              <c16:uniqueId val="{00000000-B03F-47EA-AC3F-F03524C710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3F-47EA-AC3F-F03524C710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3F-47EA-AC3F-F03524C710E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B03F-47EA-AC3F-F03524C710E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0.04</c:v>
                </c:pt>
                <c:pt idx="4">
                  <c:v>#N/A</c:v>
                </c:pt>
                <c:pt idx="5">
                  <c:v>0.09</c:v>
                </c:pt>
                <c:pt idx="6">
                  <c:v>#N/A</c:v>
                </c:pt>
                <c:pt idx="7">
                  <c:v>0.15</c:v>
                </c:pt>
                <c:pt idx="8">
                  <c:v>#N/A</c:v>
                </c:pt>
                <c:pt idx="9">
                  <c:v>0.12</c:v>
                </c:pt>
              </c:numCache>
            </c:numRef>
          </c:val>
          <c:extLst>
            <c:ext xmlns:c16="http://schemas.microsoft.com/office/drawing/2014/chart" uri="{C3380CC4-5D6E-409C-BE32-E72D297353CC}">
              <c16:uniqueId val="{00000004-B03F-47EA-AC3F-F03524C710E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0.32</c:v>
                </c:pt>
                <c:pt idx="2">
                  <c:v>#N/A</c:v>
                </c:pt>
                <c:pt idx="3">
                  <c:v>0.39</c:v>
                </c:pt>
                <c:pt idx="4">
                  <c:v>#N/A</c:v>
                </c:pt>
                <c:pt idx="5">
                  <c:v>0.33</c:v>
                </c:pt>
                <c:pt idx="6">
                  <c:v>#N/A</c:v>
                </c:pt>
                <c:pt idx="7">
                  <c:v>0.24</c:v>
                </c:pt>
                <c:pt idx="8">
                  <c:v>#N/A</c:v>
                </c:pt>
                <c:pt idx="9">
                  <c:v>0.24</c:v>
                </c:pt>
              </c:numCache>
            </c:numRef>
          </c:val>
          <c:extLst>
            <c:ext xmlns:c16="http://schemas.microsoft.com/office/drawing/2014/chart" uri="{C3380CC4-5D6E-409C-BE32-E72D297353CC}">
              <c16:uniqueId val="{00000005-B03F-47EA-AC3F-F03524C710E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0.35</c:v>
                </c:pt>
                <c:pt idx="2">
                  <c:v>#N/A</c:v>
                </c:pt>
                <c:pt idx="3">
                  <c:v>0.24</c:v>
                </c:pt>
                <c:pt idx="4">
                  <c:v>#N/A</c:v>
                </c:pt>
                <c:pt idx="5">
                  <c:v>0.31</c:v>
                </c:pt>
                <c:pt idx="6">
                  <c:v>#N/A</c:v>
                </c:pt>
                <c:pt idx="7">
                  <c:v>0.44</c:v>
                </c:pt>
                <c:pt idx="8">
                  <c:v>#N/A</c:v>
                </c:pt>
                <c:pt idx="9">
                  <c:v>0.91</c:v>
                </c:pt>
              </c:numCache>
            </c:numRef>
          </c:val>
          <c:extLst>
            <c:ext xmlns:c16="http://schemas.microsoft.com/office/drawing/2014/chart" uri="{C3380CC4-5D6E-409C-BE32-E72D297353CC}">
              <c16:uniqueId val="{00000006-B03F-47EA-AC3F-F03524C710E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1.34</c:v>
                </c:pt>
                <c:pt idx="2">
                  <c:v>#N/A</c:v>
                </c:pt>
                <c:pt idx="3">
                  <c:v>1.4</c:v>
                </c:pt>
                <c:pt idx="4">
                  <c:v>#N/A</c:v>
                </c:pt>
                <c:pt idx="5">
                  <c:v>1.48</c:v>
                </c:pt>
                <c:pt idx="6">
                  <c:v>#N/A</c:v>
                </c:pt>
                <c:pt idx="7">
                  <c:v>1.45</c:v>
                </c:pt>
                <c:pt idx="8">
                  <c:v>#N/A</c:v>
                </c:pt>
                <c:pt idx="9">
                  <c:v>1.1100000000000001</c:v>
                </c:pt>
              </c:numCache>
            </c:numRef>
          </c:val>
          <c:extLst>
            <c:ext xmlns:c16="http://schemas.microsoft.com/office/drawing/2014/chart" uri="{C3380CC4-5D6E-409C-BE32-E72D297353CC}">
              <c16:uniqueId val="{00000007-B03F-47EA-AC3F-F03524C710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0.44</c:v>
                </c:pt>
                <c:pt idx="8">
                  <c:v>#N/A</c:v>
                </c:pt>
                <c:pt idx="9">
                  <c:v>2.1800000000000002</c:v>
                </c:pt>
              </c:numCache>
            </c:numRef>
          </c:val>
          <c:extLst>
            <c:ext xmlns:c16="http://schemas.microsoft.com/office/drawing/2014/chart" uri="{C3380CC4-5D6E-409C-BE32-E72D297353CC}">
              <c16:uniqueId val="{00000008-B03F-47EA-AC3F-F03524C710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9.34</c:v>
                </c:pt>
                <c:pt idx="2">
                  <c:v>#N/A</c:v>
                </c:pt>
                <c:pt idx="3">
                  <c:v>11.31</c:v>
                </c:pt>
                <c:pt idx="4">
                  <c:v>#N/A</c:v>
                </c:pt>
                <c:pt idx="5">
                  <c:v>15.02</c:v>
                </c:pt>
                <c:pt idx="6">
                  <c:v>#N/A</c:v>
                </c:pt>
                <c:pt idx="7">
                  <c:v>11.27</c:v>
                </c:pt>
                <c:pt idx="8">
                  <c:v>#N/A</c:v>
                </c:pt>
                <c:pt idx="9">
                  <c:v>11.01</c:v>
                </c:pt>
              </c:numCache>
            </c:numRef>
          </c:val>
          <c:extLst>
            <c:ext xmlns:c16="http://schemas.microsoft.com/office/drawing/2014/chart" uri="{C3380CC4-5D6E-409C-BE32-E72D297353CC}">
              <c16:uniqueId val="{00000009-B03F-47EA-AC3F-F03524C710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917</c:v>
                </c:pt>
                <c:pt idx="5">
                  <c:v>845</c:v>
                </c:pt>
                <c:pt idx="8">
                  <c:v>829</c:v>
                </c:pt>
                <c:pt idx="11">
                  <c:v>807</c:v>
                </c:pt>
                <c:pt idx="14">
                  <c:v>699</c:v>
                </c:pt>
              </c:numCache>
            </c:numRef>
          </c:val>
          <c:extLst>
            <c:ext xmlns:c16="http://schemas.microsoft.com/office/drawing/2014/chart" uri="{C3380CC4-5D6E-409C-BE32-E72D297353CC}">
              <c16:uniqueId val="{00000000-9802-4D99-8714-F7B2278203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02-4D99-8714-F7B2278203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02-4D99-8714-F7B2278203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9</c:v>
                </c:pt>
                <c:pt idx="6">
                  <c:v>10</c:v>
                </c:pt>
                <c:pt idx="9">
                  <c:v>10</c:v>
                </c:pt>
                <c:pt idx="12">
                  <c:v>5</c:v>
                </c:pt>
              </c:numCache>
            </c:numRef>
          </c:val>
          <c:extLst>
            <c:ext xmlns:c16="http://schemas.microsoft.com/office/drawing/2014/chart" uri="{C3380CC4-5D6E-409C-BE32-E72D297353CC}">
              <c16:uniqueId val="{00000003-9802-4D99-8714-F7B2278203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268</c:v>
                </c:pt>
                <c:pt idx="3">
                  <c:v>249</c:v>
                </c:pt>
                <c:pt idx="6">
                  <c:v>223</c:v>
                </c:pt>
                <c:pt idx="9">
                  <c:v>236</c:v>
                </c:pt>
                <c:pt idx="12">
                  <c:v>236</c:v>
                </c:pt>
              </c:numCache>
            </c:numRef>
          </c:val>
          <c:extLst>
            <c:ext xmlns:c16="http://schemas.microsoft.com/office/drawing/2014/chart" uri="{C3380CC4-5D6E-409C-BE32-E72D297353CC}">
              <c16:uniqueId val="{00000004-9802-4D99-8714-F7B2278203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02-4D99-8714-F7B2278203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02-4D99-8714-F7B2278203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631</c:v>
                </c:pt>
                <c:pt idx="3">
                  <c:v>583</c:v>
                </c:pt>
                <c:pt idx="6">
                  <c:v>539</c:v>
                </c:pt>
                <c:pt idx="9">
                  <c:v>566</c:v>
                </c:pt>
                <c:pt idx="12">
                  <c:v>461</c:v>
                </c:pt>
              </c:numCache>
            </c:numRef>
          </c:val>
          <c:extLst>
            <c:ext xmlns:c16="http://schemas.microsoft.com/office/drawing/2014/chart" uri="{C3380CC4-5D6E-409C-BE32-E72D297353CC}">
              <c16:uniqueId val="{00000007-9802-4D99-8714-F7B2278203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c:v>
                </c:pt>
                <c:pt idx="2">
                  <c:v>#N/A</c:v>
                </c:pt>
                <c:pt idx="3">
                  <c:v>#N/A</c:v>
                </c:pt>
                <c:pt idx="4">
                  <c:v>-4</c:v>
                </c:pt>
                <c:pt idx="5">
                  <c:v>#N/A</c:v>
                </c:pt>
                <c:pt idx="6">
                  <c:v>#N/A</c:v>
                </c:pt>
                <c:pt idx="7">
                  <c:v>-57</c:v>
                </c:pt>
                <c:pt idx="8">
                  <c:v>#N/A</c:v>
                </c:pt>
                <c:pt idx="9">
                  <c:v>#N/A</c:v>
                </c:pt>
                <c:pt idx="10">
                  <c:v>5</c:v>
                </c:pt>
                <c:pt idx="11">
                  <c:v>#N/A</c:v>
                </c:pt>
                <c:pt idx="12">
                  <c:v>#N/A</c:v>
                </c:pt>
                <c:pt idx="13">
                  <c:v>3</c:v>
                </c:pt>
                <c:pt idx="14">
                  <c:v>#N/A</c:v>
                </c:pt>
              </c:numCache>
            </c:numRef>
          </c:val>
          <c:smooth val="0"/>
          <c:extLst>
            <c:ext xmlns:c16="http://schemas.microsoft.com/office/drawing/2014/chart" uri="{C3380CC4-5D6E-409C-BE32-E72D297353CC}">
              <c16:uniqueId val="{00000008-9802-4D99-8714-F7B2278203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7499</c:v>
                </c:pt>
                <c:pt idx="5">
                  <c:v>7173</c:v>
                </c:pt>
                <c:pt idx="8">
                  <c:v>6803</c:v>
                </c:pt>
                <c:pt idx="11">
                  <c:v>6290</c:v>
                </c:pt>
                <c:pt idx="14">
                  <c:v>5887</c:v>
                </c:pt>
              </c:numCache>
            </c:numRef>
          </c:val>
          <c:extLst>
            <c:ext xmlns:c16="http://schemas.microsoft.com/office/drawing/2014/chart" uri="{C3380CC4-5D6E-409C-BE32-E72D297353CC}">
              <c16:uniqueId val="{00000000-D586-46EF-936E-5DEDCA2A10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65</c:v>
                </c:pt>
                <c:pt idx="5">
                  <c:v>59</c:v>
                </c:pt>
                <c:pt idx="8">
                  <c:v>52</c:v>
                </c:pt>
                <c:pt idx="11">
                  <c:v>31</c:v>
                </c:pt>
                <c:pt idx="14">
                  <c:v>19</c:v>
                </c:pt>
              </c:numCache>
            </c:numRef>
          </c:val>
          <c:extLst>
            <c:ext xmlns:c16="http://schemas.microsoft.com/office/drawing/2014/chart" uri="{C3380CC4-5D6E-409C-BE32-E72D297353CC}">
              <c16:uniqueId val="{00000001-D586-46EF-936E-5DEDCA2A10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4633</c:v>
                </c:pt>
                <c:pt idx="5">
                  <c:v>4966</c:v>
                </c:pt>
                <c:pt idx="8">
                  <c:v>5293</c:v>
                </c:pt>
                <c:pt idx="11">
                  <c:v>5759</c:v>
                </c:pt>
                <c:pt idx="14">
                  <c:v>6090</c:v>
                </c:pt>
              </c:numCache>
            </c:numRef>
          </c:val>
          <c:extLst>
            <c:ext xmlns:c16="http://schemas.microsoft.com/office/drawing/2014/chart" uri="{C3380CC4-5D6E-409C-BE32-E72D297353CC}">
              <c16:uniqueId val="{00000002-D586-46EF-936E-5DEDCA2A10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86-46EF-936E-5DEDCA2A10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86-46EF-936E-5DEDCA2A10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86-46EF-936E-5DEDCA2A10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1041</c:v>
                </c:pt>
                <c:pt idx="3">
                  <c:v>1035</c:v>
                </c:pt>
                <c:pt idx="6">
                  <c:v>1028</c:v>
                </c:pt>
                <c:pt idx="9">
                  <c:v>1021</c:v>
                </c:pt>
                <c:pt idx="12">
                  <c:v>992</c:v>
                </c:pt>
              </c:numCache>
            </c:numRef>
          </c:val>
          <c:extLst>
            <c:ext xmlns:c16="http://schemas.microsoft.com/office/drawing/2014/chart" uri="{C3380CC4-5D6E-409C-BE32-E72D297353CC}">
              <c16:uniqueId val="{00000006-D586-46EF-936E-5DEDCA2A10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45</c:v>
                </c:pt>
                <c:pt idx="3">
                  <c:v>45</c:v>
                </c:pt>
                <c:pt idx="6">
                  <c:v>196</c:v>
                </c:pt>
                <c:pt idx="9">
                  <c:v>167</c:v>
                </c:pt>
                <c:pt idx="12">
                  <c:v>122</c:v>
                </c:pt>
              </c:numCache>
            </c:numRef>
          </c:val>
          <c:extLst>
            <c:ext xmlns:c16="http://schemas.microsoft.com/office/drawing/2014/chart" uri="{C3380CC4-5D6E-409C-BE32-E72D297353CC}">
              <c16:uniqueId val="{00000007-D586-46EF-936E-5DEDCA2A10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2705</c:v>
                </c:pt>
                <c:pt idx="3">
                  <c:v>2535</c:v>
                </c:pt>
                <c:pt idx="6">
                  <c:v>2333</c:v>
                </c:pt>
                <c:pt idx="9">
                  <c:v>2185</c:v>
                </c:pt>
                <c:pt idx="12">
                  <c:v>2035</c:v>
                </c:pt>
              </c:numCache>
            </c:numRef>
          </c:val>
          <c:extLst>
            <c:ext xmlns:c16="http://schemas.microsoft.com/office/drawing/2014/chart" uri="{C3380CC4-5D6E-409C-BE32-E72D297353CC}">
              <c16:uniqueId val="{00000008-D586-46EF-936E-5DEDCA2A10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586-46EF-936E-5DEDCA2A10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4277</c:v>
                </c:pt>
                <c:pt idx="3">
                  <c:v>3557</c:v>
                </c:pt>
                <c:pt idx="6">
                  <c:v>3231</c:v>
                </c:pt>
                <c:pt idx="9">
                  <c:v>2819</c:v>
                </c:pt>
                <c:pt idx="12">
                  <c:v>2804</c:v>
                </c:pt>
              </c:numCache>
            </c:numRef>
          </c:val>
          <c:extLst>
            <c:ext xmlns:c16="http://schemas.microsoft.com/office/drawing/2014/chart" uri="{C3380CC4-5D6E-409C-BE32-E72D297353CC}">
              <c16:uniqueId val="{0000000A-D586-46EF-936E-5DEDCA2A10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86-46EF-936E-5DEDCA2A10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2299</c:v>
                </c:pt>
                <c:pt idx="1">
                  <c:v>2611</c:v>
                </c:pt>
                <c:pt idx="2">
                  <c:v>2841</c:v>
                </c:pt>
              </c:numCache>
            </c:numRef>
          </c:val>
          <c:extLst>
            <c:ext xmlns:c16="http://schemas.microsoft.com/office/drawing/2014/chart" uri="{C3380CC4-5D6E-409C-BE32-E72D297353CC}">
              <c16:uniqueId val="{00000000-42E5-4A4D-85B9-A246145603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491</c:v>
                </c:pt>
                <c:pt idx="1">
                  <c:v>492</c:v>
                </c:pt>
                <c:pt idx="2">
                  <c:v>494</c:v>
                </c:pt>
              </c:numCache>
            </c:numRef>
          </c:val>
          <c:extLst>
            <c:ext xmlns:c16="http://schemas.microsoft.com/office/drawing/2014/chart" uri="{C3380CC4-5D6E-409C-BE32-E72D297353CC}">
              <c16:uniqueId val="{00000001-42E5-4A4D-85B9-A246145603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2800</c:v>
                </c:pt>
                <c:pt idx="1">
                  <c:v>3007</c:v>
                </c:pt>
                <c:pt idx="2">
                  <c:v>3099</c:v>
                </c:pt>
              </c:numCache>
            </c:numRef>
          </c:val>
          <c:extLst>
            <c:ext xmlns:c16="http://schemas.microsoft.com/office/drawing/2014/chart" uri="{C3380CC4-5D6E-409C-BE32-E72D297353CC}">
              <c16:uniqueId val="{00000002-42E5-4A4D-85B9-A246145603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{59AF8007-1B78-47FF-BEDD-CCC9BBCFC0E2}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2C7-4E44-99C3-86881BF381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{C7A3B02A-D2E1-4700-B52E-D15DF1D8A605}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C7-4E44-99C3-86881BF381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{CF6E5C31-13CE-44C8-B1A9-88B331B284C2}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C7-4E44-99C3-86881BF381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{E16425A8-FFED-4C88-A435-1AB2FE67988E}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C7-4E44-99C3-86881BF381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{13341A60-5212-4F60-9661-FEF9F5C865F5}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C7-4E44-99C3-86881BF3811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{5ACD03D2-596A-4F2E-B6C5-C0B85118EF4E}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2C7-4E44-99C3-86881BF3811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{17128D85-064F-4B44-BF5B-B28A441BE00D}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2C7-4E44-99C3-86881BF3811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{2F112965-E022-49AA-B238-74ECB6F24CFF}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2C7-4E44-99C3-86881BF3811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{04EF014F-32C8-44FA-8E7E-7E30548A99A4}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2C7-4E44-99C3-86881BF381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59.4</c:v>
                </c:pt>
                <c:pt idx="24">
                  <c:v>61.3</c:v>
                </c:pt>
                <c:pt idx="32">
                  <c:v>62.8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C7-4E44-99C3-86881BF381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{C34802C9-7FEE-41FA-98E6-8E36697EE681}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2C7-4E44-99C3-86881BF381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{BA355E21-4275-4EFB-96D0-705EDABE2290}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C7-4E44-99C3-86881BF381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{176C31AF-7D82-486C-AA1D-EAF747697293}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C7-4E44-99C3-86881BF381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{84E6921D-3465-4A87-98DA-81E20CD26EA0}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C7-4E44-99C3-86881BF381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{DC28D668-BB74-4A20-BAE6-C3A7415EC8D3}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C7-4E44-99C3-86881BF3811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{314D7D01-FF53-407A-91EA-2109F494A0A0}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2C7-4E44-99C3-86881BF3811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{D8BAAB99-390B-42CA-BF22-AD4748D90880}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2C7-4E44-99C3-86881BF3811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{20F1978E-33C7-43E5-8359-57BC65CF7C40}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2C7-4E44-99C3-86881BF3811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{54DAC88D-8567-4CFC-B2E9-759EF4E63D46}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2C7-4E44-99C3-86881BF381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D2C7-4E44-99C3-86881BF3811F}"/>
            </c:ext>
          </c:extLst>
        </c:ser>
        <c:dLbls>
          <c:showLegendKey val="0"/>
          <c:showVal val="1"/>
          <c:showCatName val="0"/>
          <c:showSerName val="0"/>
          <c:showPercent val="0"/>
          <c:showBubbleSize val="0"/>
        </c:dLbls>
        <c:axId val="46179840"/>
        <c:axId val="46181760"/>
      </c:scatterChart>
      <c:valAx>
        <c:axId val="46179840"/>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{0105D408-D054-4C22-9D89-7BE20EF96F2F}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136-460F-AB0F-91C45B1333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{761794E6-222E-43F3-93B5-7029CE389373}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36-460F-AB0F-91C45B1333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{29271643-5729-4468-91F2-6869824E28C8}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36-460F-AB0F-91C45B1333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{EBF8A6F0-50D2-439B-BBC6-C0BC1F394D18}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36-460F-AB0F-91C45B1333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{C23B28C4-D5E8-41C4-974B-0185EA7F7B02}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36-460F-AB0F-91C45B13337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{A500B995-77D7-422D-B5F6-EF3C487EC067}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136-460F-AB0F-91C45B13337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{EFCE39D6-F01B-452C-955D-EE51F1A4B8EE}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136-460F-AB0F-91C45B13337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{F16D1BBD-8D9D-41AF-9A2B-37A6697ECC83}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136-460F-AB0F-91C45B13337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{B1569A14-F00E-43E4-A861-04FCCC1088CF}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136-460F-AB0F-91C45B1333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2.2999999999999998</c:v>
                </c:pt>
                <c:pt idx="16">
                  <c:v>0.1</c:v>
                </c:pt>
                <c:pt idx="24">
                  <c:v>-0.6</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36-460F-AB0F-91C45B1333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{6A042755-9AEF-459F-89FD-7810EBF494EC}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136-460F-AB0F-91C45B1333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{54EE7CF1-4E03-4118-B351-032BD9B84ED3}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36-460F-AB0F-91C45B1333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{63621246-D806-414F-B3C7-B818A8760FBD}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36-460F-AB0F-91C45B1333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{4820DABD-4EEC-4F7C-9223-CB28D4CC1BFA}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36-460F-AB0F-91C45B1333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{D36352B8-66CF-4E40-A30A-6A72BBCA6353}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36-460F-AB0F-91C45B13337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{019F8D3F-8707-41CF-8F5D-EEE092067C44}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136-460F-AB0F-91C45B133374}"/>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{E373CC63-F053-475B-8E33-950868474ACD}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136-460F-AB0F-91C45B133374}"/>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{19BFFC16-9CEB-40C5-BF32-93AD53BF1504}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136-460F-AB0F-91C45B133374}"/>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{9DFD9BF7-BF1D-44F2-BD32-2C0F9EB3E8E3}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136-460F-AB0F-91C45B1333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3136-460F-AB0F-91C45B133374}"/>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・元利償還金や公営企業債の元利償還金に対する繰入金について、平成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年度まで減少を続け、その後は低い数値を推移している。今後も計画的な起債償還を行い、公債費の抑制に努める。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・将来負担額に対して充当可能財源等の方が多く将来負担比率の分子はマイナスとなっている。今後も起債、公営企業債等繰入見込額等の削減に努め、将来負担比率の分子の抑制を図る。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長野県阿智村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・普通交付税の合併算定替による特例措置の終了を見据え、「財政調整基金」などに計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百万円積み立てた一方、ふるさと納税で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ご寄付頂いた基金を、目的に応じた事業に事業に充てるため「ふるさとづくり基金」などから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昼神温泉について泉源、引湯施設、分湯施設など関連施設を保有している。近い将来耐用年数を超える施設が増え、あり方を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検討していく中で改修に要する費用も増加するのが予想されるので、普通交付税の合併算定替による特例措置の影響により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歳入に余裕のあるうちに積立てていく予定である。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・公共施設整備基金：公共施設の改修に要する費用に充てる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・阿智村地域振興基金：村民の連携の強化及び地域振興を図るための財源に充てる</a:t>
          </a:r>
        </a:p>
        <a:p>
          <a:r>
            <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阿智村地域福祉基金：村民の地域福祉事業に要する費用の財源に充てる</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・阿智村温泉事業施設整備基金：昼神温泉の泉源、引湯施設、分湯施設の整備に要する費用の財源に充てる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・阿智村ふるさと振興基金：自ら考え自ら行う地域づくり事業費に充当する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・普通交付税の合併算定替による特例措置の終了を見据えた積立額と、「温泉事業施設整備基金」「ふるさと振興基金」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「ふるさとづくり基金」等でそれぞれの目的に応じた事業に事業に充てるため取崩額がほぼ同額となった。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昼神温泉について泉源、引湯施設、分湯施設など関連施設を保有している。近い将来耐用年数を超える施設が増え、あり方を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検討していく中で改修に要する費用も増加するのが予想されるので、普通交付税の合併算定替による特例措置の影響で歳入に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余裕があるうちに積立てていく予定である。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・普通交付税の合併算定替による特例措置の影響により、利子分を含め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・本村は合併村であり、普通交付税において合併算定替の特例措置があるが、平成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年度より合併算定替えによる増加額が縮減しており、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年度からは一本算定となる。その影響額は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千万円程の減額と見込んでいるが、財政需要についてはあまり減少しないことが予想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されるため、特例措置の終了を見据えて財政調整基金への積立てを行っていく。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・減債基金については現状維持の予定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6,442
6,296
214.43
5,645,991
5,092,052
383,681
3,482,118
2,676,264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に近い数値だが、県平均や全国平均を上回っており、近隣と比べて耐用年数を迎える施設が多い状況にある。個別施設計画を策定することにより、施設の今後のあり方について計画的に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4771602"/>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76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454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477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16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2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1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01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43286</xdr:rowOff>
    </xdr:from>
    <xdr:to>
      <xdr:col>19</xdr:col>
      <xdr:colOff>187325</xdr:colOff>
      <xdr:row>30</xdr:row>
      <xdr:rowOff>144886</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1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30</xdr:row>
      <xdr:rowOff>94086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4051300" y="5210598"/>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77470</xdr:rowOff>
    </xdr:from>
    <xdr:to>
      <xdr:col>15</xdr:col>
      <xdr:colOff>187325</xdr:colOff>
      <xdr:row>31</xdr:row>
      <xdr:rowOff>7620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94086</xdr:rowOff>
    </xdr:from>
    <xdr:to>
      <xdr:col>19</xdr:col>
      <xdr:colOff>136525</xdr:colOff>
      <xdr:row>30</xdr:row>
      <xdr:rowOff>128270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3289300" y="5237586"/>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31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161413</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496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債務償還比率について、積極的に繰上償還を行ったことにより、将来負担額に対して充当可能財源の方が多くなり、平成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を下回った。主要な地方債の繰上償還について完了したため、今後は増加することが予想されるが、計画的な起債償還を行うことで債務償還比率の抑制に努める。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4644701"/>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44199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464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226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537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53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70676</xdr:rowOff>
    </xdr:from>
    <xdr:to>
      <xdr:col>72</xdr:col>
      <xdr:colOff>123825</xdr:colOff>
      <xdr:row>35</xdr:row>
      <xdr:rowOff>826</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033500" y="58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161243</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51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163403</xdr:rowOff>
    </xdr:from>
    <xdr:ext cx="405111"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69044" y="599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6,442
6,296
214.43
5,645,991
5,092,052
383,681
3,482,118
2,676,264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86377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99695</xdr:rowOff>
    </xdr:from>
    <xdr:to>
      <xdr:col>20</xdr:col>
      <xdr:colOff>38100</xdr:colOff>
      <xdr:row>37</xdr:row>
      <xdr:rowOff>29845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150495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2865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137795</xdr:rowOff>
    </xdr:from>
    <xdr:to>
      <xdr:col>15</xdr:col>
      <xdr:colOff>101600</xdr:colOff>
      <xdr:row>37</xdr:row>
      <xdr:rowOff>67945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150495</xdr:rowOff>
    </xdr:from>
    <xdr:to>
      <xdr:col>19</xdr:col>
      <xdr:colOff>177800</xdr:colOff>
      <xdr:row>37</xdr:row>
      <xdr:rowOff>17145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32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46372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84472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147605</xdr:rowOff>
    </xdr:from>
    <xdr:to>
      <xdr:col>55</xdr:col>
      <xdr:colOff>50800</xdr:colOff>
      <xdr:row>42</xdr:row>
      <xdr:rowOff>77755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71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147938</xdr:rowOff>
    </xdr:from>
    <xdr:to>
      <xdr:col>50</xdr:col>
      <xdr:colOff>165100</xdr:colOff>
      <xdr:row>42</xdr:row>
      <xdr:rowOff>78088</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71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26955</xdr:rowOff>
    </xdr:from>
    <xdr:to>
      <xdr:col>55</xdr:col>
      <xdr:colOff>0</xdr:colOff>
      <xdr:row>42</xdr:row>
      <xdr:rowOff>27288</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9639300" y="7227855"/>
          <a:ext cx="8382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148030</xdr:rowOff>
    </xdr:from>
    <xdr:to>
      <xdr:col>46</xdr:col>
      <xdr:colOff>38100</xdr:colOff>
      <xdr:row>42</xdr:row>
      <xdr:rowOff>78180</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71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27288</xdr:rowOff>
    </xdr:from>
    <xdr:to>
      <xdr:col>50</xdr:col>
      <xdr:colOff>114300</xdr:colOff>
      <xdr:row>42</xdr:row>
      <xdr:rowOff>27380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flipV="1">
          <a:off x="8750300" y="72281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69215</xdr:rowOff>
    </xdr:from>
    <xdr:ext cx="534377"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59411" y="72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94707</xdr:rowOff>
    </xdr:from>
    <xdr:ext cx="534377"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483111" y="69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00000000-0008-0000-0E00-00009D000000}"/>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00000000-0008-0000-0E00-00009F000000}"/>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00000000-0008-0000-0E00-0000A1000000}"/>
            </a:ext>
          </a:extLst>
        </xdr:cNvPr>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71665</xdr:rowOff>
    </xdr:from>
    <xdr:to>
      <xdr:col>24</xdr:col>
      <xdr:colOff>114300</xdr:colOff>
      <xdr:row>58</xdr:row>
      <xdr:rowOff>1815</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4584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94542</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E00-0000AC000000}"/>
            </a:ext>
          </a:extLst>
        </xdr:cNvPr>
        <xdr:cNvSpPr txBox="1"/>
      </xdr:nvSpPr>
      <xdr:spPr>
        <a:xfrm>
          <a:off x="4673600" y="969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96157</xdr:rowOff>
    </xdr:from>
    <xdr:to>
      <xdr:col>20</xdr:col>
      <xdr:colOff>38100</xdr:colOff>
      <xdr:row>58</xdr:row>
      <xdr:rowOff>26307</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3746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122465</xdr:rowOff>
    </xdr:from>
    <xdr:to>
      <xdr:col>24</xdr:col>
      <xdr:colOff>63500</xdr:colOff>
      <xdr:row>57</xdr:row>
      <xdr:rowOff>146957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3797300" y="989511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122283</xdr:rowOff>
    </xdr:from>
    <xdr:to>
      <xdr:col>15</xdr:col>
      <xdr:colOff>101600</xdr:colOff>
      <xdr:row>58</xdr:row>
      <xdr:rowOff>52433</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2857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146957</xdr:rowOff>
    </xdr:from>
    <xdr:to>
      <xdr:col>19</xdr:col>
      <xdr:colOff>177800</xdr:colOff>
      <xdr:row>58</xdr:row>
      <xdr:rowOff>1633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2908300" y="99196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42834</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5820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68960</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2705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E00-0000CC000000}"/>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E00-0000CE000000}"/>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E00-0000D0000000}"/>
            </a:ext>
          </a:extLst>
        </xdr:cNvPr>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42273</xdr:rowOff>
    </xdr:from>
    <xdr:to>
      <xdr:col>55</xdr:col>
      <xdr:colOff>50800</xdr:colOff>
      <xdr:row>63</xdr:row>
      <xdr:rowOff>143873</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10426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128650</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00000000-0008-0000-0E00-0000DB000000}"/>
            </a:ext>
          </a:extLst>
        </xdr:cNvPr>
        <xdr:cNvSpPr txBox="1"/>
      </xdr:nvSpPr>
      <xdr:spPr>
        <a:xfrm>
          <a:off x="10515600" y="1075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43871</xdr:rowOff>
    </xdr:from>
    <xdr:to>
      <xdr:col>50</xdr:col>
      <xdr:colOff>165100</xdr:colOff>
      <xdr:row>63</xdr:row>
      <xdr:rowOff>145471</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9588500" y="108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93073</xdr:rowOff>
    </xdr:from>
    <xdr:to>
      <xdr:col>55</xdr:col>
      <xdr:colOff>0</xdr:colOff>
      <xdr:row>63</xdr:row>
      <xdr:rowOff>94671</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9639300" y="10894423"/>
          <a:ext cx="8382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44600</xdr:rowOff>
    </xdr:from>
    <xdr:to>
      <xdr:col>46</xdr:col>
      <xdr:colOff>38100</xdr:colOff>
      <xdr:row>63</xdr:row>
      <xdr:rowOff>146200</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8699500" y="108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94671</xdr:rowOff>
    </xdr:from>
    <xdr:to>
      <xdr:col>50</xdr:col>
      <xdr:colOff>114300</xdr:colOff>
      <xdr:row>63</xdr:row>
      <xdr:rowOff>95400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8750300" y="10896021"/>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136598</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9327095" y="109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137327</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8450795" y="1093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a:extLst>
            <a:ext uri="{FF2B5EF4-FFF2-40B4-BE49-F238E27FC236}">
              <a16:creationId xmlns:a16="http://schemas.microsoft.com/office/drawing/2014/main" id="{00000000-0008-0000-0E00-0000FF000000}"/>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00000000-0008-0000-0E00-000001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E00-000003010000}"/>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15058</xdr:rowOff>
    </xdr:from>
    <xdr:to>
      <xdr:col>24</xdr:col>
      <xdr:colOff>114300</xdr:colOff>
      <xdr:row>79</xdr:row>
      <xdr:rowOff>116658</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45847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37935</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E00-00000E010000}"/>
            </a:ext>
          </a:extLst>
        </xdr:cNvPr>
        <xdr:cNvSpPr txBox="1"/>
      </xdr:nvSpPr>
      <xdr:spPr>
        <a:xfrm>
          <a:off x="4673600" y="1341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41184</xdr:rowOff>
    </xdr:from>
    <xdr:to>
      <xdr:col>20</xdr:col>
      <xdr:colOff>38100</xdr:colOff>
      <xdr:row>79</xdr:row>
      <xdr:rowOff>142784</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746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65858</xdr:rowOff>
    </xdr:from>
    <xdr:to>
      <xdr:col>24</xdr:col>
      <xdr:colOff>63500</xdr:colOff>
      <xdr:row>79</xdr:row>
      <xdr:rowOff>91984</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3797300" y="136104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57513</xdr:rowOff>
    </xdr:from>
    <xdr:to>
      <xdr:col>15</xdr:col>
      <xdr:colOff>101600</xdr:colOff>
      <xdr:row>79</xdr:row>
      <xdr:rowOff>159113</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2857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91984</xdr:rowOff>
    </xdr:from>
    <xdr:to>
      <xdr:col>19</xdr:col>
      <xdr:colOff>177800</xdr:colOff>
      <xdr:row>79</xdr:row>
      <xdr:rowOff>108313</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2908300" y="136365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E00-000013010000}"/>
            </a:ext>
          </a:extLst>
        </xdr:cNvPr>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E00-000014010000}"/>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E00-000015010000}"/>
            </a:ext>
          </a:extLst>
        </xdr:cNvPr>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159311</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E00-000016010000}"/>
            </a:ext>
          </a:extLst>
        </xdr:cNvPr>
        <xdr:cNvSpPr txBox="1"/>
      </xdr:nvSpPr>
      <xdr:spPr>
        <a:xfrm>
          <a:off x="3582044" y="1336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150240</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E00-000017010000}"/>
            </a:ext>
          </a:extLst>
        </xdr:cNvPr>
        <xdr:cNvSpPr txBox="1"/>
      </xdr:nvSpPr>
      <xdr:spPr>
        <a:xfrm>
          <a:off x="2705744" y="1369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0000000-0008-0000-0E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a:extLst>
            <a:ext uri="{FF2B5EF4-FFF2-40B4-BE49-F238E27FC236}">
              <a16:creationId xmlns:a16="http://schemas.microsoft.com/office/drawing/2014/main" id="{00000000-0008-0000-0E00-00002E010000}"/>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a:extLst>
            <a:ext uri="{FF2B5EF4-FFF2-40B4-BE49-F238E27FC236}">
              <a16:creationId xmlns:a16="http://schemas.microsoft.com/office/drawing/2014/main" id="{00000000-0008-0000-0E00-000030010000}"/>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06" name="【公営住宅】&#10;一人当たり面積平均値テキスト">
          <a:extLst>
            <a:ext uri="{FF2B5EF4-FFF2-40B4-BE49-F238E27FC236}">
              <a16:creationId xmlns:a16="http://schemas.microsoft.com/office/drawing/2014/main" id="{00000000-0008-0000-0E00-000032010000}"/>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1473</xdr:rowOff>
    </xdr:from>
    <xdr:to>
      <xdr:col>55</xdr:col>
      <xdr:colOff>50800</xdr:colOff>
      <xdr:row>83</xdr:row>
      <xdr:rowOff>103073</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10426700" y="142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24350</xdr:rowOff>
    </xdr:from>
    <xdr:ext cx="469744" cy="259045"/>
    <xdr:sp macro="" textlink="">
      <xdr:nvSpPr>
        <xdr:cNvPr id="317" name="【公営住宅】&#10;一人当たり面積該当値テキスト">
          <a:extLst>
            <a:ext uri="{FF2B5EF4-FFF2-40B4-BE49-F238E27FC236}">
              <a16:creationId xmlns:a16="http://schemas.microsoft.com/office/drawing/2014/main" id="{00000000-0008-0000-0E00-00003D010000}"/>
            </a:ext>
          </a:extLst>
        </xdr:cNvPr>
        <xdr:cNvSpPr txBox="1"/>
      </xdr:nvSpPr>
      <xdr:spPr>
        <a:xfrm>
          <a:off x="10515600" y="1408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xdr:rowOff>
    </xdr:from>
    <xdr:to>
      <xdr:col>50</xdr:col>
      <xdr:colOff>165100</xdr:colOff>
      <xdr:row>83</xdr:row>
      <xdr:rowOff>108331</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9588500" y="1423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52273</xdr:rowOff>
    </xdr:from>
    <xdr:to>
      <xdr:col>55</xdr:col>
      <xdr:colOff>0</xdr:colOff>
      <xdr:row>83</xdr:row>
      <xdr:rowOff>57531</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flipV="1">
          <a:off x="9639300" y="14282623"/>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xdr:rowOff>
    </xdr:from>
    <xdr:to>
      <xdr:col>46</xdr:col>
      <xdr:colOff>38100</xdr:colOff>
      <xdr:row>83</xdr:row>
      <xdr:rowOff>104902</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8699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54102</xdr:rowOff>
    </xdr:from>
    <xdr:to>
      <xdr:col>50</xdr:col>
      <xdr:colOff>114300</xdr:colOff>
      <xdr:row>83</xdr:row>
      <xdr:rowOff>57531</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8750300" y="142844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22" name="n_1aveValue【公営住宅】&#10;一人当たり面積">
          <a:extLst>
            <a:ext uri="{FF2B5EF4-FFF2-40B4-BE49-F238E27FC236}">
              <a16:creationId xmlns:a16="http://schemas.microsoft.com/office/drawing/2014/main" id="{00000000-0008-0000-0E00-000042010000}"/>
            </a:ext>
          </a:extLst>
        </xdr:cNvPr>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23" name="n_2aveValue【公営住宅】&#10;一人当たり面積">
          <a:extLst>
            <a:ext uri="{FF2B5EF4-FFF2-40B4-BE49-F238E27FC236}">
              <a16:creationId xmlns:a16="http://schemas.microsoft.com/office/drawing/2014/main" id="{00000000-0008-0000-0E00-000043010000}"/>
            </a:ext>
          </a:extLst>
        </xdr:cNvPr>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4" name="n_3aveValue【公営住宅】&#10;一人当たり面積">
          <a:extLst>
            <a:ext uri="{FF2B5EF4-FFF2-40B4-BE49-F238E27FC236}">
              <a16:creationId xmlns:a16="http://schemas.microsoft.com/office/drawing/2014/main" id="{00000000-0008-0000-0E00-000044010000}"/>
            </a:ext>
          </a:extLst>
        </xdr:cNvPr>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124858</xdr:rowOff>
    </xdr:from>
    <xdr:ext cx="469744" cy="259045"/>
    <xdr:sp macro="" textlink="">
      <xdr:nvSpPr>
        <xdr:cNvPr id="325" name="n_1mainValue【公営住宅】&#10;一人当たり面積">
          <a:extLst>
            <a:ext uri="{FF2B5EF4-FFF2-40B4-BE49-F238E27FC236}">
              <a16:creationId xmlns:a16="http://schemas.microsoft.com/office/drawing/2014/main" id="{00000000-0008-0000-0E00-000045010000}"/>
            </a:ext>
          </a:extLst>
        </xdr:cNvPr>
        <xdr:cNvSpPr txBox="1"/>
      </xdr:nvSpPr>
      <xdr:spPr>
        <a:xfrm>
          <a:off x="9391727" y="1401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121429</xdr:rowOff>
    </xdr:from>
    <xdr:ext cx="469744" cy="259045"/>
    <xdr:sp macro="" textlink="">
      <xdr:nvSpPr>
        <xdr:cNvPr id="326" name="n_2mainValue【公営住宅】&#10;一人当たり面積">
          <a:extLst>
            <a:ext uri="{FF2B5EF4-FFF2-40B4-BE49-F238E27FC236}">
              <a16:creationId xmlns:a16="http://schemas.microsoft.com/office/drawing/2014/main" id="{00000000-0008-0000-0E00-000046010000}"/>
            </a:ext>
          </a:extLst>
        </xdr:cNvPr>
        <xdr:cNvSpPr txBox="1"/>
      </xdr:nvSpPr>
      <xdr:spPr>
        <a:xfrm>
          <a:off x="8515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00000000-0008-0000-0E00-00006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a:extLst>
            <a:ext uri="{FF2B5EF4-FFF2-40B4-BE49-F238E27FC236}">
              <a16:creationId xmlns:a16="http://schemas.microsoft.com/office/drawing/2014/main" id="{00000000-0008-0000-0E00-000071010000}"/>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a:extLst>
            <a:ext uri="{FF2B5EF4-FFF2-40B4-BE49-F238E27FC236}">
              <a16:creationId xmlns:a16="http://schemas.microsoft.com/office/drawing/2014/main" id="{00000000-0008-0000-0E00-00007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00000000-0008-0000-0E00-000075010000}"/>
            </a:ext>
          </a:extLst>
        </xdr:cNvPr>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118127</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00000000-0008-0000-0E00-000080010000}"/>
            </a:ext>
          </a:extLst>
        </xdr:cNvPr>
        <xdr:cNvSpPr txBox="1"/>
      </xdr:nvSpPr>
      <xdr:spPr>
        <a:xfrm>
          <a:off x="16357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165826</xdr:rowOff>
    </xdr:from>
    <xdr:to>
      <xdr:col>81</xdr:col>
      <xdr:colOff>101600</xdr:colOff>
      <xdr:row>38</xdr:row>
      <xdr:rowOff>95976</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5430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45176</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5481300" y="653415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64770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14592300" y="65602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89" name="n_1ave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90" name="n_2aveValue【認定こども園・幼稚園・保育所】&#10;有形固定資産減価償却率">
          <a:extLst>
            <a:ext uri="{FF2B5EF4-FFF2-40B4-BE49-F238E27FC236}">
              <a16:creationId xmlns:a16="http://schemas.microsoft.com/office/drawing/2014/main" id="{00000000-0008-0000-0E00-000086010000}"/>
            </a:ext>
          </a:extLst>
        </xdr:cNvPr>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91" name="n_3aveValue【認定こども園・幼稚園・保育所】&#10;有形固定資産減価償却率">
          <a:extLst>
            <a:ext uri="{FF2B5EF4-FFF2-40B4-BE49-F238E27FC236}">
              <a16:creationId xmlns:a16="http://schemas.microsoft.com/office/drawing/2014/main" id="{00000000-0008-0000-0E00-000087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87103</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00000000-0008-0000-0E00-000088010000}"/>
            </a:ext>
          </a:extLst>
        </xdr:cNvPr>
        <xdr:cNvSpPr txBox="1"/>
      </xdr:nvSpPr>
      <xdr:spPr>
        <a:xfrm>
          <a:off x="152660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106697</xdr:rowOff>
    </xdr:from>
    <xdr:ext cx="405111" cy="259045"/>
    <xdr:sp macro="" textlink="">
      <xdr:nvSpPr>
        <xdr:cNvPr id="393" name="n_2mainValue【認定こども園・幼稚園・保育所】&#10;有形固定資産減価償却率">
          <a:extLst>
            <a:ext uri="{FF2B5EF4-FFF2-40B4-BE49-F238E27FC236}">
              <a16:creationId xmlns:a16="http://schemas.microsoft.com/office/drawing/2014/main" id="{00000000-0008-0000-0E00-000089010000}"/>
            </a:ext>
          </a:extLst>
        </xdr:cNvPr>
        <xdr:cNvSpPr txBox="1"/>
      </xdr:nvSpPr>
      <xdr:spPr>
        <a:xfrm>
          <a:off x="14389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id="{00000000-0008-0000-0E00-0000A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id="{00000000-0008-0000-0E00-0000A2010000}"/>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id="{00000000-0008-0000-0E00-0000A4010000}"/>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id="{00000000-0008-0000-0E00-0000A6010000}"/>
            </a:ext>
          </a:extLst>
        </xdr:cNvPr>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00000000-0008-0000-0E00-0000B1010000}"/>
            </a:ext>
          </a:extLst>
        </xdr:cNvPr>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8890</xdr:rowOff>
    </xdr:from>
    <xdr:to>
      <xdr:col>112</xdr:col>
      <xdr:colOff>38100</xdr:colOff>
      <xdr:row>37</xdr:row>
      <xdr:rowOff>110490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21272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59690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21323300" y="638556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16510</xdr:rowOff>
    </xdr:from>
    <xdr:to>
      <xdr:col>107</xdr:col>
      <xdr:colOff>101600</xdr:colOff>
      <xdr:row>37</xdr:row>
      <xdr:rowOff>118110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20383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59690</xdr:rowOff>
    </xdr:from>
    <xdr:to>
      <xdr:col>111</xdr:col>
      <xdr:colOff>177800</xdr:colOff>
      <xdr:row>37</xdr:row>
      <xdr:rowOff>67310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0434300" y="6403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00000000-0008-0000-0E00-0000B6010000}"/>
            </a:ext>
          </a:extLst>
        </xdr:cNvPr>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00000000-0008-0000-0E00-0000B7010000}"/>
            </a:ext>
          </a:extLst>
        </xdr:cNvPr>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00000000-0008-0000-0E00-0000B8010000}"/>
            </a:ext>
          </a:extLst>
        </xdr:cNvPr>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127017</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10757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134637</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20199427" y="61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id="{00000000-0008-0000-0E00-0000D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a:extLst>
            <a:ext uri="{FF2B5EF4-FFF2-40B4-BE49-F238E27FC236}">
              <a16:creationId xmlns:a16="http://schemas.microsoft.com/office/drawing/2014/main" id="{00000000-0008-0000-0E00-0000D4010000}"/>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a:extLst>
            <a:ext uri="{FF2B5EF4-FFF2-40B4-BE49-F238E27FC236}">
              <a16:creationId xmlns:a16="http://schemas.microsoft.com/office/drawing/2014/main" id="{00000000-0008-0000-0E00-0000D6010000}"/>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72" name="【学校施設】&#10;有形固定資産減価償却率平均値テキスト">
          <a:extLst>
            <a:ext uri="{FF2B5EF4-FFF2-40B4-BE49-F238E27FC236}">
              <a16:creationId xmlns:a16="http://schemas.microsoft.com/office/drawing/2014/main" id="{00000000-0008-0000-0E00-0000D8010000}"/>
            </a:ext>
          </a:extLst>
        </xdr:cNvPr>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483" name="【学校施設】&#10;有形固定資産減価償却率該当値テキスト">
          <a:extLst>
            <a:ext uri="{FF2B5EF4-FFF2-40B4-BE49-F238E27FC236}">
              <a16:creationId xmlns:a16="http://schemas.microsoft.com/office/drawing/2014/main" id="{00000000-0008-0000-0E00-0000E3010000}"/>
            </a:ext>
          </a:extLst>
        </xdr:cNvPr>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72390</xdr:rowOff>
    </xdr:from>
    <xdr:to>
      <xdr:col>85</xdr:col>
      <xdr:colOff>127000</xdr:colOff>
      <xdr:row>60</xdr:row>
      <xdr:rowOff>108585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5481300" y="103593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103505</xdr:rowOff>
    </xdr:from>
    <xdr:to>
      <xdr:col>76</xdr:col>
      <xdr:colOff>165100</xdr:colOff>
      <xdr:row>61</xdr:row>
      <xdr:rowOff>33655</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4541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154305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4592300" y="103955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488" name="n_1aveValue【学校施設】&#10;有形固定資産減価償却率">
          <a:extLst>
            <a:ext uri="{FF2B5EF4-FFF2-40B4-BE49-F238E27FC236}">
              <a16:creationId xmlns:a16="http://schemas.microsoft.com/office/drawing/2014/main" id="{00000000-0008-0000-0E00-0000E8010000}"/>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89" name="n_2aveValue【学校施設】&#10;有形固定資産減価償却率">
          <a:extLst>
            <a:ext uri="{FF2B5EF4-FFF2-40B4-BE49-F238E27FC236}">
              <a16:creationId xmlns:a16="http://schemas.microsoft.com/office/drawing/2014/main" id="{00000000-0008-0000-0E00-0000E9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90" name="n_3aveValue【学校施設】&#10;有形固定資産減価償却率">
          <a:extLst>
            <a:ext uri="{FF2B5EF4-FFF2-40B4-BE49-F238E27FC236}">
              <a16:creationId xmlns:a16="http://schemas.microsoft.com/office/drawing/2014/main" id="{00000000-0008-0000-0E00-0000EA010000}"/>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491" name="n_1mainValue【学校施設】&#10;有形固定資産減価償却率">
          <a:extLst>
            <a:ext uri="{FF2B5EF4-FFF2-40B4-BE49-F238E27FC236}">
              <a16:creationId xmlns:a16="http://schemas.microsoft.com/office/drawing/2014/main" id="{00000000-0008-0000-0E00-0000EB010000}"/>
            </a:ext>
          </a:extLst>
        </xdr:cNvPr>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492" name="n_2mainValue【学校施設】&#10;有形固定資産減価償却率">
          <a:extLst>
            <a:ext uri="{FF2B5EF4-FFF2-40B4-BE49-F238E27FC236}">
              <a16:creationId xmlns:a16="http://schemas.microsoft.com/office/drawing/2014/main" id="{00000000-0008-0000-0E00-0000EC010000}"/>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a:extLst>
            <a:ext uri="{FF2B5EF4-FFF2-40B4-BE49-F238E27FC236}">
              <a16:creationId xmlns:a16="http://schemas.microsoft.com/office/drawing/2014/main" id="{00000000-0008-0000-0E00-00000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9" name="【学校施設】&#10;一人当たり面積最小値テキスト">
          <a:extLst>
            <a:ext uri="{FF2B5EF4-FFF2-40B4-BE49-F238E27FC236}">
              <a16:creationId xmlns:a16="http://schemas.microsoft.com/office/drawing/2014/main" id="{00000000-0008-0000-0E00-000007020000}"/>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1" name="【学校施設】&#10;一人当たり面積最大値テキスト">
          <a:extLst>
            <a:ext uri="{FF2B5EF4-FFF2-40B4-BE49-F238E27FC236}">
              <a16:creationId xmlns:a16="http://schemas.microsoft.com/office/drawing/2014/main" id="{00000000-0008-0000-0E00-000009020000}"/>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23" name="【学校施設】&#10;一人当たり面積平均値テキスト">
          <a:extLst>
            <a:ext uri="{FF2B5EF4-FFF2-40B4-BE49-F238E27FC236}">
              <a16:creationId xmlns:a16="http://schemas.microsoft.com/office/drawing/2014/main" id="{00000000-0008-0000-0E00-00000B020000}"/>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34761</xdr:rowOff>
    </xdr:from>
    <xdr:to>
      <xdr:col>116</xdr:col>
      <xdr:colOff>114300</xdr:colOff>
      <xdr:row>57</xdr:row>
      <xdr:rowOff>136361</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22110700" y="98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57638</xdr:rowOff>
    </xdr:from>
    <xdr:ext cx="469744" cy="259045"/>
    <xdr:sp macro="" textlink="">
      <xdr:nvSpPr>
        <xdr:cNvPr id="534" name="【学校施設】&#10;一人当たり面積該当値テキスト">
          <a:extLst>
            <a:ext uri="{FF2B5EF4-FFF2-40B4-BE49-F238E27FC236}">
              <a16:creationId xmlns:a16="http://schemas.microsoft.com/office/drawing/2014/main" id="{00000000-0008-0000-0E00-000016020000}"/>
            </a:ext>
          </a:extLst>
        </xdr:cNvPr>
        <xdr:cNvSpPr txBox="1"/>
      </xdr:nvSpPr>
      <xdr:spPr>
        <a:xfrm>
          <a:off x="22199600" y="965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58601</xdr:rowOff>
    </xdr:from>
    <xdr:to>
      <xdr:col>112</xdr:col>
      <xdr:colOff>38100</xdr:colOff>
      <xdr:row>57</xdr:row>
      <xdr:rowOff>160201</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21272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85561</xdr:rowOff>
    </xdr:from>
    <xdr:to>
      <xdr:col>116</xdr:col>
      <xdr:colOff>63500</xdr:colOff>
      <xdr:row>57</xdr:row>
      <xdr:rowOff>109401</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21323300" y="9858211"/>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70358</xdr:rowOff>
    </xdr:from>
    <xdr:to>
      <xdr:col>107</xdr:col>
      <xdr:colOff>101600</xdr:colOff>
      <xdr:row>58</xdr:row>
      <xdr:rowOff>508</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20383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109401</xdr:rowOff>
    </xdr:from>
    <xdr:to>
      <xdr:col>111</xdr:col>
      <xdr:colOff>177800</xdr:colOff>
      <xdr:row>57</xdr:row>
      <xdr:rowOff>121158</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0434300" y="9882051"/>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39" name="n_1aveValue【学校施設】&#10;一人当たり面積">
          <a:extLst>
            <a:ext uri="{FF2B5EF4-FFF2-40B4-BE49-F238E27FC236}">
              <a16:creationId xmlns:a16="http://schemas.microsoft.com/office/drawing/2014/main" id="{00000000-0008-0000-0E00-00001B020000}"/>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40" name="n_2aveValue【学校施設】&#10;一人当たり面積">
          <a:extLst>
            <a:ext uri="{FF2B5EF4-FFF2-40B4-BE49-F238E27FC236}">
              <a16:creationId xmlns:a16="http://schemas.microsoft.com/office/drawing/2014/main" id="{00000000-0008-0000-0E00-00001C020000}"/>
            </a:ext>
          </a:extLst>
        </xdr:cNvPr>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41" name="n_3aveValue【学校施設】&#10;一人当たり面積">
          <a:extLst>
            <a:ext uri="{FF2B5EF4-FFF2-40B4-BE49-F238E27FC236}">
              <a16:creationId xmlns:a16="http://schemas.microsoft.com/office/drawing/2014/main" id="{00000000-0008-0000-0E00-00001D020000}"/>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5278</xdr:rowOff>
    </xdr:from>
    <xdr:ext cx="469744" cy="259045"/>
    <xdr:sp macro="" textlink="">
      <xdr:nvSpPr>
        <xdr:cNvPr id="542" name="n_1mainValue【学校施設】&#10;一人当たり面積">
          <a:extLst>
            <a:ext uri="{FF2B5EF4-FFF2-40B4-BE49-F238E27FC236}">
              <a16:creationId xmlns:a16="http://schemas.microsoft.com/office/drawing/2014/main" id="{00000000-0008-0000-0E00-00001E020000}"/>
            </a:ext>
          </a:extLst>
        </xdr:cNvPr>
        <xdr:cNvSpPr txBox="1"/>
      </xdr:nvSpPr>
      <xdr:spPr>
        <a:xfrm>
          <a:off x="21075727" y="960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17035</xdr:rowOff>
    </xdr:from>
    <xdr:ext cx="469744" cy="259045"/>
    <xdr:sp macro="" textlink="">
      <xdr:nvSpPr>
        <xdr:cNvPr id="543" name="n_2mainValue【学校施設】&#10;一人当たり面積">
          <a:extLst>
            <a:ext uri="{FF2B5EF4-FFF2-40B4-BE49-F238E27FC236}">
              <a16:creationId xmlns:a16="http://schemas.microsoft.com/office/drawing/2014/main" id="{00000000-0008-0000-0E00-00001F020000}"/>
            </a:ext>
          </a:extLst>
        </xdr:cNvPr>
        <xdr:cNvSpPr txBox="1"/>
      </xdr:nvSpPr>
      <xdr:spPr>
        <a:xfrm>
          <a:off x="20199427" y="96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公民館】&#10;有形固定資産減価償却率グラフ枠">
          <a:extLst>
            <a:ext uri="{FF2B5EF4-FFF2-40B4-BE49-F238E27FC236}">
              <a16:creationId xmlns:a16="http://schemas.microsoft.com/office/drawing/2014/main" id="{00000000-0008-0000-0E00-00004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86" name="【公民館】&#10;有形固定資産減価償却率最小値テキスト">
          <a:extLst>
            <a:ext uri="{FF2B5EF4-FFF2-40B4-BE49-F238E27FC236}">
              <a16:creationId xmlns:a16="http://schemas.microsoft.com/office/drawing/2014/main" id="{00000000-0008-0000-0E00-00004A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公民館】&#10;有形固定資産減価償却率最大値テキスト">
          <a:extLst>
            <a:ext uri="{FF2B5EF4-FFF2-40B4-BE49-F238E27FC236}">
              <a16:creationId xmlns:a16="http://schemas.microsoft.com/office/drawing/2014/main" id="{00000000-0008-0000-0E00-00004C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90" name="【公民館】&#10;有形固定資産減価償却率平均値テキスト">
          <a:extLst>
            <a:ext uri="{FF2B5EF4-FFF2-40B4-BE49-F238E27FC236}">
              <a16:creationId xmlns:a16="http://schemas.microsoft.com/office/drawing/2014/main" id="{00000000-0008-0000-0E00-00004E020000}"/>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601" name="【公民館】&#10;有形固定資産減価償却率該当値テキスト">
          <a:extLst>
            <a:ext uri="{FF2B5EF4-FFF2-40B4-BE49-F238E27FC236}">
              <a16:creationId xmlns:a16="http://schemas.microsoft.com/office/drawing/2014/main" id="{00000000-0008-0000-0E00-000059020000}"/>
            </a:ext>
          </a:extLst>
        </xdr:cNvPr>
        <xdr:cNvSpPr txBox="1"/>
      </xdr:nvSpPr>
      <xdr:spPr>
        <a:xfrm>
          <a:off x="16357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80918</xdr:rowOff>
    </xdr:from>
    <xdr:to>
      <xdr:col>81</xdr:col>
      <xdr:colOff>101600</xdr:colOff>
      <xdr:row>103</xdr:row>
      <xdr:rowOff>11068</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5430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131718</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5481300" y="1759022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110308</xdr:rowOff>
    </xdr:from>
    <xdr:to>
      <xdr:col>76</xdr:col>
      <xdr:colOff>165100</xdr:colOff>
      <xdr:row>103</xdr:row>
      <xdr:rowOff>40458</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4541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131718</xdr:rowOff>
    </xdr:from>
    <xdr:to>
      <xdr:col>81</xdr:col>
      <xdr:colOff>50800</xdr:colOff>
      <xdr:row>102</xdr:row>
      <xdr:rowOff>161108</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14592300" y="176196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06" name="n_1aveValue【公民館】&#10;有形固定資産減価償却率">
          <a:extLst>
            <a:ext uri="{FF2B5EF4-FFF2-40B4-BE49-F238E27FC236}">
              <a16:creationId xmlns:a16="http://schemas.microsoft.com/office/drawing/2014/main" id="{00000000-0008-0000-0E00-00005E020000}"/>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07" name="n_2aveValue【公民館】&#10;有形固定資産減価償却率">
          <a:extLst>
            <a:ext uri="{FF2B5EF4-FFF2-40B4-BE49-F238E27FC236}">
              <a16:creationId xmlns:a16="http://schemas.microsoft.com/office/drawing/2014/main" id="{00000000-0008-0000-0E00-00005F020000}"/>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08" name="n_3aveValue【公民館】&#10;有形固定資産減価償却率">
          <a:extLst>
            <a:ext uri="{FF2B5EF4-FFF2-40B4-BE49-F238E27FC236}">
              <a16:creationId xmlns:a16="http://schemas.microsoft.com/office/drawing/2014/main" id="{00000000-0008-0000-0E00-000060020000}"/>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27595</xdr:rowOff>
    </xdr:from>
    <xdr:ext cx="405111" cy="259045"/>
    <xdr:sp macro="" textlink="">
      <xdr:nvSpPr>
        <xdr:cNvPr id="609" name="n_1mainValue【公民館】&#10;有形固定資産減価償却率">
          <a:extLst>
            <a:ext uri="{FF2B5EF4-FFF2-40B4-BE49-F238E27FC236}">
              <a16:creationId xmlns:a16="http://schemas.microsoft.com/office/drawing/2014/main" id="{00000000-0008-0000-0E00-000061020000}"/>
            </a:ext>
          </a:extLst>
        </xdr:cNvPr>
        <xdr:cNvSpPr txBox="1"/>
      </xdr:nvSpPr>
      <xdr:spPr>
        <a:xfrm>
          <a:off x="152660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56985</xdr:rowOff>
    </xdr:from>
    <xdr:ext cx="405111" cy="259045"/>
    <xdr:sp macro="" textlink="">
      <xdr:nvSpPr>
        <xdr:cNvPr id="610" name="n_2mainValue【公民館】&#10;有形固定資産減価償却率">
          <a:extLst>
            <a:ext uri="{FF2B5EF4-FFF2-40B4-BE49-F238E27FC236}">
              <a16:creationId xmlns:a16="http://schemas.microsoft.com/office/drawing/2014/main" id="{00000000-0008-0000-0E00-000062020000}"/>
            </a:ext>
          </a:extLst>
        </xdr:cNvPr>
        <xdr:cNvSpPr txBox="1"/>
      </xdr:nvSpPr>
      <xdr:spPr>
        <a:xfrm>
          <a:off x="143897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a:extLst>
            <a:ext uri="{FF2B5EF4-FFF2-40B4-BE49-F238E27FC236}">
              <a16:creationId xmlns:a16="http://schemas.microsoft.com/office/drawing/2014/main" id="{00000000-0008-0000-0E00-00007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33" name="【公民館】&#10;一人当たり面積最小値テキスト">
          <a:extLst>
            <a:ext uri="{FF2B5EF4-FFF2-40B4-BE49-F238E27FC236}">
              <a16:creationId xmlns:a16="http://schemas.microsoft.com/office/drawing/2014/main" id="{00000000-0008-0000-0E00-000079020000}"/>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35" name="【公民館】&#10;一人当たり面積最大値テキスト">
          <a:extLst>
            <a:ext uri="{FF2B5EF4-FFF2-40B4-BE49-F238E27FC236}">
              <a16:creationId xmlns:a16="http://schemas.microsoft.com/office/drawing/2014/main" id="{00000000-0008-0000-0E00-00007B020000}"/>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37" name="【公民館】&#10;一人当たり面積平均値テキスト">
          <a:extLst>
            <a:ext uri="{FF2B5EF4-FFF2-40B4-BE49-F238E27FC236}">
              <a16:creationId xmlns:a16="http://schemas.microsoft.com/office/drawing/2014/main" id="{00000000-0008-0000-0E00-00007D020000}"/>
            </a:ext>
          </a:extLst>
        </xdr:cNvPr>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32275</xdr:rowOff>
    </xdr:from>
    <xdr:ext cx="469744" cy="259045"/>
    <xdr:sp macro="" textlink="">
      <xdr:nvSpPr>
        <xdr:cNvPr id="648" name="【公民館】&#10;一人当たり面積該当値テキスト">
          <a:extLst>
            <a:ext uri="{FF2B5EF4-FFF2-40B4-BE49-F238E27FC236}">
              <a16:creationId xmlns:a16="http://schemas.microsoft.com/office/drawing/2014/main" id="{00000000-0008-0000-0E00-000088020000}"/>
            </a:ext>
          </a:extLst>
        </xdr:cNvPr>
        <xdr:cNvSpPr txBox="1"/>
      </xdr:nvSpPr>
      <xdr:spPr>
        <a:xfrm>
          <a:off x="22199600" y="180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16714</xdr:rowOff>
    </xdr:from>
    <xdr:to>
      <xdr:col>112</xdr:col>
      <xdr:colOff>38100</xdr:colOff>
      <xdr:row>106</xdr:row>
      <xdr:rowOff>118314</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21272500" y="181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106</xdr:row>
      <xdr:rowOff>67514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21323300" y="1823389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167590</xdr:rowOff>
    </xdr:from>
    <xdr:to>
      <xdr:col>107</xdr:col>
      <xdr:colOff>101600</xdr:colOff>
      <xdr:row>106</xdr:row>
      <xdr:rowOff>97740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20383500" y="181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46940</xdr:rowOff>
    </xdr:from>
    <xdr:to>
      <xdr:col>111</xdr:col>
      <xdr:colOff>177800</xdr:colOff>
      <xdr:row>106</xdr:row>
      <xdr:rowOff>67514</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20434300" y="182206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53" name="n_1aveValue【公民館】&#10;一人当たり面積">
          <a:extLst>
            <a:ext uri="{FF2B5EF4-FFF2-40B4-BE49-F238E27FC236}">
              <a16:creationId xmlns:a16="http://schemas.microsoft.com/office/drawing/2014/main" id="{00000000-0008-0000-0E00-00008D020000}"/>
            </a:ext>
          </a:extLst>
        </xdr:cNvPr>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54" name="n_2aveValue【公民館】&#10;一人当たり面積">
          <a:extLst>
            <a:ext uri="{FF2B5EF4-FFF2-40B4-BE49-F238E27FC236}">
              <a16:creationId xmlns:a16="http://schemas.microsoft.com/office/drawing/2014/main" id="{00000000-0008-0000-0E00-00008E020000}"/>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55" name="n_3aveValue【公民館】&#10;一人当たり面積">
          <a:extLst>
            <a:ext uri="{FF2B5EF4-FFF2-40B4-BE49-F238E27FC236}">
              <a16:creationId xmlns:a16="http://schemas.microsoft.com/office/drawing/2014/main" id="{00000000-0008-0000-0E00-00008F020000}"/>
            </a:ext>
          </a:extLst>
        </xdr:cNvPr>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134841</xdr:rowOff>
    </xdr:from>
    <xdr:ext cx="469744" cy="259045"/>
    <xdr:sp macro="" textlink="">
      <xdr:nvSpPr>
        <xdr:cNvPr id="656" name="n_1mainValue【公民館】&#10;一人当たり面積">
          <a:extLst>
            <a:ext uri="{FF2B5EF4-FFF2-40B4-BE49-F238E27FC236}">
              <a16:creationId xmlns:a16="http://schemas.microsoft.com/office/drawing/2014/main" id="{00000000-0008-0000-0E00-000090020000}"/>
            </a:ext>
          </a:extLst>
        </xdr:cNvPr>
        <xdr:cNvSpPr txBox="1"/>
      </xdr:nvSpPr>
      <xdr:spPr>
        <a:xfrm>
          <a:off x="21075727" y="179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114267</xdr:rowOff>
    </xdr:from>
    <xdr:ext cx="469744" cy="259045"/>
    <xdr:sp macro="" textlink="">
      <xdr:nvSpPr>
        <xdr:cNvPr id="657" name="n_2mainValue【公民館】&#10;一人当たり面積">
          <a:extLst>
            <a:ext uri="{FF2B5EF4-FFF2-40B4-BE49-F238E27FC236}">
              <a16:creationId xmlns:a16="http://schemas.microsoft.com/office/drawing/2014/main" id="{00000000-0008-0000-0E00-000091020000}"/>
            </a:ext>
          </a:extLst>
        </xdr:cNvPr>
        <xdr:cNvSpPr txBox="1"/>
      </xdr:nvSpPr>
      <xdr:spPr>
        <a:xfrm>
          <a:off x="20199427" y="1794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ほとんどの類型において、有形固定資産減価償却率は類似団体平均に近い一方、道路・橋りょうや公営住宅について、類似団体平均を上回っている。これは、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建てた公営住宅が耐用年数を経過しているためである。耐用年数を超過した公営住宅については、計画的に改修または取壊しを進めている状況である。また道路・橋りょうについても、個別施設計画を策定し、計画的に改修等を行っていく。</a:t>
          </a:r>
        </a:p>
        <a:p>
          <a:r>
            <a:rPr kumimoji="1" lang="ja-JP" altLang="en-US" sz="1300">
              <a:latin typeface="ＭＳ Ｐゴシック" panose="020B0600070205080204" pitchFamily="50" charset="-128"/>
              <a:ea typeface="ＭＳ Ｐゴシック" panose="020B0600070205080204" pitchFamily="50" charset="-128"/>
            </a:rPr>
            <a:t>本村では市町村合併を行ったことにより、一人当たりの施設面積や延長について全国平均や類似団体平均を上回っている施設が多い。今後人口減少も予想される中で、耐用年数の経過した施設については、取壊や集約化等も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6,442
6,296
214.43
5,645,991
5,092,052
383,681
3,482,118
2,676,264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84364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05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F00-00006D000000}"/>
            </a:ext>
          </a:extLst>
        </xdr:cNvPr>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F00-00006F000000}"/>
            </a:ext>
          </a:extLst>
        </xdr:cNvPr>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F00-000071000000}"/>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40096</xdr:rowOff>
    </xdr:from>
    <xdr:to>
      <xdr:col>55</xdr:col>
      <xdr:colOff>50800</xdr:colOff>
      <xdr:row>41</xdr:row>
      <xdr:rowOff>141696</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10426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126473</xdr:rowOff>
    </xdr:from>
    <xdr:ext cx="469744" cy="259045"/>
    <xdr:sp macro="" textlink="">
      <xdr:nvSpPr>
        <xdr:cNvPr id="124" name="【図書館】&#10;一人当たり面積該当値テキスト">
          <a:extLst>
            <a:ext uri="{FF2B5EF4-FFF2-40B4-BE49-F238E27FC236}">
              <a16:creationId xmlns:a16="http://schemas.microsoft.com/office/drawing/2014/main" id="{00000000-0008-0000-0F00-00007C000000}"/>
            </a:ext>
          </a:extLst>
        </xdr:cNvPr>
        <xdr:cNvSpPr txBox="1"/>
      </xdr:nvSpPr>
      <xdr:spPr>
        <a:xfrm>
          <a:off x="10515600" y="698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43362</xdr:rowOff>
    </xdr:from>
    <xdr:to>
      <xdr:col>50</xdr:col>
      <xdr:colOff>165100</xdr:colOff>
      <xdr:row>41</xdr:row>
      <xdr:rowOff>144962</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9588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90896</xdr:rowOff>
    </xdr:from>
    <xdr:to>
      <xdr:col>55</xdr:col>
      <xdr:colOff>0</xdr:colOff>
      <xdr:row>41</xdr:row>
      <xdr:rowOff>94162</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9639300" y="71203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111941</xdr:rowOff>
    </xdr:from>
    <xdr:to>
      <xdr:col>46</xdr:col>
      <xdr:colOff>38100</xdr:colOff>
      <xdr:row>42</xdr:row>
      <xdr:rowOff>42091</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8699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94162</xdr:rowOff>
    </xdr:from>
    <xdr:to>
      <xdr:col>50</xdr:col>
      <xdr:colOff>114300</xdr:colOff>
      <xdr:row>41</xdr:row>
      <xdr:rowOff>162741</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8750300" y="71236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29" name="n_1aveValue【図書館】&#10;一人当たり面積">
          <a:extLst>
            <a:ext uri="{FF2B5EF4-FFF2-40B4-BE49-F238E27FC236}">
              <a16:creationId xmlns:a16="http://schemas.microsoft.com/office/drawing/2014/main" id="{00000000-0008-0000-0F00-000081000000}"/>
            </a:ext>
          </a:extLst>
        </xdr:cNvPr>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30" name="n_2aveValue【図書館】&#10;一人当たり面積">
          <a:extLst>
            <a:ext uri="{FF2B5EF4-FFF2-40B4-BE49-F238E27FC236}">
              <a16:creationId xmlns:a16="http://schemas.microsoft.com/office/drawing/2014/main" id="{00000000-0008-0000-0F00-000082000000}"/>
            </a:ext>
          </a:extLst>
        </xdr:cNvPr>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31" name="n_3aveValue【図書館】&#10;一人当たり面積">
          <a:extLst>
            <a:ext uri="{FF2B5EF4-FFF2-40B4-BE49-F238E27FC236}">
              <a16:creationId xmlns:a16="http://schemas.microsoft.com/office/drawing/2014/main" id="{00000000-0008-0000-0F00-000083000000}"/>
            </a:ext>
          </a:extLst>
        </xdr:cNvPr>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136089</xdr:rowOff>
    </xdr:from>
    <xdr:ext cx="469744" cy="259045"/>
    <xdr:sp macro="" textlink="">
      <xdr:nvSpPr>
        <xdr:cNvPr id="132" name="n_1mainValue【図書館】&#10;一人当たり面積">
          <a:extLst>
            <a:ext uri="{FF2B5EF4-FFF2-40B4-BE49-F238E27FC236}">
              <a16:creationId xmlns:a16="http://schemas.microsoft.com/office/drawing/2014/main" id="{00000000-0008-0000-0F00-000084000000}"/>
            </a:ext>
          </a:extLst>
        </xdr:cNvPr>
        <xdr:cNvSpPr txBox="1"/>
      </xdr:nvSpPr>
      <xdr:spPr>
        <a:xfrm>
          <a:off x="93917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33218</xdr:rowOff>
    </xdr:from>
    <xdr:ext cx="469744" cy="259045"/>
    <xdr:sp macro="" textlink="">
      <xdr:nvSpPr>
        <xdr:cNvPr id="133" name="n_2mainValue【図書館】&#10;一人当たり面積">
          <a:extLst>
            <a:ext uri="{FF2B5EF4-FFF2-40B4-BE49-F238E27FC236}">
              <a16:creationId xmlns:a16="http://schemas.microsoft.com/office/drawing/2014/main" id="{00000000-0008-0000-0F00-000085000000}"/>
            </a:ext>
          </a:extLst>
        </xdr:cNvPr>
        <xdr:cNvSpPr txBox="1"/>
      </xdr:nvSpPr>
      <xdr:spPr>
        <a:xfrm>
          <a:off x="8515427" y="72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F00-00009F000000}"/>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00000000-0008-0000-0F00-0000A1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F00-0000A3000000}"/>
            </a:ext>
          </a:extLst>
        </xdr:cNvPr>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29210</xdr:rowOff>
    </xdr:from>
    <xdr:to>
      <xdr:col>24</xdr:col>
      <xdr:colOff>114300</xdr:colOff>
      <xdr:row>64</xdr:row>
      <xdr:rowOff>130810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45847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115587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00000000-0008-0000-0F00-0000AE000000}"/>
            </a:ext>
          </a:extLst>
        </xdr:cNvPr>
        <xdr:cNvSpPr txBox="1"/>
      </xdr:nvSpPr>
      <xdr:spPr>
        <a:xfrm>
          <a:off x="4673600" y="1091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71120</xdr:rowOff>
    </xdr:from>
    <xdr:to>
      <xdr:col>20</xdr:col>
      <xdr:colOff>38100</xdr:colOff>
      <xdr:row>65</xdr:row>
      <xdr:rowOff>1270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37465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80010</xdr:rowOff>
    </xdr:from>
    <xdr:to>
      <xdr:col>24</xdr:col>
      <xdr:colOff>63500</xdr:colOff>
      <xdr:row>64</xdr:row>
      <xdr:rowOff>121920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3797300" y="110528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113030</xdr:rowOff>
    </xdr:from>
    <xdr:to>
      <xdr:col>15</xdr:col>
      <xdr:colOff>101600</xdr:colOff>
      <xdr:row>65</xdr:row>
      <xdr:rowOff>43180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2857500" y="110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121920</xdr:rowOff>
    </xdr:from>
    <xdr:to>
      <xdr:col>19</xdr:col>
      <xdr:colOff>177800</xdr:colOff>
      <xdr:row>64</xdr:row>
      <xdr:rowOff>163830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2908300" y="11094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134002</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180" name="n_2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1" name="n_3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163847</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65</xdr:row>
      <xdr:rowOff>34307</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2705744" y="1117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00000000-0008-0000-0F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04" name="【体育館・プール】&#10;一人当たり面積最小値テキスト">
          <a:extLst>
            <a:ext uri="{FF2B5EF4-FFF2-40B4-BE49-F238E27FC236}">
              <a16:creationId xmlns:a16="http://schemas.microsoft.com/office/drawing/2014/main" id="{00000000-0008-0000-0F00-0000CC000000}"/>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6" name="【体育館・プール】&#10;一人当たり面積最大値テキスト">
          <a:extLst>
            <a:ext uri="{FF2B5EF4-FFF2-40B4-BE49-F238E27FC236}">
              <a16:creationId xmlns:a16="http://schemas.microsoft.com/office/drawing/2014/main" id="{00000000-0008-0000-0F00-0000CE000000}"/>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08" name="【体育館・プール】&#10;一人当たり面積平均値テキスト">
          <a:extLst>
            <a:ext uri="{FF2B5EF4-FFF2-40B4-BE49-F238E27FC236}">
              <a16:creationId xmlns:a16="http://schemas.microsoft.com/office/drawing/2014/main" id="{00000000-0008-0000-0F00-0000D0000000}"/>
            </a:ext>
          </a:extLst>
        </xdr:cNvPr>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146939</xdr:rowOff>
    </xdr:from>
    <xdr:to>
      <xdr:col>55</xdr:col>
      <xdr:colOff>50800</xdr:colOff>
      <xdr:row>62</xdr:row>
      <xdr:rowOff>77089</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10426700" y="106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125366</xdr:rowOff>
    </xdr:from>
    <xdr:ext cx="469744" cy="259045"/>
    <xdr:sp macro="" textlink="">
      <xdr:nvSpPr>
        <xdr:cNvPr id="219" name="【体育館・プール】&#10;一人当たり面積該当値テキスト">
          <a:extLst>
            <a:ext uri="{FF2B5EF4-FFF2-40B4-BE49-F238E27FC236}">
              <a16:creationId xmlns:a16="http://schemas.microsoft.com/office/drawing/2014/main" id="{00000000-0008-0000-0F00-0000DB000000}"/>
            </a:ext>
          </a:extLst>
        </xdr:cNvPr>
        <xdr:cNvSpPr txBox="1"/>
      </xdr:nvSpPr>
      <xdr:spPr>
        <a:xfrm>
          <a:off x="10515600" y="1058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151511</xdr:rowOff>
    </xdr:from>
    <xdr:to>
      <xdr:col>50</xdr:col>
      <xdr:colOff>165100</xdr:colOff>
      <xdr:row>62</xdr:row>
      <xdr:rowOff>81661</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9588500" y="106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26289</xdr:rowOff>
    </xdr:from>
    <xdr:to>
      <xdr:col>55</xdr:col>
      <xdr:colOff>0</xdr:colOff>
      <xdr:row>62</xdr:row>
      <xdr:rowOff>30861</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9639300" y="1065618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153226</xdr:rowOff>
    </xdr:from>
    <xdr:to>
      <xdr:col>46</xdr:col>
      <xdr:colOff>38100</xdr:colOff>
      <xdr:row>62</xdr:row>
      <xdr:rowOff>83376</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8699500" y="106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30861</xdr:rowOff>
    </xdr:from>
    <xdr:to>
      <xdr:col>50</xdr:col>
      <xdr:colOff>114300</xdr:colOff>
      <xdr:row>62</xdr:row>
      <xdr:rowOff>32576</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8750300" y="1066076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24" name="n_1aveValue【体育館・プール】&#10;一人当たり面積">
          <a:extLst>
            <a:ext uri="{FF2B5EF4-FFF2-40B4-BE49-F238E27FC236}">
              <a16:creationId xmlns:a16="http://schemas.microsoft.com/office/drawing/2014/main" id="{00000000-0008-0000-0F00-0000E0000000}"/>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25" name="n_2aveValue【体育館・プール】&#10;一人当たり面積">
          <a:extLst>
            <a:ext uri="{FF2B5EF4-FFF2-40B4-BE49-F238E27FC236}">
              <a16:creationId xmlns:a16="http://schemas.microsoft.com/office/drawing/2014/main" id="{00000000-0008-0000-0F00-0000E1000000}"/>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26" name="n_3aveValue【体育館・プール】&#10;一人当たり面積">
          <a:extLst>
            <a:ext uri="{FF2B5EF4-FFF2-40B4-BE49-F238E27FC236}">
              <a16:creationId xmlns:a16="http://schemas.microsoft.com/office/drawing/2014/main" id="{00000000-0008-0000-0F00-0000E2000000}"/>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72788</xdr:rowOff>
    </xdr:from>
    <xdr:ext cx="469744" cy="259045"/>
    <xdr:sp macro="" textlink="">
      <xdr:nvSpPr>
        <xdr:cNvPr id="227" name="n_1mainValue【体育館・プール】&#10;一人当たり面積">
          <a:extLst>
            <a:ext uri="{FF2B5EF4-FFF2-40B4-BE49-F238E27FC236}">
              <a16:creationId xmlns:a16="http://schemas.microsoft.com/office/drawing/2014/main" id="{00000000-0008-0000-0F00-0000E3000000}"/>
            </a:ext>
          </a:extLst>
        </xdr:cNvPr>
        <xdr:cNvSpPr txBox="1"/>
      </xdr:nvSpPr>
      <xdr:spPr>
        <a:xfrm>
          <a:off x="9391727" y="1070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74503</xdr:rowOff>
    </xdr:from>
    <xdr:ext cx="469744" cy="259045"/>
    <xdr:sp macro="" textlink="">
      <xdr:nvSpPr>
        <xdr:cNvPr id="228" name="n_2mainValue【体育館・プール】&#10;一人当たり面積">
          <a:extLst>
            <a:ext uri="{FF2B5EF4-FFF2-40B4-BE49-F238E27FC236}">
              <a16:creationId xmlns:a16="http://schemas.microsoft.com/office/drawing/2014/main" id="{00000000-0008-0000-0F00-0000E4000000}"/>
            </a:ext>
          </a:extLst>
        </xdr:cNvPr>
        <xdr:cNvSpPr txBox="1"/>
      </xdr:nvSpPr>
      <xdr:spPr>
        <a:xfrm>
          <a:off x="8515427" y="1070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00000000-0008-0000-0F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55" name="【福祉施設】&#10;有形固定資産減価償却率最小値テキスト">
          <a:extLst>
            <a:ext uri="{FF2B5EF4-FFF2-40B4-BE49-F238E27FC236}">
              <a16:creationId xmlns:a16="http://schemas.microsoft.com/office/drawing/2014/main" id="{00000000-0008-0000-0F00-0000FF000000}"/>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a:extLst>
            <a:ext uri="{FF2B5EF4-FFF2-40B4-BE49-F238E27FC236}">
              <a16:creationId xmlns:a16="http://schemas.microsoft.com/office/drawing/2014/main" id="{00000000-0008-0000-0F00-000001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00000000-0008-0000-0F00-000003010000}"/>
            </a:ext>
          </a:extLst>
        </xdr:cNvPr>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168548</xdr:rowOff>
    </xdr:from>
    <xdr:to>
      <xdr:col>24</xdr:col>
      <xdr:colOff>114300</xdr:colOff>
      <xdr:row>83</xdr:row>
      <xdr:rowOff>98698</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45847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146975</xdr:rowOff>
    </xdr:from>
    <xdr:ext cx="405111" cy="259045"/>
    <xdr:sp macro="" textlink="">
      <xdr:nvSpPr>
        <xdr:cNvPr id="270" name="【福祉施設】&#10;有形固定資産減価償却率該当値テキスト">
          <a:extLst>
            <a:ext uri="{FF2B5EF4-FFF2-40B4-BE49-F238E27FC236}">
              <a16:creationId xmlns:a16="http://schemas.microsoft.com/office/drawing/2014/main" id="{00000000-0008-0000-0F00-00000E010000}"/>
            </a:ext>
          </a:extLst>
        </xdr:cNvPr>
        <xdr:cNvSpPr txBox="1"/>
      </xdr:nvSpPr>
      <xdr:spPr>
        <a:xfrm>
          <a:off x="4673600"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119562</xdr:rowOff>
    </xdr:from>
    <xdr:to>
      <xdr:col>20</xdr:col>
      <xdr:colOff>38100</xdr:colOff>
      <xdr:row>83</xdr:row>
      <xdr:rowOff>49712</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3746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170362</xdr:rowOff>
    </xdr:from>
    <xdr:to>
      <xdr:col>24</xdr:col>
      <xdr:colOff>63500</xdr:colOff>
      <xdr:row>83</xdr:row>
      <xdr:rowOff>47898</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3797300" y="14229262"/>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165281</xdr:rowOff>
    </xdr:from>
    <xdr:to>
      <xdr:col>15</xdr:col>
      <xdr:colOff>101600</xdr:colOff>
      <xdr:row>83</xdr:row>
      <xdr:rowOff>95431</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2857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170362</xdr:rowOff>
    </xdr:from>
    <xdr:to>
      <xdr:col>19</xdr:col>
      <xdr:colOff>177800</xdr:colOff>
      <xdr:row>83</xdr:row>
      <xdr:rowOff>44631</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2908300" y="1422926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5" name="n_1aveValue【福祉施設】&#10;有形固定資産減価償却率">
          <a:extLst>
            <a:ext uri="{FF2B5EF4-FFF2-40B4-BE49-F238E27FC236}">
              <a16:creationId xmlns:a16="http://schemas.microsoft.com/office/drawing/2014/main" id="{00000000-0008-0000-0F00-000013010000}"/>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276" name="n_2aveValue【福祉施設】&#10;有形固定資産減価償却率">
          <a:extLst>
            <a:ext uri="{FF2B5EF4-FFF2-40B4-BE49-F238E27FC236}">
              <a16:creationId xmlns:a16="http://schemas.microsoft.com/office/drawing/2014/main" id="{00000000-0008-0000-0F00-000014010000}"/>
            </a:ext>
          </a:extLst>
        </xdr:cNvPr>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77" name="n_3aveValue【福祉施設】&#10;有形固定資産減価償却率">
          <a:extLst>
            <a:ext uri="{FF2B5EF4-FFF2-40B4-BE49-F238E27FC236}">
              <a16:creationId xmlns:a16="http://schemas.microsoft.com/office/drawing/2014/main" id="{00000000-0008-0000-0F00-000015010000}"/>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40839</xdr:rowOff>
    </xdr:from>
    <xdr:ext cx="405111" cy="259045"/>
    <xdr:sp macro="" textlink="">
      <xdr:nvSpPr>
        <xdr:cNvPr id="278" name="n_1mainValue【福祉施設】&#10;有形固定資産減価償却率">
          <a:extLst>
            <a:ext uri="{FF2B5EF4-FFF2-40B4-BE49-F238E27FC236}">
              <a16:creationId xmlns:a16="http://schemas.microsoft.com/office/drawing/2014/main" id="{00000000-0008-0000-0F00-000016010000}"/>
            </a:ext>
          </a:extLst>
        </xdr:cNvPr>
        <xdr:cNvSpPr txBox="1"/>
      </xdr:nvSpPr>
      <xdr:spPr>
        <a:xfrm>
          <a:off x="3582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86558</xdr:rowOff>
    </xdr:from>
    <xdr:ext cx="405111" cy="259045"/>
    <xdr:sp macro="" textlink="">
      <xdr:nvSpPr>
        <xdr:cNvPr id="279" name="n_2mainValue【福祉施設】&#10;有形固定資産減価償却率">
          <a:extLst>
            <a:ext uri="{FF2B5EF4-FFF2-40B4-BE49-F238E27FC236}">
              <a16:creationId xmlns:a16="http://schemas.microsoft.com/office/drawing/2014/main" id="{00000000-0008-0000-0F00-000017010000}"/>
            </a:ext>
          </a:extLst>
        </xdr:cNvPr>
        <xdr:cNvSpPr txBox="1"/>
      </xdr:nvSpPr>
      <xdr:spPr>
        <a:xfrm>
          <a:off x="2705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a:extLst>
            <a:ext uri="{FF2B5EF4-FFF2-40B4-BE49-F238E27FC236}">
              <a16:creationId xmlns:a16="http://schemas.microsoft.com/office/drawing/2014/main" id="{00000000-0008-0000-0F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6" name="【福祉施設】&#10;一人当たり面積最小値テキスト">
          <a:extLst>
            <a:ext uri="{FF2B5EF4-FFF2-40B4-BE49-F238E27FC236}">
              <a16:creationId xmlns:a16="http://schemas.microsoft.com/office/drawing/2014/main" id="{00000000-0008-0000-0F00-00003201000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8" name="【福祉施設】&#10;一人当たり面積最大値テキスト">
          <a:extLst>
            <a:ext uri="{FF2B5EF4-FFF2-40B4-BE49-F238E27FC236}">
              <a16:creationId xmlns:a16="http://schemas.microsoft.com/office/drawing/2014/main" id="{00000000-0008-0000-0F00-000034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310" name="【福祉施設】&#10;一人当たり面積平均値テキスト">
          <a:extLst>
            <a:ext uri="{FF2B5EF4-FFF2-40B4-BE49-F238E27FC236}">
              <a16:creationId xmlns:a16="http://schemas.microsoft.com/office/drawing/2014/main" id="{00000000-0008-0000-0F00-000036010000}"/>
            </a:ext>
          </a:extLst>
        </xdr:cNvPr>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87449</xdr:rowOff>
    </xdr:from>
    <xdr:to>
      <xdr:col>55</xdr:col>
      <xdr:colOff>50800</xdr:colOff>
      <xdr:row>81</xdr:row>
      <xdr:rowOff>17599</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0426700" y="138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110326</xdr:rowOff>
    </xdr:from>
    <xdr:ext cx="469744" cy="259045"/>
    <xdr:sp macro="" textlink="">
      <xdr:nvSpPr>
        <xdr:cNvPr id="321" name="【福祉施設】&#10;一人当たり面積該当値テキスト">
          <a:extLst>
            <a:ext uri="{FF2B5EF4-FFF2-40B4-BE49-F238E27FC236}">
              <a16:creationId xmlns:a16="http://schemas.microsoft.com/office/drawing/2014/main" id="{00000000-0008-0000-0F00-000041010000}"/>
            </a:ext>
          </a:extLst>
        </xdr:cNvPr>
        <xdr:cNvSpPr txBox="1"/>
      </xdr:nvSpPr>
      <xdr:spPr>
        <a:xfrm>
          <a:off x="10515600" y="1365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87449</xdr:rowOff>
    </xdr:from>
    <xdr:to>
      <xdr:col>50</xdr:col>
      <xdr:colOff>165100</xdr:colOff>
      <xdr:row>81</xdr:row>
      <xdr:rowOff>17599</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9588500" y="138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138249</xdr:rowOff>
    </xdr:from>
    <xdr:to>
      <xdr:col>55</xdr:col>
      <xdr:colOff>0</xdr:colOff>
      <xdr:row>80</xdr:row>
      <xdr:rowOff>138249</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9639300" y="138542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97245</xdr:rowOff>
    </xdr:from>
    <xdr:to>
      <xdr:col>46</xdr:col>
      <xdr:colOff>38100</xdr:colOff>
      <xdr:row>81</xdr:row>
      <xdr:rowOff>27395</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8699500" y="138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138249</xdr:rowOff>
    </xdr:from>
    <xdr:to>
      <xdr:col>50</xdr:col>
      <xdr:colOff>114300</xdr:colOff>
      <xdr:row>80</xdr:row>
      <xdr:rowOff>148045</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8750300" y="138542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6" name="n_1aveValue【福祉施設】&#10;一人当たり面積">
          <a:extLst>
            <a:ext uri="{FF2B5EF4-FFF2-40B4-BE49-F238E27FC236}">
              <a16:creationId xmlns:a16="http://schemas.microsoft.com/office/drawing/2014/main" id="{00000000-0008-0000-0F00-000046010000}"/>
            </a:ext>
          </a:extLst>
        </xdr:cNvPr>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90913</xdr:rowOff>
    </xdr:from>
    <xdr:ext cx="469744" cy="259045"/>
    <xdr:sp macro="" textlink="">
      <xdr:nvSpPr>
        <xdr:cNvPr id="327" name="n_2aveValue【福祉施設】&#10;一人当たり面積">
          <a:extLst>
            <a:ext uri="{FF2B5EF4-FFF2-40B4-BE49-F238E27FC236}">
              <a16:creationId xmlns:a16="http://schemas.microsoft.com/office/drawing/2014/main" id="{00000000-0008-0000-0F00-000047010000}"/>
            </a:ext>
          </a:extLst>
        </xdr:cNvPr>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28" name="n_3aveValue【福祉施設】&#10;一人当たり面積">
          <a:extLst>
            <a:ext uri="{FF2B5EF4-FFF2-40B4-BE49-F238E27FC236}">
              <a16:creationId xmlns:a16="http://schemas.microsoft.com/office/drawing/2014/main" id="{00000000-0008-0000-0F00-000048010000}"/>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34126</xdr:rowOff>
    </xdr:from>
    <xdr:ext cx="469744" cy="259045"/>
    <xdr:sp macro="" textlink="">
      <xdr:nvSpPr>
        <xdr:cNvPr id="329" name="n_1mainValue【福祉施設】&#10;一人当たり面積">
          <a:extLst>
            <a:ext uri="{FF2B5EF4-FFF2-40B4-BE49-F238E27FC236}">
              <a16:creationId xmlns:a16="http://schemas.microsoft.com/office/drawing/2014/main" id="{00000000-0008-0000-0F00-000049010000}"/>
            </a:ext>
          </a:extLst>
        </xdr:cNvPr>
        <xdr:cNvSpPr txBox="1"/>
      </xdr:nvSpPr>
      <xdr:spPr>
        <a:xfrm>
          <a:off x="9391727" y="135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43922</xdr:rowOff>
    </xdr:from>
    <xdr:ext cx="469744" cy="259045"/>
    <xdr:sp macro="" textlink="">
      <xdr:nvSpPr>
        <xdr:cNvPr id="330" name="n_2mainValue【福祉施設】&#10;一人当たり面積">
          <a:extLst>
            <a:ext uri="{FF2B5EF4-FFF2-40B4-BE49-F238E27FC236}">
              <a16:creationId xmlns:a16="http://schemas.microsoft.com/office/drawing/2014/main" id="{00000000-0008-0000-0F00-00004A010000}"/>
            </a:ext>
          </a:extLst>
        </xdr:cNvPr>
        <xdr:cNvSpPr txBox="1"/>
      </xdr:nvSpPr>
      <xdr:spPr>
        <a:xfrm>
          <a:off x="8515427" y="135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a:extLst>
            <a:ext uri="{FF2B5EF4-FFF2-40B4-BE49-F238E27FC236}">
              <a16:creationId xmlns:a16="http://schemas.microsoft.com/office/drawing/2014/main" id="{00000000-0008-0000-0F00-00006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56" name="【市民会館】&#10;有形固定資産減価償却率最小値テキスト">
          <a:extLst>
            <a:ext uri="{FF2B5EF4-FFF2-40B4-BE49-F238E27FC236}">
              <a16:creationId xmlns:a16="http://schemas.microsoft.com/office/drawing/2014/main" id="{00000000-0008-0000-0F00-000064010000}"/>
            </a:ext>
          </a:extLst>
        </xdr:cNvPr>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58" name="【市民会館】&#10;有形固定資産減価償却率最大値テキスト">
          <a:extLst>
            <a:ext uri="{FF2B5EF4-FFF2-40B4-BE49-F238E27FC236}">
              <a16:creationId xmlns:a16="http://schemas.microsoft.com/office/drawing/2014/main" id="{00000000-0008-0000-0F00-000066010000}"/>
            </a:ext>
          </a:extLst>
        </xdr:cNvPr>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360" name="【市民会館】&#10;有形固定資産減価償却率平均値テキスト">
          <a:extLst>
            <a:ext uri="{FF2B5EF4-FFF2-40B4-BE49-F238E27FC236}">
              <a16:creationId xmlns:a16="http://schemas.microsoft.com/office/drawing/2014/main" id="{00000000-0008-0000-0F00-000068010000}"/>
            </a:ext>
          </a:extLst>
        </xdr:cNvPr>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153036</xdr:rowOff>
    </xdr:from>
    <xdr:to>
      <xdr:col>24</xdr:col>
      <xdr:colOff>114300</xdr:colOff>
      <xdr:row>106</xdr:row>
      <xdr:rowOff>83186</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45847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131463</xdr:rowOff>
    </xdr:from>
    <xdr:ext cx="405111" cy="259045"/>
    <xdr:sp macro="" textlink="">
      <xdr:nvSpPr>
        <xdr:cNvPr id="371" name="【市民会館】&#10;有形固定資産減価償却率該当値テキスト">
          <a:extLst>
            <a:ext uri="{FF2B5EF4-FFF2-40B4-BE49-F238E27FC236}">
              <a16:creationId xmlns:a16="http://schemas.microsoft.com/office/drawing/2014/main" id="{00000000-0008-0000-0F00-000073010000}"/>
            </a:ext>
          </a:extLst>
        </xdr:cNvPr>
        <xdr:cNvSpPr txBox="1"/>
      </xdr:nvSpPr>
      <xdr:spPr>
        <a:xfrm>
          <a:off x="4673600"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168275</xdr:rowOff>
    </xdr:from>
    <xdr:to>
      <xdr:col>20</xdr:col>
      <xdr:colOff>38100</xdr:colOff>
      <xdr:row>105</xdr:row>
      <xdr:rowOff>98425</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3746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47625</xdr:rowOff>
    </xdr:from>
    <xdr:to>
      <xdr:col>24</xdr:col>
      <xdr:colOff>63500</xdr:colOff>
      <xdr:row>106</xdr:row>
      <xdr:rowOff>32386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3797300" y="18049875"/>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44450</xdr:rowOff>
    </xdr:from>
    <xdr:to>
      <xdr:col>15</xdr:col>
      <xdr:colOff>101600</xdr:colOff>
      <xdr:row>105</xdr:row>
      <xdr:rowOff>146050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2857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47625</xdr:rowOff>
    </xdr:from>
    <xdr:to>
      <xdr:col>19</xdr:col>
      <xdr:colOff>177800</xdr:colOff>
      <xdr:row>105</xdr:row>
      <xdr:rowOff>95250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2908300" y="180498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104791</xdr:rowOff>
    </xdr:from>
    <xdr:ext cx="405111" cy="259045"/>
    <xdr:sp macro="" textlink="">
      <xdr:nvSpPr>
        <xdr:cNvPr id="376" name="n_1aveValue【市民会館】&#10;有形固定資産減価償却率">
          <a:extLst>
            <a:ext uri="{FF2B5EF4-FFF2-40B4-BE49-F238E27FC236}">
              <a16:creationId xmlns:a16="http://schemas.microsoft.com/office/drawing/2014/main" id="{00000000-0008-0000-0F00-000078010000}"/>
            </a:ext>
          </a:extLst>
        </xdr:cNvPr>
        <xdr:cNvSpPr txBox="1"/>
      </xdr:nvSpPr>
      <xdr:spPr>
        <a:xfrm>
          <a:off x="3582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77" name="n_2aveValue【市民会館】&#10;有形固定資産減価償却率">
          <a:extLst>
            <a:ext uri="{FF2B5EF4-FFF2-40B4-BE49-F238E27FC236}">
              <a16:creationId xmlns:a16="http://schemas.microsoft.com/office/drawing/2014/main" id="{00000000-0008-0000-0F00-000079010000}"/>
            </a:ext>
          </a:extLst>
        </xdr:cNvPr>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78" name="n_3aveValue【市民会館】&#10;有形固定資産減価償却率">
          <a:extLst>
            <a:ext uri="{FF2B5EF4-FFF2-40B4-BE49-F238E27FC236}">
              <a16:creationId xmlns:a16="http://schemas.microsoft.com/office/drawing/2014/main" id="{00000000-0008-0000-0F00-00007A010000}"/>
            </a:ext>
          </a:extLst>
        </xdr:cNvPr>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114952</xdr:rowOff>
    </xdr:from>
    <xdr:ext cx="405111" cy="259045"/>
    <xdr:sp macro="" textlink="">
      <xdr:nvSpPr>
        <xdr:cNvPr id="379" name="n_1mainValue【市民会館】&#10;有形固定資産減価償却率">
          <a:extLst>
            <a:ext uri="{FF2B5EF4-FFF2-40B4-BE49-F238E27FC236}">
              <a16:creationId xmlns:a16="http://schemas.microsoft.com/office/drawing/2014/main" id="{00000000-0008-0000-0F00-00007B010000}"/>
            </a:ext>
          </a:extLst>
        </xdr:cNvPr>
        <xdr:cNvSpPr txBox="1"/>
      </xdr:nvSpPr>
      <xdr:spPr>
        <a:xfrm>
          <a:off x="3582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137177</xdr:rowOff>
    </xdr:from>
    <xdr:ext cx="405111" cy="259045"/>
    <xdr:sp macro="" textlink="">
      <xdr:nvSpPr>
        <xdr:cNvPr id="380" name="n_2mainValue【市民会館】&#10;有形固定資産減価償却率">
          <a:extLst>
            <a:ext uri="{FF2B5EF4-FFF2-40B4-BE49-F238E27FC236}">
              <a16:creationId xmlns:a16="http://schemas.microsoft.com/office/drawing/2014/main" id="{00000000-0008-0000-0F00-00007C010000}"/>
            </a:ext>
          </a:extLst>
        </xdr:cNvPr>
        <xdr:cNvSpPr txBox="1"/>
      </xdr:nvSpPr>
      <xdr:spPr>
        <a:xfrm>
          <a:off x="2705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05" name="【市民会館】&#10;一人当たり面積最小値テキスト">
          <a:extLst>
            <a:ext uri="{FF2B5EF4-FFF2-40B4-BE49-F238E27FC236}">
              <a16:creationId xmlns:a16="http://schemas.microsoft.com/office/drawing/2014/main" id="{00000000-0008-0000-0F00-000095010000}"/>
            </a:ext>
          </a:extLst>
        </xdr:cNvPr>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07" name="【市民会館】&#10;一人当たり面積最大値テキスト">
          <a:extLst>
            <a:ext uri="{FF2B5EF4-FFF2-40B4-BE49-F238E27FC236}">
              <a16:creationId xmlns:a16="http://schemas.microsoft.com/office/drawing/2014/main" id="{00000000-0008-0000-0F00-000097010000}"/>
            </a:ext>
          </a:extLst>
        </xdr:cNvPr>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149241</xdr:rowOff>
    </xdr:from>
    <xdr:ext cx="469744" cy="259045"/>
    <xdr:sp macro="" textlink="">
      <xdr:nvSpPr>
        <xdr:cNvPr id="409" name="【市民会館】&#10;一人当たり面積平均値テキスト">
          <a:extLst>
            <a:ext uri="{FF2B5EF4-FFF2-40B4-BE49-F238E27FC236}">
              <a16:creationId xmlns:a16="http://schemas.microsoft.com/office/drawing/2014/main" id="{00000000-0008-0000-0F00-000099010000}"/>
            </a:ext>
          </a:extLst>
        </xdr:cNvPr>
        <xdr:cNvSpPr txBox="1"/>
      </xdr:nvSpPr>
      <xdr:spPr>
        <a:xfrm>
          <a:off x="10515600" y="1780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52070</xdr:rowOff>
    </xdr:from>
    <xdr:to>
      <xdr:col>41</xdr:col>
      <xdr:colOff>101600</xdr:colOff>
      <xdr:row>104</xdr:row>
      <xdr:rowOff>153670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0426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69866</xdr:rowOff>
    </xdr:from>
    <xdr:ext cx="469744" cy="259045"/>
    <xdr:sp macro="" textlink="">
      <xdr:nvSpPr>
        <xdr:cNvPr id="420" name="【市民会館】&#10;一人当たり面積該当値テキスト">
          <a:extLst>
            <a:ext uri="{FF2B5EF4-FFF2-40B4-BE49-F238E27FC236}">
              <a16:creationId xmlns:a16="http://schemas.microsoft.com/office/drawing/2014/main" id="{00000000-0008-0000-0F00-0000A4010000}"/>
            </a:ext>
          </a:extLst>
        </xdr:cNvPr>
        <xdr:cNvSpPr txBox="1"/>
      </xdr:nvSpPr>
      <xdr:spPr>
        <a:xfrm>
          <a:off x="10515600" y="182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160655</xdr:rowOff>
    </xdr:from>
    <xdr:to>
      <xdr:col>50</xdr:col>
      <xdr:colOff>165100</xdr:colOff>
      <xdr:row>107</xdr:row>
      <xdr:rowOff>90805</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9588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34289</xdr:rowOff>
    </xdr:from>
    <xdr:to>
      <xdr:col>55</xdr:col>
      <xdr:colOff>0</xdr:colOff>
      <xdr:row>107</xdr:row>
      <xdr:rowOff>40005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9639300" y="183794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164464</xdr:rowOff>
    </xdr:from>
    <xdr:to>
      <xdr:col>46</xdr:col>
      <xdr:colOff>38100</xdr:colOff>
      <xdr:row>107</xdr:row>
      <xdr:rowOff>94614</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8699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40005</xdr:rowOff>
    </xdr:from>
    <xdr:to>
      <xdr:col>50</xdr:col>
      <xdr:colOff>114300</xdr:colOff>
      <xdr:row>107</xdr:row>
      <xdr:rowOff>43814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8750300" y="18385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149241</xdr:rowOff>
    </xdr:from>
    <xdr:ext cx="469744" cy="259045"/>
    <xdr:sp macro="" textlink="">
      <xdr:nvSpPr>
        <xdr:cNvPr id="425" name="n_1aveValue【市民会館】&#10;一人当たり面積">
          <a:extLst>
            <a:ext uri="{FF2B5EF4-FFF2-40B4-BE49-F238E27FC236}">
              <a16:creationId xmlns:a16="http://schemas.microsoft.com/office/drawing/2014/main" id="{00000000-0008-0000-0F00-0000A9010000}"/>
            </a:ext>
          </a:extLst>
        </xdr:cNvPr>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26" name="n_2aveValue【市民会館】&#10;一人当たり面積">
          <a:extLst>
            <a:ext uri="{FF2B5EF4-FFF2-40B4-BE49-F238E27FC236}">
              <a16:creationId xmlns:a16="http://schemas.microsoft.com/office/drawing/2014/main" id="{00000000-0008-0000-0F00-0000AA010000}"/>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170197</xdr:rowOff>
    </xdr:from>
    <xdr:ext cx="469744" cy="259045"/>
    <xdr:sp macro="" textlink="">
      <xdr:nvSpPr>
        <xdr:cNvPr id="427" name="n_3aveValue【市民会館】&#10;一人当たり面積">
          <a:extLst>
            <a:ext uri="{FF2B5EF4-FFF2-40B4-BE49-F238E27FC236}">
              <a16:creationId xmlns:a16="http://schemas.microsoft.com/office/drawing/2014/main" id="{00000000-0008-0000-0F00-0000AB010000}"/>
            </a:ext>
          </a:extLst>
        </xdr:cNvPr>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81932</xdr:rowOff>
    </xdr:from>
    <xdr:ext cx="469744" cy="259045"/>
    <xdr:sp macro="" textlink="">
      <xdr:nvSpPr>
        <xdr:cNvPr id="428" name="n_1mainValue【市民会館】&#10;一人当たり面積">
          <a:extLst>
            <a:ext uri="{FF2B5EF4-FFF2-40B4-BE49-F238E27FC236}">
              <a16:creationId xmlns:a16="http://schemas.microsoft.com/office/drawing/2014/main" id="{00000000-0008-0000-0F00-0000AC010000}"/>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85741</xdr:rowOff>
    </xdr:from>
    <xdr:ext cx="469744" cy="259045"/>
    <xdr:sp macro="" textlink="">
      <xdr:nvSpPr>
        <xdr:cNvPr id="429" name="n_2mainValue【市民会館】&#10;一人当たり面積">
          <a:extLst>
            <a:ext uri="{FF2B5EF4-FFF2-40B4-BE49-F238E27FC236}">
              <a16:creationId xmlns:a16="http://schemas.microsoft.com/office/drawing/2014/main" id="{00000000-0008-0000-0F00-0000AD010000}"/>
            </a:ext>
          </a:extLst>
        </xdr:cNvPr>
        <xdr:cNvSpPr txBox="1"/>
      </xdr:nvSpPr>
      <xdr:spPr>
        <a:xfrm>
          <a:off x="8515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a:extLst>
            <a:ext uri="{FF2B5EF4-FFF2-40B4-BE49-F238E27FC236}">
              <a16:creationId xmlns:a16="http://schemas.microsoft.com/office/drawing/2014/main" id="{00000000-0008-0000-0F00-0000C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55" name="【一般廃棄物処理施設】&#10;有形固定資産減価償却率最小値テキスト">
          <a:extLst>
            <a:ext uri="{FF2B5EF4-FFF2-40B4-BE49-F238E27FC236}">
              <a16:creationId xmlns:a16="http://schemas.microsoft.com/office/drawing/2014/main" id="{00000000-0008-0000-0F00-0000C7010000}"/>
            </a:ext>
          </a:extLst>
        </xdr:cNvPr>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57" name="【一般廃棄物処理施設】&#10;有形固定資産減価償却率最大値テキスト">
          <a:extLst>
            <a:ext uri="{FF2B5EF4-FFF2-40B4-BE49-F238E27FC236}">
              <a16:creationId xmlns:a16="http://schemas.microsoft.com/office/drawing/2014/main" id="{00000000-0008-0000-0F00-0000C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59" name="【一般廃棄物処理施設】&#10;有形固定資産減価償却率平均値テキスト">
          <a:extLst>
            <a:ext uri="{FF2B5EF4-FFF2-40B4-BE49-F238E27FC236}">
              <a16:creationId xmlns:a16="http://schemas.microsoft.com/office/drawing/2014/main" id="{00000000-0008-0000-0F00-0000CB010000}"/>
            </a:ext>
          </a:extLst>
        </xdr:cNvPr>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135890</xdr:rowOff>
    </xdr:from>
    <xdr:to>
      <xdr:col>85</xdr:col>
      <xdr:colOff>177800</xdr:colOff>
      <xdr:row>42</xdr:row>
      <xdr:rowOff>66040</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62687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50817</xdr:rowOff>
    </xdr:from>
    <xdr:ext cx="405111" cy="259045"/>
    <xdr:sp macro="" textlink="">
      <xdr:nvSpPr>
        <xdr:cNvPr id="470" name="【一般廃棄物処理施設】&#10;有形固定資産減価償却率該当値テキスト">
          <a:extLst>
            <a:ext uri="{FF2B5EF4-FFF2-40B4-BE49-F238E27FC236}">
              <a16:creationId xmlns:a16="http://schemas.microsoft.com/office/drawing/2014/main" id="{00000000-0008-0000-0F00-0000D6010000}"/>
            </a:ext>
          </a:extLst>
        </xdr:cNvPr>
        <xdr:cNvSpPr txBox="1"/>
      </xdr:nvSpPr>
      <xdr:spPr>
        <a:xfrm>
          <a:off x="16357600" y="708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33020</xdr:rowOff>
    </xdr:from>
    <xdr:to>
      <xdr:col>81</xdr:col>
      <xdr:colOff>101600</xdr:colOff>
      <xdr:row>42</xdr:row>
      <xdr:rowOff>134620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5430500" y="72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15240</xdr:rowOff>
    </xdr:from>
    <xdr:to>
      <xdr:col>85</xdr:col>
      <xdr:colOff>127000</xdr:colOff>
      <xdr:row>42</xdr:row>
      <xdr:rowOff>83820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5481300" y="7216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156845</xdr:rowOff>
    </xdr:from>
    <xdr:to>
      <xdr:col>76</xdr:col>
      <xdr:colOff>165100</xdr:colOff>
      <xdr:row>40</xdr:row>
      <xdr:rowOff>86995</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4541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36195</xdr:rowOff>
    </xdr:from>
    <xdr:to>
      <xdr:col>81</xdr:col>
      <xdr:colOff>50800</xdr:colOff>
      <xdr:row>42</xdr:row>
      <xdr:rowOff>83820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4592300" y="6894195"/>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475" name="n_1aveValue【一般廃棄物処理施設】&#10;有形固定資産減価償却率">
          <a:extLst>
            <a:ext uri="{FF2B5EF4-FFF2-40B4-BE49-F238E27FC236}">
              <a16:creationId xmlns:a16="http://schemas.microsoft.com/office/drawing/2014/main" id="{00000000-0008-0000-0F00-0000DB010000}"/>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61612</xdr:rowOff>
    </xdr:from>
    <xdr:ext cx="405111" cy="259045"/>
    <xdr:sp macro="" textlink="">
      <xdr:nvSpPr>
        <xdr:cNvPr id="476" name="n_2ave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43897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477" name="n_3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125747</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5266044"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78122</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4389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29227</xdr:rowOff>
    </xdr:from>
    <xdr:ext cx="749692"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538308" y="671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36</xdr:row>
      <xdr:rowOff>162577</xdr:rowOff>
    </xdr:from>
    <xdr:ext cx="749692"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538308" y="633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124477</xdr:rowOff>
    </xdr:from>
    <xdr:ext cx="749692"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538308" y="595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86377</xdr:rowOff>
    </xdr:from>
    <xdr:ext cx="749692"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538308" y="557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id="{00000000-0008-0000-0F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42</xdr:row>
      <xdr:rowOff>24481</xdr:rowOff>
    </xdr:from>
    <xdr:to>
      <xdr:col>116</xdr:col>
      <xdr:colOff>62864</xdr:colOff>
      <xdr:row>42</xdr:row>
      <xdr:rowOff>38021</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2160864" y="7225381"/>
          <a:ext cx="0" cy="1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43</xdr:row>
      <xdr:rowOff>9258</xdr:rowOff>
    </xdr:from>
    <xdr:ext cx="469744" cy="259045"/>
    <xdr:sp macro="" textlink="">
      <xdr:nvSpPr>
        <xdr:cNvPr id="504" name="【一般廃棄物処理施設】&#10;一人当たり有形固定資産（償却資産）額最小値テキスト">
          <a:extLst>
            <a:ext uri="{FF2B5EF4-FFF2-40B4-BE49-F238E27FC236}">
              <a16:creationId xmlns:a16="http://schemas.microsoft.com/office/drawing/2014/main" id="{00000000-0008-0000-0F00-0000F8010000}"/>
            </a:ext>
          </a:extLst>
        </xdr:cNvPr>
        <xdr:cNvSpPr txBox="1"/>
      </xdr:nvSpPr>
      <xdr:spPr>
        <a:xfrm>
          <a:off x="22199600" y="738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38021</xdr:rowOff>
    </xdr:from>
    <xdr:to>
      <xdr:col>116</xdr:col>
      <xdr:colOff>152400</xdr:colOff>
      <xdr:row>42</xdr:row>
      <xdr:rowOff>38021</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723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142608</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id="{00000000-0008-0000-0F00-0000FA010000}"/>
            </a:ext>
          </a:extLst>
        </xdr:cNvPr>
        <xdr:cNvSpPr txBox="1"/>
      </xdr:nvSpPr>
      <xdr:spPr>
        <a:xfrm>
          <a:off x="22199600" y="700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24481</xdr:rowOff>
    </xdr:from>
    <xdr:to>
      <xdr:col>116</xdr:col>
      <xdr:colOff>152400</xdr:colOff>
      <xdr:row>42</xdr:row>
      <xdr:rowOff>24481</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722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98158</xdr:rowOff>
    </xdr:from>
    <xdr:ext cx="599010" cy="259045"/>
    <xdr:sp macro="" textlink="">
      <xdr:nvSpPr>
        <xdr:cNvPr id="508" name="【一般廃棄物処理施設】&#10;一人当たり有形固定資産（償却資産）額平均値テキスト">
          <a:extLst>
            <a:ext uri="{FF2B5EF4-FFF2-40B4-BE49-F238E27FC236}">
              <a16:creationId xmlns:a16="http://schemas.microsoft.com/office/drawing/2014/main" id="{00000000-0008-0000-0F00-0000FC010000}"/>
            </a:ext>
          </a:extLst>
        </xdr:cNvPr>
        <xdr:cNvSpPr txBox="1"/>
      </xdr:nvSpPr>
      <xdr:spPr>
        <a:xfrm>
          <a:off x="22199600" y="7127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153671</xdr:rowOff>
    </xdr:from>
    <xdr:to>
      <xdr:col>116</xdr:col>
      <xdr:colOff>114300</xdr:colOff>
      <xdr:row>42</xdr:row>
      <xdr:rowOff>83821</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2110700" y="71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154184</xdr:rowOff>
    </xdr:from>
    <xdr:to>
      <xdr:col>112</xdr:col>
      <xdr:colOff>38100</xdr:colOff>
      <xdr:row>42</xdr:row>
      <xdr:rowOff>84334</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1272500" y="71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115638</xdr:rowOff>
    </xdr:from>
    <xdr:to>
      <xdr:col>107</xdr:col>
      <xdr:colOff>101600</xdr:colOff>
      <xdr:row>42</xdr:row>
      <xdr:rowOff>45788</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0383500" y="714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155051</xdr:rowOff>
    </xdr:from>
    <xdr:to>
      <xdr:col>102</xdr:col>
      <xdr:colOff>165100</xdr:colOff>
      <xdr:row>42</xdr:row>
      <xdr:rowOff>85201</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9494500" y="718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155125</xdr:rowOff>
    </xdr:from>
    <xdr:to>
      <xdr:col>116</xdr:col>
      <xdr:colOff>114300</xdr:colOff>
      <xdr:row>42</xdr:row>
      <xdr:rowOff>85275</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2110700" y="71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42</xdr:row>
      <xdr:rowOff>53708</xdr:rowOff>
    </xdr:from>
    <xdr:ext cx="534377" cy="259045"/>
    <xdr:sp macro="" textlink="">
      <xdr:nvSpPr>
        <xdr:cNvPr id="519" name="【一般廃棄物処理施設】&#10;一人当たり有形固定資産（償却資産）額該当値テキスト">
          <a:extLst>
            <a:ext uri="{FF2B5EF4-FFF2-40B4-BE49-F238E27FC236}">
              <a16:creationId xmlns:a16="http://schemas.microsoft.com/office/drawing/2014/main" id="{00000000-0008-0000-0F00-000007020000}"/>
            </a:ext>
          </a:extLst>
        </xdr:cNvPr>
        <xdr:cNvSpPr txBox="1"/>
      </xdr:nvSpPr>
      <xdr:spPr>
        <a:xfrm>
          <a:off x="22199600" y="725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155209</xdr:rowOff>
    </xdr:from>
    <xdr:to>
      <xdr:col>112</xdr:col>
      <xdr:colOff>38100</xdr:colOff>
      <xdr:row>42</xdr:row>
      <xdr:rowOff>85359</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1272500" y="7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34475</xdr:rowOff>
    </xdr:from>
    <xdr:to>
      <xdr:col>116</xdr:col>
      <xdr:colOff>63500</xdr:colOff>
      <xdr:row>42</xdr:row>
      <xdr:rowOff>34559</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1323300" y="7235375"/>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16446</xdr:rowOff>
    </xdr:from>
    <xdr:to>
      <xdr:col>107</xdr:col>
      <xdr:colOff>101600</xdr:colOff>
      <xdr:row>33</xdr:row>
      <xdr:rowOff>118046</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0383500" y="56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67246</xdr:rowOff>
    </xdr:from>
    <xdr:to>
      <xdr:col>111</xdr:col>
      <xdr:colOff>177800</xdr:colOff>
      <xdr:row>42</xdr:row>
      <xdr:rowOff>34559</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20434300" y="5725096"/>
          <a:ext cx="889000" cy="15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100861</xdr:rowOff>
    </xdr:from>
    <xdr:ext cx="599010" cy="259045"/>
    <xdr:sp macro="" textlink="">
      <xdr:nvSpPr>
        <xdr:cNvPr id="524" name="n_1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1011095" y="695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42</xdr:row>
      <xdr:rowOff>36915</xdr:rowOff>
    </xdr:from>
    <xdr:ext cx="690189" cy="259045"/>
    <xdr:sp macro="" textlink="">
      <xdr:nvSpPr>
        <xdr:cNvPr id="525" name="n_2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20089205" y="72378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101728</xdr:rowOff>
    </xdr:from>
    <xdr:ext cx="534377" cy="259045"/>
    <xdr:sp macro="" textlink="">
      <xdr:nvSpPr>
        <xdr:cNvPr id="526" name="n_3ave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19278111" y="695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76486</xdr:rowOff>
    </xdr:from>
    <xdr:ext cx="534377" cy="259045"/>
    <xdr:sp macro="" textlink="">
      <xdr:nvSpPr>
        <xdr:cNvPr id="527" name="n_1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1043411" y="72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54388</xdr:colOff>
      <xdr:row>31</xdr:row>
      <xdr:rowOff>134573</xdr:rowOff>
    </xdr:from>
    <xdr:ext cx="754822" cy="259045"/>
    <xdr:sp macro="" textlink="">
      <xdr:nvSpPr>
        <xdr:cNvPr id="528" name="n_2mainValue【一般廃棄物処理施設】&#10;一人当たり有形固定資産（償却資産）額">
          <a:extLst>
            <a:ext uri="{FF2B5EF4-FFF2-40B4-BE49-F238E27FC236}">
              <a16:creationId xmlns:a16="http://schemas.microsoft.com/office/drawing/2014/main" id="{00000000-0008-0000-0F00-000010020000}"/>
            </a:ext>
          </a:extLst>
        </xdr:cNvPr>
        <xdr:cNvSpPr txBox="1"/>
      </xdr:nvSpPr>
      <xdr:spPr>
        <a:xfrm>
          <a:off x="20056888" y="544952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a:extLst>
            <a:ext uri="{FF2B5EF4-FFF2-40B4-BE49-F238E27FC236}">
              <a16:creationId xmlns:a16="http://schemas.microsoft.com/office/drawing/2014/main" id="{00000000-0008-0000-0F00-00002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54" name="【保健センター・保健所】&#10;有形固定資産減価償却率最小値テキスト">
          <a:extLst>
            <a:ext uri="{FF2B5EF4-FFF2-40B4-BE49-F238E27FC236}">
              <a16:creationId xmlns:a16="http://schemas.microsoft.com/office/drawing/2014/main" id="{00000000-0008-0000-0F00-00002A02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556" name="【保健センター・保健所】&#10;有形固定資産減価償却率最大値テキスト">
          <a:extLst>
            <a:ext uri="{FF2B5EF4-FFF2-40B4-BE49-F238E27FC236}">
              <a16:creationId xmlns:a16="http://schemas.microsoft.com/office/drawing/2014/main" id="{00000000-0008-0000-0F00-00002C020000}"/>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558" name="【保健センター・保健所】&#10;有形固定資産減価償却率平均値テキスト">
          <a:extLst>
            <a:ext uri="{FF2B5EF4-FFF2-40B4-BE49-F238E27FC236}">
              <a16:creationId xmlns:a16="http://schemas.microsoft.com/office/drawing/2014/main" id="{00000000-0008-0000-0F00-00002E020000}"/>
            </a:ext>
          </a:extLst>
        </xdr:cNvPr>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6268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101617</xdr:rowOff>
    </xdr:from>
    <xdr:ext cx="405111" cy="259045"/>
    <xdr:sp macro="" textlink="">
      <xdr:nvSpPr>
        <xdr:cNvPr id="569" name="【保健センター・保健所】&#10;有形固定資産減価償却率該当値テキスト">
          <a:extLst>
            <a:ext uri="{FF2B5EF4-FFF2-40B4-BE49-F238E27FC236}">
              <a16:creationId xmlns:a16="http://schemas.microsoft.com/office/drawing/2014/main" id="{00000000-0008-0000-0F00-000039020000}"/>
            </a:ext>
          </a:extLst>
        </xdr:cNvPr>
        <xdr:cNvSpPr txBox="1"/>
      </xdr:nvSpPr>
      <xdr:spPr>
        <a:xfrm>
          <a:off x="16357600"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60</xdr:row>
      <xdr:rowOff>142875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5481300" y="104165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137795</xdr:rowOff>
    </xdr:from>
    <xdr:to>
      <xdr:col>76</xdr:col>
      <xdr:colOff>165100</xdr:colOff>
      <xdr:row>61</xdr:row>
      <xdr:rowOff>67945</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4541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17145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4592300" y="10429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574" name="n_1ave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575" name="n_2ave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576" name="n_3ave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38752</xdr:rowOff>
    </xdr:from>
    <xdr:ext cx="405111" cy="259045"/>
    <xdr:sp macro="" textlink="">
      <xdr:nvSpPr>
        <xdr:cNvPr id="577" name="n_1main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52660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84472</xdr:rowOff>
    </xdr:from>
    <xdr:ext cx="405111" cy="259045"/>
    <xdr:sp macro="" textlink="">
      <xdr:nvSpPr>
        <xdr:cNvPr id="578" name="n_2mainValue【保健センター・保健所】&#10;有形固定資産減価償却率">
          <a:extLst>
            <a:ext uri="{FF2B5EF4-FFF2-40B4-BE49-F238E27FC236}">
              <a16:creationId xmlns:a16="http://schemas.microsoft.com/office/drawing/2014/main" id="{00000000-0008-0000-0F00-000042020000}"/>
            </a:ext>
          </a:extLst>
        </xdr:cNvPr>
        <xdr:cNvSpPr txBox="1"/>
      </xdr:nvSpPr>
      <xdr:spPr>
        <a:xfrm>
          <a:off x="14389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3" name="【保健センター・保健所】&#10;一人当たり面積グラフ枠">
          <a:extLst>
            <a:ext uri="{FF2B5EF4-FFF2-40B4-BE49-F238E27FC236}">
              <a16:creationId xmlns:a16="http://schemas.microsoft.com/office/drawing/2014/main" id="{00000000-0008-0000-0F00-00005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605" name="【保健センター・保健所】&#10;一人当たり面積最小値テキスト">
          <a:extLst>
            <a:ext uri="{FF2B5EF4-FFF2-40B4-BE49-F238E27FC236}">
              <a16:creationId xmlns:a16="http://schemas.microsoft.com/office/drawing/2014/main" id="{00000000-0008-0000-0F00-00005D020000}"/>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607" name="【保健センター・保健所】&#10;一人当たり面積最大値テキスト">
          <a:extLst>
            <a:ext uri="{FF2B5EF4-FFF2-40B4-BE49-F238E27FC236}">
              <a16:creationId xmlns:a16="http://schemas.microsoft.com/office/drawing/2014/main" id="{00000000-0008-0000-0F00-00005F020000}"/>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609" name="【保健センター・保健所】&#10;一人当たり面積平均値テキスト">
          <a:extLst>
            <a:ext uri="{FF2B5EF4-FFF2-40B4-BE49-F238E27FC236}">
              <a16:creationId xmlns:a16="http://schemas.microsoft.com/office/drawing/2014/main" id="{00000000-0008-0000-0F00-000061020000}"/>
            </a:ext>
          </a:extLst>
        </xdr:cNvPr>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620" name="【保健センター・保健所】&#10;一人当たり面積該当値テキスト">
          <a:extLst>
            <a:ext uri="{FF2B5EF4-FFF2-40B4-BE49-F238E27FC236}">
              <a16:creationId xmlns:a16="http://schemas.microsoft.com/office/drawing/2014/main" id="{00000000-0008-0000-0F00-00006C020000}"/>
            </a:ext>
          </a:extLst>
        </xdr:cNvPr>
        <xdr:cNvSpPr txBox="1"/>
      </xdr:nvSpPr>
      <xdr:spPr>
        <a:xfrm>
          <a:off x="22199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161472</xdr:rowOff>
    </xdr:from>
    <xdr:to>
      <xdr:col>112</xdr:col>
      <xdr:colOff>38100</xdr:colOff>
      <xdr:row>63</xdr:row>
      <xdr:rowOff>91622</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127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40822</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21323300" y="108356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163104</xdr:rowOff>
    </xdr:from>
    <xdr:to>
      <xdr:col>107</xdr:col>
      <xdr:colOff>101600</xdr:colOff>
      <xdr:row>63</xdr:row>
      <xdr:rowOff>93254</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0383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40822</xdr:rowOff>
    </xdr:from>
    <xdr:to>
      <xdr:col>111</xdr:col>
      <xdr:colOff>177800</xdr:colOff>
      <xdr:row>63</xdr:row>
      <xdr:rowOff>42454</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20434300" y="108421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625" name="n_1aveValue【保健センター・保健所】&#10;一人当たり面積">
          <a:extLst>
            <a:ext uri="{FF2B5EF4-FFF2-40B4-BE49-F238E27FC236}">
              <a16:creationId xmlns:a16="http://schemas.microsoft.com/office/drawing/2014/main" id="{00000000-0008-0000-0F00-000071020000}"/>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97444</xdr:rowOff>
    </xdr:from>
    <xdr:ext cx="469744" cy="259045"/>
    <xdr:sp macro="" textlink="">
      <xdr:nvSpPr>
        <xdr:cNvPr id="626" name="n_2aveValue【保健センター・保健所】&#10;一人当たり面積">
          <a:extLst>
            <a:ext uri="{FF2B5EF4-FFF2-40B4-BE49-F238E27FC236}">
              <a16:creationId xmlns:a16="http://schemas.microsoft.com/office/drawing/2014/main" id="{00000000-0008-0000-0F00-000072020000}"/>
            </a:ext>
          </a:extLst>
        </xdr:cNvPr>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627" name="n_3aveValue【保健センター・保健所】&#10;一人当たり面積">
          <a:extLst>
            <a:ext uri="{FF2B5EF4-FFF2-40B4-BE49-F238E27FC236}">
              <a16:creationId xmlns:a16="http://schemas.microsoft.com/office/drawing/2014/main" id="{00000000-0008-0000-0F00-000073020000}"/>
            </a:ext>
          </a:extLst>
        </xdr:cNvPr>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82749</xdr:rowOff>
    </xdr:from>
    <xdr:ext cx="469744" cy="259045"/>
    <xdr:sp macro="" textlink="">
      <xdr:nvSpPr>
        <xdr:cNvPr id="628" name="n_1mainValue【保健センター・保健所】&#10;一人当たり面積">
          <a:extLst>
            <a:ext uri="{FF2B5EF4-FFF2-40B4-BE49-F238E27FC236}">
              <a16:creationId xmlns:a16="http://schemas.microsoft.com/office/drawing/2014/main" id="{00000000-0008-0000-0F00-000074020000}"/>
            </a:ext>
          </a:extLst>
        </xdr:cNvPr>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109781</xdr:rowOff>
    </xdr:from>
    <xdr:ext cx="469744" cy="259045"/>
    <xdr:sp macro="" textlink="">
      <xdr:nvSpPr>
        <xdr:cNvPr id="629" name="n_2mainValue【保健センター・保健所】&#10;一人当たり面積">
          <a:extLst>
            <a:ext uri="{FF2B5EF4-FFF2-40B4-BE49-F238E27FC236}">
              <a16:creationId xmlns:a16="http://schemas.microsoft.com/office/drawing/2014/main" id="{00000000-0008-0000-0F00-000075020000}"/>
            </a:ext>
          </a:extLst>
        </xdr:cNvPr>
        <xdr:cNvSpPr txBox="1"/>
      </xdr:nvSpPr>
      <xdr:spPr>
        <a:xfrm>
          <a:off x="20199427" y="105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00000000-0008-0000-0F00-00008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655" name="【消防施設】&#10;有形固定資産減価償却率最小値テキスト">
          <a:extLst>
            <a:ext uri="{FF2B5EF4-FFF2-40B4-BE49-F238E27FC236}">
              <a16:creationId xmlns:a16="http://schemas.microsoft.com/office/drawing/2014/main" id="{00000000-0008-0000-0F00-00008F020000}"/>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7" name="【消防施設】&#10;有形固定資産減価償却率最大値テキスト">
          <a:extLst>
            <a:ext uri="{FF2B5EF4-FFF2-40B4-BE49-F238E27FC236}">
              <a16:creationId xmlns:a16="http://schemas.microsoft.com/office/drawing/2014/main" id="{00000000-0008-0000-0F00-000091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00000000-0008-0000-0F00-000093020000}"/>
            </a:ext>
          </a:extLst>
        </xdr:cNvPr>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6268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70502</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00000000-0008-0000-0F00-00009E020000}"/>
            </a:ext>
          </a:extLst>
        </xdr:cNvPr>
        <xdr:cNvSpPr txBox="1"/>
      </xdr:nvSpPr>
      <xdr:spPr>
        <a:xfrm>
          <a:off x="16357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142875</xdr:rowOff>
    </xdr:from>
    <xdr:to>
      <xdr:col>85</xdr:col>
      <xdr:colOff>127000</xdr:colOff>
      <xdr:row>83</xdr:row>
      <xdr:rowOff>26670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5481300" y="142017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26670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4592300" y="14234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F00-0000A3020000}"/>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53991</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F00-0000A4020000}"/>
            </a:ext>
          </a:extLst>
        </xdr:cNvPr>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F00-0000A5020000}"/>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678" name="n_1mainValue【消防施設】&#10;有形固定資産減価償却率">
          <a:extLst>
            <a:ext uri="{FF2B5EF4-FFF2-40B4-BE49-F238E27FC236}">
              <a16:creationId xmlns:a16="http://schemas.microsoft.com/office/drawing/2014/main" id="{00000000-0008-0000-0F00-0000A6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79" name="n_2mainValue【消防施設】&#10;有形固定資産減価償却率">
          <a:extLst>
            <a:ext uri="{FF2B5EF4-FFF2-40B4-BE49-F238E27FC236}">
              <a16:creationId xmlns:a16="http://schemas.microsoft.com/office/drawing/2014/main" id="{00000000-0008-0000-0F00-0000A7020000}"/>
            </a:ext>
          </a:extLst>
        </xdr:cNvPr>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00000000-0008-0000-0F00-0000B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702" name="【消防施設】&#10;一人当たり面積最小値テキスト">
          <a:extLst>
            <a:ext uri="{FF2B5EF4-FFF2-40B4-BE49-F238E27FC236}">
              <a16:creationId xmlns:a16="http://schemas.microsoft.com/office/drawing/2014/main" id="{00000000-0008-0000-0F00-0000BE020000}"/>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704" name="【消防施設】&#10;一人当たり面積最大値テキスト">
          <a:extLst>
            <a:ext uri="{FF2B5EF4-FFF2-40B4-BE49-F238E27FC236}">
              <a16:creationId xmlns:a16="http://schemas.microsoft.com/office/drawing/2014/main" id="{00000000-0008-0000-0F00-0000C0020000}"/>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706" name="【消防施設】&#10;一人当たり面積平均値テキスト">
          <a:extLst>
            <a:ext uri="{FF2B5EF4-FFF2-40B4-BE49-F238E27FC236}">
              <a16:creationId xmlns:a16="http://schemas.microsoft.com/office/drawing/2014/main" id="{00000000-0008-0000-0F00-0000C2020000}"/>
            </a:ext>
          </a:extLst>
        </xdr:cNvPr>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3759</xdr:rowOff>
    </xdr:from>
    <xdr:to>
      <xdr:col>116</xdr:col>
      <xdr:colOff>114300</xdr:colOff>
      <xdr:row>85</xdr:row>
      <xdr:rowOff>105359</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2110700" y="14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26636</xdr:rowOff>
    </xdr:from>
    <xdr:ext cx="469744" cy="259045"/>
    <xdr:sp macro="" textlink="">
      <xdr:nvSpPr>
        <xdr:cNvPr id="717" name="【消防施設】&#10;一人当たり面積該当値テキスト">
          <a:extLst>
            <a:ext uri="{FF2B5EF4-FFF2-40B4-BE49-F238E27FC236}">
              <a16:creationId xmlns:a16="http://schemas.microsoft.com/office/drawing/2014/main" id="{00000000-0008-0000-0F00-0000CD020000}"/>
            </a:ext>
          </a:extLst>
        </xdr:cNvPr>
        <xdr:cNvSpPr txBox="1"/>
      </xdr:nvSpPr>
      <xdr:spPr>
        <a:xfrm>
          <a:off x="22199600" y="144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6502</xdr:rowOff>
    </xdr:from>
    <xdr:to>
      <xdr:col>112</xdr:col>
      <xdr:colOff>38100</xdr:colOff>
      <xdr:row>85</xdr:row>
      <xdr:rowOff>108102</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12725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54559</xdr:rowOff>
    </xdr:from>
    <xdr:to>
      <xdr:col>116</xdr:col>
      <xdr:colOff>63500</xdr:colOff>
      <xdr:row>85</xdr:row>
      <xdr:rowOff>57302</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21323300" y="1462780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57302</xdr:rowOff>
    </xdr:from>
    <xdr:to>
      <xdr:col>111</xdr:col>
      <xdr:colOff>177800</xdr:colOff>
      <xdr:row>85</xdr:row>
      <xdr:rowOff>76963</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0434300" y="14630552"/>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158666</xdr:rowOff>
    </xdr:from>
    <xdr:ext cx="469744" cy="259045"/>
    <xdr:sp macro="" textlink="">
      <xdr:nvSpPr>
        <xdr:cNvPr id="722" name="n_1aveValue【消防施設】&#10;一人当たり面積">
          <a:extLst>
            <a:ext uri="{FF2B5EF4-FFF2-40B4-BE49-F238E27FC236}">
              <a16:creationId xmlns:a16="http://schemas.microsoft.com/office/drawing/2014/main" id="{00000000-0008-0000-0F00-0000D2020000}"/>
            </a:ext>
          </a:extLst>
        </xdr:cNvPr>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168724</xdr:rowOff>
    </xdr:from>
    <xdr:ext cx="469744" cy="259045"/>
    <xdr:sp macro="" textlink="">
      <xdr:nvSpPr>
        <xdr:cNvPr id="723" name="n_2aveValue【消防施設】&#10;一人当たり面積">
          <a:extLst>
            <a:ext uri="{FF2B5EF4-FFF2-40B4-BE49-F238E27FC236}">
              <a16:creationId xmlns:a16="http://schemas.microsoft.com/office/drawing/2014/main" id="{00000000-0008-0000-0F00-0000D3020000}"/>
            </a:ext>
          </a:extLst>
        </xdr:cNvPr>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24" name="n_3aveValue【消防施設】&#10;一人当たり面積">
          <a:extLst>
            <a:ext uri="{FF2B5EF4-FFF2-40B4-BE49-F238E27FC236}">
              <a16:creationId xmlns:a16="http://schemas.microsoft.com/office/drawing/2014/main" id="{00000000-0008-0000-0F00-0000D4020000}"/>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124629</xdr:rowOff>
    </xdr:from>
    <xdr:ext cx="469744" cy="259045"/>
    <xdr:sp macro="" textlink="">
      <xdr:nvSpPr>
        <xdr:cNvPr id="725" name="n_1mainValue【消防施設】&#10;一人当たり面積">
          <a:extLst>
            <a:ext uri="{FF2B5EF4-FFF2-40B4-BE49-F238E27FC236}">
              <a16:creationId xmlns:a16="http://schemas.microsoft.com/office/drawing/2014/main" id="{00000000-0008-0000-0F00-0000D5020000}"/>
            </a:ext>
          </a:extLst>
        </xdr:cNvPr>
        <xdr:cNvSpPr txBox="1"/>
      </xdr:nvSpPr>
      <xdr:spPr>
        <a:xfrm>
          <a:off x="210757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144290</xdr:rowOff>
    </xdr:from>
    <xdr:ext cx="469744" cy="259045"/>
    <xdr:sp macro="" textlink="">
      <xdr:nvSpPr>
        <xdr:cNvPr id="726" name="n_2mainValue【消防施設】&#10;一人当たり面積">
          <a:extLst>
            <a:ext uri="{FF2B5EF4-FFF2-40B4-BE49-F238E27FC236}">
              <a16:creationId xmlns:a16="http://schemas.microsoft.com/office/drawing/2014/main" id="{00000000-0008-0000-0F00-0000D6020000}"/>
            </a:ext>
          </a:extLst>
        </xdr:cNvPr>
        <xdr:cNvSpPr txBox="1"/>
      </xdr:nvSpPr>
      <xdr:spPr>
        <a:xfrm>
          <a:off x="201994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a:extLst>
            <a:ext uri="{FF2B5EF4-FFF2-40B4-BE49-F238E27FC236}">
              <a16:creationId xmlns:a16="http://schemas.microsoft.com/office/drawing/2014/main" id="{00000000-0008-0000-0F00-0000E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753" name="【庁舎】&#10;有形固定資産減価償却率最小値テキスト">
          <a:extLst>
            <a:ext uri="{FF2B5EF4-FFF2-40B4-BE49-F238E27FC236}">
              <a16:creationId xmlns:a16="http://schemas.microsoft.com/office/drawing/2014/main" id="{00000000-0008-0000-0F00-0000F1020000}"/>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5" name="【庁舎】&#10;有形固定資産減価償却率最大値テキスト">
          <a:extLst>
            <a:ext uri="{FF2B5EF4-FFF2-40B4-BE49-F238E27FC236}">
              <a16:creationId xmlns:a16="http://schemas.microsoft.com/office/drawing/2014/main" id="{00000000-0008-0000-0F00-0000F3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757" name="【庁舎】&#10;有形固定資産減価償却率平均値テキスト">
          <a:extLst>
            <a:ext uri="{FF2B5EF4-FFF2-40B4-BE49-F238E27FC236}">
              <a16:creationId xmlns:a16="http://schemas.microsoft.com/office/drawing/2014/main" id="{00000000-0008-0000-0F00-0000F5020000}"/>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51526</xdr:rowOff>
    </xdr:from>
    <xdr:to>
      <xdr:col>85</xdr:col>
      <xdr:colOff>177800</xdr:colOff>
      <xdr:row>103</xdr:row>
      <xdr:rowOff>153126</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62687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74403</xdr:rowOff>
    </xdr:from>
    <xdr:ext cx="405111" cy="259045"/>
    <xdr:sp macro="" textlink="">
      <xdr:nvSpPr>
        <xdr:cNvPr id="768" name="【庁舎】&#10;有形固定資産減価償却率該当値テキスト">
          <a:extLst>
            <a:ext uri="{FF2B5EF4-FFF2-40B4-BE49-F238E27FC236}">
              <a16:creationId xmlns:a16="http://schemas.microsoft.com/office/drawing/2014/main" id="{00000000-0008-0000-0F00-000000030000}"/>
            </a:ext>
          </a:extLst>
        </xdr:cNvPr>
        <xdr:cNvSpPr txBox="1"/>
      </xdr:nvSpPr>
      <xdr:spPr>
        <a:xfrm>
          <a:off x="16357600" y="175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74386</xdr:rowOff>
    </xdr:from>
    <xdr:to>
      <xdr:col>81</xdr:col>
      <xdr:colOff>101600</xdr:colOff>
      <xdr:row>104</xdr:row>
      <xdr:rowOff>4536</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5430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102326</xdr:rowOff>
    </xdr:from>
    <xdr:to>
      <xdr:col>85</xdr:col>
      <xdr:colOff>127000</xdr:colOff>
      <xdr:row>103</xdr:row>
      <xdr:rowOff>125186</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5481300" y="177616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4541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103</xdr:row>
      <xdr:rowOff>157843</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4592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773" name="n_1aveValue【庁舎】&#10;有形固定資産減価償却率">
          <a:extLst>
            <a:ext uri="{FF2B5EF4-FFF2-40B4-BE49-F238E27FC236}">
              <a16:creationId xmlns:a16="http://schemas.microsoft.com/office/drawing/2014/main" id="{00000000-0008-0000-0F00-000005030000}"/>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774" name="n_2aveValue【庁舎】&#10;有形固定資産減価償却率">
          <a:extLst>
            <a:ext uri="{FF2B5EF4-FFF2-40B4-BE49-F238E27FC236}">
              <a16:creationId xmlns:a16="http://schemas.microsoft.com/office/drawing/2014/main" id="{00000000-0008-0000-0F00-000006030000}"/>
            </a:ext>
          </a:extLst>
        </xdr:cNvPr>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775" name="n_3aveValue【庁舎】&#10;有形固定資産減価償却率">
          <a:extLst>
            <a:ext uri="{FF2B5EF4-FFF2-40B4-BE49-F238E27FC236}">
              <a16:creationId xmlns:a16="http://schemas.microsoft.com/office/drawing/2014/main" id="{00000000-0008-0000-0F00-000007030000}"/>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21063</xdr:rowOff>
    </xdr:from>
    <xdr:ext cx="405111" cy="259045"/>
    <xdr:sp macro="" textlink="">
      <xdr:nvSpPr>
        <xdr:cNvPr id="776" name="n_1mainValue【庁舎】&#10;有形固定資産減価償却率">
          <a:extLst>
            <a:ext uri="{FF2B5EF4-FFF2-40B4-BE49-F238E27FC236}">
              <a16:creationId xmlns:a16="http://schemas.microsoft.com/office/drawing/2014/main" id="{00000000-0008-0000-0F00-000008030000}"/>
            </a:ext>
          </a:extLst>
        </xdr:cNvPr>
        <xdr:cNvSpPr txBox="1"/>
      </xdr:nvSpPr>
      <xdr:spPr>
        <a:xfrm>
          <a:off x="152660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53720</xdr:rowOff>
    </xdr:from>
    <xdr:ext cx="405111" cy="259045"/>
    <xdr:sp macro="" textlink="">
      <xdr:nvSpPr>
        <xdr:cNvPr id="777" name="n_2mainValue【庁舎】&#10;有形固定資産減価償却率">
          <a:extLst>
            <a:ext uri="{FF2B5EF4-FFF2-40B4-BE49-F238E27FC236}">
              <a16:creationId xmlns:a16="http://schemas.microsoft.com/office/drawing/2014/main" id="{00000000-0008-0000-0F00-000009030000}"/>
            </a:ext>
          </a:extLst>
        </xdr:cNvPr>
        <xdr:cNvSpPr txBox="1"/>
      </xdr:nvSpPr>
      <xdr:spPr>
        <a:xfrm>
          <a:off x="14389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庁舎】&#10;一人当たり面積グラフ枠">
          <a:extLst>
            <a:ext uri="{FF2B5EF4-FFF2-40B4-BE49-F238E27FC236}">
              <a16:creationId xmlns:a16="http://schemas.microsoft.com/office/drawing/2014/main" id="{00000000-0008-0000-0F00-00002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05" name="【庁舎】&#10;一人当たり面積最小値テキスト">
          <a:extLst>
            <a:ext uri="{FF2B5EF4-FFF2-40B4-BE49-F238E27FC236}">
              <a16:creationId xmlns:a16="http://schemas.microsoft.com/office/drawing/2014/main" id="{00000000-0008-0000-0F00-000025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807" name="【庁舎】&#10;一人当たり面積最大値テキスト">
          <a:extLst>
            <a:ext uri="{FF2B5EF4-FFF2-40B4-BE49-F238E27FC236}">
              <a16:creationId xmlns:a16="http://schemas.microsoft.com/office/drawing/2014/main" id="{00000000-0008-0000-0F00-000027030000}"/>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09" name="【庁舎】&#10;一人当たり面積平均値テキスト">
          <a:extLst>
            <a:ext uri="{FF2B5EF4-FFF2-40B4-BE49-F238E27FC236}">
              <a16:creationId xmlns:a16="http://schemas.microsoft.com/office/drawing/2014/main" id="{00000000-0008-0000-0F00-000029030000}"/>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147864</xdr:rowOff>
    </xdr:from>
    <xdr:to>
      <xdr:col>116</xdr:col>
      <xdr:colOff>114300</xdr:colOff>
      <xdr:row>104</xdr:row>
      <xdr:rowOff>78014</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2110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170741</xdr:rowOff>
    </xdr:from>
    <xdr:ext cx="469744" cy="259045"/>
    <xdr:sp macro="" textlink="">
      <xdr:nvSpPr>
        <xdr:cNvPr id="820" name="【庁舎】&#10;一人当たり面積該当値テキスト">
          <a:extLst>
            <a:ext uri="{FF2B5EF4-FFF2-40B4-BE49-F238E27FC236}">
              <a16:creationId xmlns:a16="http://schemas.microsoft.com/office/drawing/2014/main" id="{00000000-0008-0000-0F00-000034030000}"/>
            </a:ext>
          </a:extLst>
        </xdr:cNvPr>
        <xdr:cNvSpPr txBox="1"/>
      </xdr:nvSpPr>
      <xdr:spPr>
        <a:xfrm>
          <a:off x="22199600" y="1765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xdr:rowOff>
    </xdr:from>
    <xdr:to>
      <xdr:col>112</xdr:col>
      <xdr:colOff>38100</xdr:colOff>
      <xdr:row>104</xdr:row>
      <xdr:rowOff>102507</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1272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27214</xdr:rowOff>
    </xdr:from>
    <xdr:to>
      <xdr:col>116</xdr:col>
      <xdr:colOff>63500</xdr:colOff>
      <xdr:row>104</xdr:row>
      <xdr:rowOff>51707</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1323300" y="1785801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10705</xdr:rowOff>
    </xdr:from>
    <xdr:to>
      <xdr:col>107</xdr:col>
      <xdr:colOff>101600</xdr:colOff>
      <xdr:row>104</xdr:row>
      <xdr:rowOff>112305</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0383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51707</xdr:rowOff>
    </xdr:from>
    <xdr:to>
      <xdr:col>111</xdr:col>
      <xdr:colOff>177800</xdr:colOff>
      <xdr:row>104</xdr:row>
      <xdr:rowOff>61505</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0434300" y="178825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825" name="n_1aveValue【庁舎】&#10;一人当たり面積">
          <a:extLst>
            <a:ext uri="{FF2B5EF4-FFF2-40B4-BE49-F238E27FC236}">
              <a16:creationId xmlns:a16="http://schemas.microsoft.com/office/drawing/2014/main" id="{00000000-0008-0000-0F00-000039030000}"/>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26" name="n_2aveValue【庁舎】&#10;一人当たり面積">
          <a:extLst>
            <a:ext uri="{FF2B5EF4-FFF2-40B4-BE49-F238E27FC236}">
              <a16:creationId xmlns:a16="http://schemas.microsoft.com/office/drawing/2014/main" id="{00000000-0008-0000-0F00-00003A030000}"/>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16164</xdr:rowOff>
    </xdr:from>
    <xdr:ext cx="469744" cy="259045"/>
    <xdr:sp macro="" textlink="">
      <xdr:nvSpPr>
        <xdr:cNvPr id="827" name="n_3aveValue【庁舎】&#10;一人当たり面積">
          <a:extLst>
            <a:ext uri="{FF2B5EF4-FFF2-40B4-BE49-F238E27FC236}">
              <a16:creationId xmlns:a16="http://schemas.microsoft.com/office/drawing/2014/main" id="{00000000-0008-0000-0F00-00003B030000}"/>
            </a:ext>
          </a:extLst>
        </xdr:cNvPr>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119034</xdr:rowOff>
    </xdr:from>
    <xdr:ext cx="469744" cy="259045"/>
    <xdr:sp macro="" textlink="">
      <xdr:nvSpPr>
        <xdr:cNvPr id="828" name="n_1mainValue【庁舎】&#10;一人当たり面積">
          <a:extLst>
            <a:ext uri="{FF2B5EF4-FFF2-40B4-BE49-F238E27FC236}">
              <a16:creationId xmlns:a16="http://schemas.microsoft.com/office/drawing/2014/main" id="{00000000-0008-0000-0F00-00003C030000}"/>
            </a:ext>
          </a:extLst>
        </xdr:cNvPr>
        <xdr:cNvSpPr txBox="1"/>
      </xdr:nvSpPr>
      <xdr:spPr>
        <a:xfrm>
          <a:off x="210757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128832</xdr:rowOff>
    </xdr:from>
    <xdr:ext cx="469744" cy="259045"/>
    <xdr:sp macro="" textlink="">
      <xdr:nvSpPr>
        <xdr:cNvPr id="829" name="n_2mainValue【庁舎】&#10;一人当たり面積">
          <a:extLst>
            <a:ext uri="{FF2B5EF4-FFF2-40B4-BE49-F238E27FC236}">
              <a16:creationId xmlns:a16="http://schemas.microsoft.com/office/drawing/2014/main" id="{00000000-0008-0000-0F00-00003D030000}"/>
            </a:ext>
          </a:extLst>
        </xdr:cNvPr>
        <xdr:cNvSpPr txBox="1"/>
      </xdr:nvSpPr>
      <xdr:spPr>
        <a:xfrm>
          <a:off x="20199427" y="1761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について、類似団体平均と比べ大きく上回っている。これはもともと公民館の中にあった図書室を図書館に改修したものであり、公民館の老朽化は進んでいるが、図書館については適宜改修工事等を行っているので使用する上での問題はない。</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一般廃棄物処理施設について、新たに建設があったため有形固定資産減価償却率が少なく、一人当たりの有形固定資産額が多くなっている。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6,442
6,296
214.43
5,645,991
5,092,052
383,681
3,482,118
2,676,264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・長引く景気低迷による個人・法人関係税の減収などから</a:t>
          </a:r>
          <a:r>
            <a:rPr kumimoji="1"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と類似団体平均を下回っているため、必要な事業を選別し、投資的経費を抑制する等、歳出の見直しを実施するとともに、税収の徴収率向上対策を中心とする歳入確保に努める。</a:t>
          </a:r>
          <a:endParaRPr lang="ja-JP" altLang="ja-JP" sz="1600" b="0" i="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・公債費について、繰上償還を行ったことにより経常収支比率</a:t>
          </a:r>
          <a:r>
            <a:rPr kumimoji="1"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rPr>
            <a:t>79.8</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％は類似団体でも上位に入る。今後とも全ての事務事業について事業評価を行い、優先度の低い事業については計画的に廃止・縮小を進め、経常経費の抑制に努める。</a:t>
          </a:r>
          <a:endParaRPr lang="ja-JP" altLang="ja-JP" sz="16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29845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8695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16298</xdr:rowOff>
    </xdr:from>
    <xdr:to>
      <xdr:col>19</xdr:col>
      <xdr:colOff>133350</xdr:colOff>
      <xdr:row>63</xdr:row>
      <xdr:rowOff>29845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46198"/>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42969</xdr:rowOff>
    </xdr:from>
    <xdr:to>
      <xdr:col>15</xdr:col>
      <xdr:colOff>82550</xdr:colOff>
      <xdr:row>62</xdr:row>
      <xdr:rowOff>16298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0141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42969</xdr:rowOff>
    </xdr:from>
    <xdr:to>
      <xdr:col>11</xdr:col>
      <xdr:colOff>31750</xdr:colOff>
      <xdr:row>62</xdr:row>
      <xdr:rowOff>4233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501419"/>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136948</xdr:rowOff>
    </xdr:from>
    <xdr:to>
      <xdr:col>15</xdr:col>
      <xdr:colOff>133350</xdr:colOff>
      <xdr:row>62</xdr:row>
      <xdr:rowOff>67098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163619</xdr:rowOff>
    </xdr:from>
    <xdr:to>
      <xdr:col>11</xdr:col>
      <xdr:colOff>82550</xdr:colOff>
      <xdr:row>61</xdr:row>
      <xdr:rowOff>93769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103946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人口１人あたりの人件費・物件費等決算額が類似団体平均を上回っている要因について、市町村合併により旧村に振興室（支所）を設置している点、保育園・小学校を各地域に配置している点が挙げられる。これらについては今後のあり方について検討していく予定である。</a:t>
          </a:r>
          <a:endParaRPr lang="ja-JP" altLang="ja-JP" sz="16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65362</xdr:rowOff>
    </xdr:from>
    <xdr:to>
      <xdr:col>23</xdr:col>
      <xdr:colOff>133350</xdr:colOff>
      <xdr:row>83</xdr:row>
      <xdr:rowOff>88340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95712"/>
          <a:ext cx="8382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16909</xdr:rowOff>
    </xdr:from>
    <xdr:to>
      <xdr:col>19</xdr:col>
      <xdr:colOff>133350</xdr:colOff>
      <xdr:row>83</xdr:row>
      <xdr:rowOff>65362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47259"/>
          <a:ext cx="889000" cy="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133443</xdr:rowOff>
    </xdr:from>
    <xdr:to>
      <xdr:col>15</xdr:col>
      <xdr:colOff>82550</xdr:colOff>
      <xdr:row>83</xdr:row>
      <xdr:rowOff>16909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92343"/>
          <a:ext cx="889000" cy="5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133443</xdr:rowOff>
    </xdr:from>
    <xdr:to>
      <xdr:col>11</xdr:col>
      <xdr:colOff>31750</xdr:colOff>
      <xdr:row>82</xdr:row>
      <xdr:rowOff>135153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192343"/>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147297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37540</xdr:rowOff>
    </xdr:from>
    <xdr:to>
      <xdr:col>23</xdr:col>
      <xdr:colOff>184150</xdr:colOff>
      <xdr:row>83</xdr:row>
      <xdr:rowOff>139140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9617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14562</xdr:rowOff>
    </xdr:from>
    <xdr:to>
      <xdr:col>19</xdr:col>
      <xdr:colOff>184150</xdr:colOff>
      <xdr:row>83</xdr:row>
      <xdr:rowOff>116162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100939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31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137559</xdr:rowOff>
    </xdr:from>
    <xdr:to>
      <xdr:col>15</xdr:col>
      <xdr:colOff>133350</xdr:colOff>
      <xdr:row>83</xdr:row>
      <xdr:rowOff>67709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52486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8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82643</xdr:rowOff>
    </xdr:from>
    <xdr:to>
      <xdr:col>11</xdr:col>
      <xdr:colOff>82550</xdr:colOff>
      <xdr:row>83</xdr:row>
      <xdr:rowOff>12793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169020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84353</xdr:rowOff>
    </xdr:from>
    <xdr:to>
      <xdr:col>7</xdr:col>
      <xdr:colOff>31750</xdr:colOff>
      <xdr:row>83</xdr:row>
      <xdr:rowOff>14503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4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170730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2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全国町村平均や</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と比べても</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低い数値で推移しており、</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年においては類似団体の平均値とほぼ同じ数値である。</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今後も職務、職責、成果等により給与の適正化に努める。</a:t>
          </a:r>
          <a:endParaRPr lang="ja-JP" altLang="ja-JP" sz="1600" b="0" i="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136172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44134"/>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42334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234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39511</xdr:rowOff>
    </xdr:from>
    <xdr:to>
      <xdr:col>72</xdr:col>
      <xdr:colOff>203200</xdr:colOff>
      <xdr:row>83</xdr:row>
      <xdr:rowOff>93134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2698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39511</xdr:rowOff>
    </xdr:from>
    <xdr:to>
      <xdr:col>68</xdr:col>
      <xdr:colOff>152400</xdr:colOff>
      <xdr:row>84</xdr:row>
      <xdr:rowOff>95955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269861"/>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160161</xdr:rowOff>
    </xdr:from>
    <xdr:to>
      <xdr:col>68</xdr:col>
      <xdr:colOff>203200</xdr:colOff>
      <xdr:row>83</xdr:row>
      <xdr:rowOff>90311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100488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131532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について、全国平均、県内平均を大きく上回っている要因について、市町村合併により旧村に振興室（支所）を設置している点、保育園・小学校を各地域に配置している点が挙げられる。</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、類似団体で比較してみ</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ても</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より少し上回っ</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ており、今後も職務、職責、成果等により適正な人員配置に努める。</a:t>
          </a:r>
          <a:endParaRPr lang="ja-JP" altLang="ja-JP" sz="16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81502</xdr:rowOff>
    </xdr:from>
    <xdr:to>
      <xdr:col>81</xdr:col>
      <xdr:colOff>44450</xdr:colOff>
      <xdr:row>60</xdr:row>
      <xdr:rowOff>153892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6850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81502</xdr:rowOff>
    </xdr:from>
    <xdr:to>
      <xdr:col>77</xdr:col>
      <xdr:colOff>44450</xdr:colOff>
      <xdr:row>60</xdr:row>
      <xdr:rowOff>110458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685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86931</xdr:rowOff>
    </xdr:from>
    <xdr:to>
      <xdr:col>72</xdr:col>
      <xdr:colOff>203200</xdr:colOff>
      <xdr:row>60</xdr:row>
      <xdr:rowOff>110458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73931"/>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38671</xdr:rowOff>
    </xdr:from>
    <xdr:to>
      <xdr:col>68</xdr:col>
      <xdr:colOff>152400</xdr:colOff>
      <xdr:row>60</xdr:row>
      <xdr:rowOff>86931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2567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103092</xdr:rowOff>
    </xdr:from>
    <xdr:to>
      <xdr:col>81</xdr:col>
      <xdr:colOff>95250</xdr:colOff>
      <xdr:row>61</xdr:row>
      <xdr:rowOff>33242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75169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6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30702</xdr:rowOff>
    </xdr:from>
    <xdr:to>
      <xdr:col>77</xdr:col>
      <xdr:colOff>95250</xdr:colOff>
      <xdr:row>60</xdr:row>
      <xdr:rowOff>132302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117079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0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59658</xdr:rowOff>
    </xdr:from>
    <xdr:to>
      <xdr:col>73</xdr:col>
      <xdr:colOff>44450</xdr:colOff>
      <xdr:row>60</xdr:row>
      <xdr:rowOff>161258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36131</xdr:rowOff>
    </xdr:from>
    <xdr:to>
      <xdr:col>68</xdr:col>
      <xdr:colOff>203200</xdr:colOff>
      <xdr:row>60</xdr:row>
      <xdr:rowOff>137731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122508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159321</xdr:rowOff>
    </xdr:from>
    <xdr:to>
      <xdr:col>64</xdr:col>
      <xdr:colOff>152400</xdr:colOff>
      <xdr:row>60</xdr:row>
      <xdr:rowOff>89471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99648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4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繰上償還を行ってきたことにより、長野県平均、全国平均を大きく下回る状況である。今後の借り入れについても、中・長期的な償還計画により、実質公債費比率の急激な上昇を抑えるよう努める。</a:t>
          </a:r>
          <a:endParaRPr lang="ja-JP" altLang="ja-JP" sz="16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30988</xdr:rowOff>
    </xdr:from>
    <xdr:to>
      <xdr:col>81</xdr:col>
      <xdr:colOff>44450</xdr:colOff>
      <xdr:row>36</xdr:row>
      <xdr:rowOff>40640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2031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30988</xdr:rowOff>
    </xdr:from>
    <xdr:to>
      <xdr:col>77</xdr:col>
      <xdr:colOff>44450</xdr:colOff>
      <xdr:row>36</xdr:row>
      <xdr:rowOff>98552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2031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98552</xdr:rowOff>
    </xdr:from>
    <xdr:to>
      <xdr:col>72</xdr:col>
      <xdr:colOff>203200</xdr:colOff>
      <xdr:row>37</xdr:row>
      <xdr:rowOff>139446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27075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139446</xdr:rowOff>
    </xdr:from>
    <xdr:to>
      <xdr:col>68</xdr:col>
      <xdr:colOff>152400</xdr:colOff>
      <xdr:row>39</xdr:row>
      <xdr:rowOff>47498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48309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161290</xdr:rowOff>
    </xdr:from>
    <xdr:to>
      <xdr:col>81</xdr:col>
      <xdr:colOff>95250</xdr:colOff>
      <xdr:row>36</xdr:row>
      <xdr:rowOff>91440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82567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151638</xdr:rowOff>
    </xdr:from>
    <xdr:to>
      <xdr:col>77</xdr:col>
      <xdr:colOff>95250</xdr:colOff>
      <xdr:row>36</xdr:row>
      <xdr:rowOff>81788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91965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47752</xdr:rowOff>
    </xdr:from>
    <xdr:to>
      <xdr:col>73</xdr:col>
      <xdr:colOff>44450</xdr:colOff>
      <xdr:row>36</xdr:row>
      <xdr:rowOff>149352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159529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88646</xdr:rowOff>
    </xdr:from>
    <xdr:to>
      <xdr:col>68</xdr:col>
      <xdr:colOff>203200</xdr:colOff>
      <xdr:row>38</xdr:row>
      <xdr:rowOff>18796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28973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将来負担比率について、ここ</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年数値なしという状況が続いている。今後も公債費等義務的経費の削減を中心とする行財政改革を進め、財政の健全化に努める</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b="0" i="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6,442
6,296
214.43
5,645,991
5,092,052
383,681
3,482,118
2,676,264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平均より低い数値で推移しているが、公営企業会計等の人件費に充てる繰出金といった人件費に準ずる費用を合計した場合は、数値が大きくなることが考えられるため、今後も人件費関係経費全体を見ていく必要がある。</a:t>
          </a:r>
          <a:endParaRPr lang="ja-JP" altLang="ja-JP" sz="12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4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4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年度と比べ増加している。物件費自体は昨年度と比べ大きく増加しているわけではないが、普通交付税を始めとした経常一般財源が減少したことが要因にあげられる。</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も交付税の減少が見込まれる中、</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経常経費の抑制に努める。</a:t>
          </a:r>
          <a:endParaRPr lang="ja-JP" altLang="ja-JP" sz="16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538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32294</xdr:rowOff>
    </xdr:from>
    <xdr:to>
      <xdr:col>78</xdr:col>
      <xdr:colOff>69850</xdr:colOff>
      <xdr:row>16</xdr:row>
      <xdr:rowOff>110671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7549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16</xdr:row>
      <xdr:rowOff>32294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61986"/>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6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152944</xdr:rowOff>
    </xdr:from>
    <xdr:to>
      <xdr:col>74</xdr:col>
      <xdr:colOff>31750</xdr:colOff>
      <xdr:row>16</xdr:row>
      <xdr:rowOff>83094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67871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・扶助費に係る経常収支比率は類似団体を</a:t>
          </a:r>
          <a:r>
            <a:rPr kumimoji="1"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ポイント下回っている。今後も資格審査等の適正化を行い財政を圧迫しないよう努める。</a:t>
          </a:r>
          <a:endParaRPr lang="ja-JP" altLang="ja-JP" sz="16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については、全国平均、県平均、</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よりも大きい数値ではあるが、平成</a:t>
          </a:r>
          <a:r>
            <a:rPr kumimoji="1"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年度と比べると</a:t>
          </a:r>
          <a:r>
            <a:rPr kumimoji="1"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水道事業会計等の事業会計において、事業の見直しを行い、普通会計の負担額を減らしていくよう努める。</a:t>
          </a:r>
          <a:endParaRPr lang="ja-JP" altLang="ja-JP" sz="16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101854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837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101854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8150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42418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801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51562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801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51054</xdr:rowOff>
    </xdr:from>
    <xdr:to>
      <xdr:col>78</xdr:col>
      <xdr:colOff>120650</xdr:colOff>
      <xdr:row>57</xdr:row>
      <xdr:rowOff>152654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137431</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1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103395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・補助費等に係る経常収支比率は類似団体平均より低い数値で推移している。今後は観光事業等への補助金等について、補助の効果等を見極めて検討していく。</a:t>
          </a:r>
          <a:endParaRPr lang="ja-JP" altLang="ja-JP" sz="16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854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・公債費に係る経常収支比率は、過年度に繰上償還を行ったことにより、全国平均、県平均及び類似団体平均を下回っている。今後も任意の繰上償還の実施等により数値の適正に努める。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97282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937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97282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56135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97282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ポイント低くなっている。今後も経常経費の削減に努める。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8280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74</xdr:row>
      <xdr:rowOff>140716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6771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149860</xdr:rowOff>
    </xdr:from>
    <xdr:to>
      <xdr:col>73</xdr:col>
      <xdr:colOff>180975</xdr:colOff>
      <xdr:row>73</xdr:row>
      <xdr:rowOff>161290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494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73</xdr:row>
      <xdr:rowOff>88138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4942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99060</xdr:rowOff>
    </xdr:from>
    <xdr:to>
      <xdr:col>69</xdr:col>
      <xdr:colOff>142875</xdr:colOff>
      <xdr:row>73</xdr:row>
      <xdr:rowOff>29210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39387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37338</xdr:rowOff>
    </xdr:from>
    <xdr:to>
      <xdr:col>65</xdr:col>
      <xdr:colOff>53975</xdr:colOff>
      <xdr:row>73</xdr:row>
      <xdr:rowOff>138938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149115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122843</xdr:rowOff>
    </xdr:from>
    <xdr:to>
      <xdr:col>29</xdr:col>
      <xdr:colOff>127000</xdr:colOff>
      <xdr:row>16</xdr:row>
      <xdr:rowOff>135461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13668"/>
          <a:ext cx="647700" cy="1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135461</xdr:rowOff>
    </xdr:from>
    <xdr:to>
      <xdr:col>26</xdr:col>
      <xdr:colOff>50800</xdr:colOff>
      <xdr:row>16</xdr:row>
      <xdr:rowOff>141542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26286"/>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141542</xdr:rowOff>
    </xdr:from>
    <xdr:to>
      <xdr:col>22</xdr:col>
      <xdr:colOff>114300</xdr:colOff>
      <xdr:row>16</xdr:row>
      <xdr:rowOff>167273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32367"/>
          <a:ext cx="698500" cy="2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167273</xdr:rowOff>
    </xdr:from>
    <xdr:to>
      <xdr:col>18</xdr:col>
      <xdr:colOff>177800</xdr:colOff>
      <xdr:row>17</xdr:row>
      <xdr:rowOff>18327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58098"/>
          <a:ext cx="6985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72043</xdr:rowOff>
    </xdr:from>
    <xdr:to>
      <xdr:col>29</xdr:col>
      <xdr:colOff>177800</xdr:colOff>
      <xdr:row>17</xdr:row>
      <xdr:rowOff>2193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6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88570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84661</xdr:rowOff>
    </xdr:from>
    <xdr:to>
      <xdr:col>26</xdr:col>
      <xdr:colOff>101600</xdr:colOff>
      <xdr:row>17</xdr:row>
      <xdr:rowOff>14811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7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24988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4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90742</xdr:rowOff>
    </xdr:from>
    <xdr:to>
      <xdr:col>22</xdr:col>
      <xdr:colOff>165100</xdr:colOff>
      <xdr:row>17</xdr:row>
      <xdr:rowOff>20892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31069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5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116473</xdr:rowOff>
    </xdr:from>
    <xdr:to>
      <xdr:col>19</xdr:col>
      <xdr:colOff>38100</xdr:colOff>
      <xdr:row>17</xdr:row>
      <xdr:rowOff>46623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07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56800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138977</xdr:rowOff>
    </xdr:from>
    <xdr:to>
      <xdr:col>15</xdr:col>
      <xdr:colOff>101600</xdr:colOff>
      <xdr:row>17</xdr:row>
      <xdr:rowOff>69127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2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79304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9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38132</xdr:rowOff>
    </xdr:from>
    <xdr:to>
      <xdr:col>29</xdr:col>
      <xdr:colOff>127000</xdr:colOff>
      <xdr:row>37</xdr:row>
      <xdr:rowOff>43637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62832"/>
          <a:ext cx="647700" cy="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38132</xdr:rowOff>
    </xdr:from>
    <xdr:to>
      <xdr:col>26</xdr:col>
      <xdr:colOff>50800</xdr:colOff>
      <xdr:row>37</xdr:row>
      <xdr:rowOff>217012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62832"/>
          <a:ext cx="698500" cy="178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58306</xdr:rowOff>
    </xdr:from>
    <xdr:to>
      <xdr:col>22</xdr:col>
      <xdr:colOff>114300</xdr:colOff>
      <xdr:row>37</xdr:row>
      <xdr:rowOff>217012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83006"/>
          <a:ext cx="698500" cy="15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5956</xdr:rowOff>
    </xdr:from>
    <xdr:to>
      <xdr:col>18</xdr:col>
      <xdr:colOff>177800</xdr:colOff>
      <xdr:row>37</xdr:row>
      <xdr:rowOff>58306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59206"/>
          <a:ext cx="698500" cy="22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164287</xdr:rowOff>
    </xdr:from>
    <xdr:to>
      <xdr:col>29</xdr:col>
      <xdr:colOff>177800</xdr:colOff>
      <xdr:row>37</xdr:row>
      <xdr:rowOff>94437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1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136364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8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158782</xdr:rowOff>
    </xdr:from>
    <xdr:to>
      <xdr:col>26</xdr:col>
      <xdr:colOff>101600</xdr:colOff>
      <xdr:row>37</xdr:row>
      <xdr:rowOff>88932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1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73709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9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166212</xdr:rowOff>
    </xdr:from>
    <xdr:to>
      <xdr:col>22</xdr:col>
      <xdr:colOff>165100</xdr:colOff>
      <xdr:row>37</xdr:row>
      <xdr:rowOff>267812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9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252589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7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7506</xdr:rowOff>
    </xdr:from>
    <xdr:to>
      <xdr:col>19</xdr:col>
      <xdr:colOff>38100</xdr:colOff>
      <xdr:row>37</xdr:row>
      <xdr:rowOff>109106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3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93883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1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298056</xdr:rowOff>
    </xdr:from>
    <xdr:to>
      <xdr:col>15</xdr:col>
      <xdr:colOff>101600</xdr:colOff>
      <xdr:row>36</xdr:row>
      <xdr:rowOff>56756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0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9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6,442
6,296
214.43
5,645,991
5,092,052
383,681
3,482,118
2,676,264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45882</xdr:rowOff>
    </xdr:from>
    <xdr:to>
      <xdr:col>24</xdr:col>
      <xdr:colOff>63500</xdr:colOff>
      <xdr:row>36</xdr:row>
      <xdr:rowOff>53548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18082"/>
          <a:ext cx="8382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45882</xdr:rowOff>
    </xdr:from>
    <xdr:to>
      <xdr:col>19</xdr:col>
      <xdr:colOff>177800</xdr:colOff>
      <xdr:row>36</xdr:row>
      <xdr:rowOff>53541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808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164557</xdr:rowOff>
    </xdr:from>
    <xdr:to>
      <xdr:col>15</xdr:col>
      <xdr:colOff>50800</xdr:colOff>
      <xdr:row>36</xdr:row>
      <xdr:rowOff>53541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65307"/>
          <a:ext cx="889000" cy="6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164557</xdr:rowOff>
    </xdr:from>
    <xdr:to>
      <xdr:col>10</xdr:col>
      <xdr:colOff>114300</xdr:colOff>
      <xdr:row>36</xdr:row>
      <xdr:rowOff>31420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5307"/>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2748</xdr:rowOff>
    </xdr:from>
    <xdr:to>
      <xdr:col>24</xdr:col>
      <xdr:colOff>114300</xdr:colOff>
      <xdr:row>36</xdr:row>
      <xdr:rowOff>104348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25625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166532</xdr:rowOff>
    </xdr:from>
    <xdr:to>
      <xdr:col>20</xdr:col>
      <xdr:colOff>38100</xdr:colOff>
      <xdr:row>36</xdr:row>
      <xdr:rowOff>96682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113209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2741</xdr:rowOff>
    </xdr:from>
    <xdr:to>
      <xdr:col>15</xdr:col>
      <xdr:colOff>101600</xdr:colOff>
      <xdr:row>36</xdr:row>
      <xdr:rowOff>104341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120868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5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113757</xdr:rowOff>
    </xdr:from>
    <xdr:to>
      <xdr:col>10</xdr:col>
      <xdr:colOff>165100</xdr:colOff>
      <xdr:row>36</xdr:row>
      <xdr:rowOff>43907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60434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152070</xdr:rowOff>
    </xdr:from>
    <xdr:to>
      <xdr:col>6</xdr:col>
      <xdr:colOff>38100</xdr:colOff>
      <xdr:row>36</xdr:row>
      <xdr:rowOff>82220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98747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155689</xdr:rowOff>
    </xdr:from>
    <xdr:to>
      <xdr:col>24</xdr:col>
      <xdr:colOff>63500</xdr:colOff>
      <xdr:row>57</xdr:row>
      <xdr:rowOff>5342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56889"/>
          <a:ext cx="8382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5342</xdr:rowOff>
    </xdr:from>
    <xdr:to>
      <xdr:col>19</xdr:col>
      <xdr:colOff>177800</xdr:colOff>
      <xdr:row>57</xdr:row>
      <xdr:rowOff>39286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77992"/>
          <a:ext cx="8890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39286</xdr:rowOff>
    </xdr:from>
    <xdr:to>
      <xdr:col>15</xdr:col>
      <xdr:colOff>50800</xdr:colOff>
      <xdr:row>57</xdr:row>
      <xdr:rowOff>118078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11936"/>
          <a:ext cx="889000" cy="7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88177</xdr:rowOff>
    </xdr:from>
    <xdr:to>
      <xdr:col>10</xdr:col>
      <xdr:colOff>114300</xdr:colOff>
      <xdr:row>57</xdr:row>
      <xdr:rowOff>118078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860827"/>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132605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104889</xdr:rowOff>
    </xdr:from>
    <xdr:to>
      <xdr:col>24</xdr:col>
      <xdr:colOff>114300</xdr:colOff>
      <xdr:row>57</xdr:row>
      <xdr:rowOff>35039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127766</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125992</xdr:rowOff>
    </xdr:from>
    <xdr:to>
      <xdr:col>20</xdr:col>
      <xdr:colOff>38100</xdr:colOff>
      <xdr:row>57</xdr:row>
      <xdr:rowOff>56142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72669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0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159936</xdr:rowOff>
    </xdr:from>
    <xdr:to>
      <xdr:col>15</xdr:col>
      <xdr:colOff>101600</xdr:colOff>
      <xdr:row>57</xdr:row>
      <xdr:rowOff>90086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106613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3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67278</xdr:rowOff>
    </xdr:from>
    <xdr:to>
      <xdr:col>10</xdr:col>
      <xdr:colOff>165100</xdr:colOff>
      <xdr:row>57</xdr:row>
      <xdr:rowOff>168878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160005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37377</xdr:rowOff>
    </xdr:from>
    <xdr:to>
      <xdr:col>6</xdr:col>
      <xdr:colOff>38100</xdr:colOff>
      <xdr:row>57</xdr:row>
      <xdr:rowOff>138977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155504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8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87770</xdr:rowOff>
    </xdr:from>
    <xdr:to>
      <xdr:col>24</xdr:col>
      <xdr:colOff>63500</xdr:colOff>
      <xdr:row>77</xdr:row>
      <xdr:rowOff>100437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89420"/>
          <a:ext cx="8382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100437</xdr:rowOff>
    </xdr:from>
    <xdr:to>
      <xdr:col>19</xdr:col>
      <xdr:colOff>177800</xdr:colOff>
      <xdr:row>77</xdr:row>
      <xdr:rowOff>150064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02087"/>
          <a:ext cx="889000" cy="4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150064</xdr:rowOff>
    </xdr:from>
    <xdr:to>
      <xdr:col>15</xdr:col>
      <xdr:colOff>50800</xdr:colOff>
      <xdr:row>77</xdr:row>
      <xdr:rowOff>152578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5171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152578</xdr:rowOff>
    </xdr:from>
    <xdr:to>
      <xdr:col>10</xdr:col>
      <xdr:colOff>114300</xdr:colOff>
      <xdr:row>78</xdr:row>
      <xdr:rowOff>59537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54228"/>
          <a:ext cx="889000" cy="7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109865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36970</xdr:rowOff>
    </xdr:from>
    <xdr:to>
      <xdr:col>24</xdr:col>
      <xdr:colOff>114300</xdr:colOff>
      <xdr:row>77</xdr:row>
      <xdr:rowOff>138570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59847</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49637</xdr:rowOff>
    </xdr:from>
    <xdr:to>
      <xdr:col>20</xdr:col>
      <xdr:colOff>38100</xdr:colOff>
      <xdr:row>77</xdr:row>
      <xdr:rowOff>151237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167764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99264</xdr:rowOff>
    </xdr:from>
    <xdr:to>
      <xdr:col>15</xdr:col>
      <xdr:colOff>101600</xdr:colOff>
      <xdr:row>78</xdr:row>
      <xdr:rowOff>29414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45941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101778</xdr:rowOff>
    </xdr:from>
    <xdr:to>
      <xdr:col>10</xdr:col>
      <xdr:colOff>165100</xdr:colOff>
      <xdr:row>78</xdr:row>
      <xdr:rowOff>31928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48455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8737</xdr:rowOff>
    </xdr:from>
    <xdr:to>
      <xdr:col>6</xdr:col>
      <xdr:colOff>38100</xdr:colOff>
      <xdr:row>78</xdr:row>
      <xdr:rowOff>110337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126864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1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93638</xdr:rowOff>
    </xdr:from>
    <xdr:to>
      <xdr:col>24</xdr:col>
      <xdr:colOff>63500</xdr:colOff>
      <xdr:row>96</xdr:row>
      <xdr:rowOff>128113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52838"/>
          <a:ext cx="838200" cy="3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128113</xdr:rowOff>
    </xdr:from>
    <xdr:to>
      <xdr:col>19</xdr:col>
      <xdr:colOff>177800</xdr:colOff>
      <xdr:row>96</xdr:row>
      <xdr:rowOff>158789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587313"/>
          <a:ext cx="889000" cy="3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132784</xdr:rowOff>
    </xdr:from>
    <xdr:to>
      <xdr:col>15</xdr:col>
      <xdr:colOff>50800</xdr:colOff>
      <xdr:row>96</xdr:row>
      <xdr:rowOff>158789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591984"/>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130628</xdr:rowOff>
    </xdr:from>
    <xdr:to>
      <xdr:col>10</xdr:col>
      <xdr:colOff>114300</xdr:colOff>
      <xdr:row>96</xdr:row>
      <xdr:rowOff>132784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589828"/>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65715</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77313</xdr:rowOff>
    </xdr:from>
    <xdr:to>
      <xdr:col>20</xdr:col>
      <xdr:colOff>38100</xdr:colOff>
      <xdr:row>97</xdr:row>
      <xdr:rowOff>7463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170040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107989</xdr:rowOff>
    </xdr:from>
    <xdr:to>
      <xdr:col>15</xdr:col>
      <xdr:colOff>101600</xdr:colOff>
      <xdr:row>97</xdr:row>
      <xdr:rowOff>38139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5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29266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6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81984</xdr:rowOff>
    </xdr:from>
    <xdr:to>
      <xdr:col>10</xdr:col>
      <xdr:colOff>165100</xdr:colOff>
      <xdr:row>97</xdr:row>
      <xdr:rowOff>12134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28661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31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79828</xdr:rowOff>
    </xdr:from>
    <xdr:to>
      <xdr:col>6</xdr:col>
      <xdr:colOff>38100</xdr:colOff>
      <xdr:row>97</xdr:row>
      <xdr:rowOff>9978</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5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1105</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6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51236</xdr:rowOff>
    </xdr:from>
    <xdr:to>
      <xdr:col>55</xdr:col>
      <xdr:colOff>0</xdr:colOff>
      <xdr:row>36</xdr:row>
      <xdr:rowOff>118013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23436"/>
          <a:ext cx="838200" cy="6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52371</xdr:rowOff>
    </xdr:from>
    <xdr:to>
      <xdr:col>50</xdr:col>
      <xdr:colOff>114300</xdr:colOff>
      <xdr:row>36</xdr:row>
      <xdr:rowOff>118013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24571"/>
          <a:ext cx="889000" cy="6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52371</xdr:rowOff>
    </xdr:from>
    <xdr:to>
      <xdr:col>45</xdr:col>
      <xdr:colOff>177800</xdr:colOff>
      <xdr:row>36</xdr:row>
      <xdr:rowOff>142908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24571"/>
          <a:ext cx="889000" cy="9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78572</xdr:rowOff>
    </xdr:from>
    <xdr:to>
      <xdr:col>41</xdr:col>
      <xdr:colOff>50800</xdr:colOff>
      <xdr:row>36</xdr:row>
      <xdr:rowOff>142908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250772"/>
          <a:ext cx="889000" cy="6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436</xdr:rowOff>
    </xdr:from>
    <xdr:to>
      <xdr:col>55</xdr:col>
      <xdr:colOff>50800</xdr:colOff>
      <xdr:row>36</xdr:row>
      <xdr:rowOff>102036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23313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2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67213</xdr:rowOff>
    </xdr:from>
    <xdr:to>
      <xdr:col>50</xdr:col>
      <xdr:colOff>165100</xdr:colOff>
      <xdr:row>36</xdr:row>
      <xdr:rowOff>168813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13890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1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1571</xdr:rowOff>
    </xdr:from>
    <xdr:to>
      <xdr:col>46</xdr:col>
      <xdr:colOff>38100</xdr:colOff>
      <xdr:row>36</xdr:row>
      <xdr:rowOff>103171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119698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94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92108</xdr:rowOff>
    </xdr:from>
    <xdr:to>
      <xdr:col>41</xdr:col>
      <xdr:colOff>101600</xdr:colOff>
      <xdr:row>37</xdr:row>
      <xdr:rowOff>22258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38785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3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27772</xdr:rowOff>
    </xdr:from>
    <xdr:to>
      <xdr:col>36</xdr:col>
      <xdr:colOff>165100</xdr:colOff>
      <xdr:row>36</xdr:row>
      <xdr:rowOff>129372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1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145899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97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6797</xdr:rowOff>
    </xdr:from>
    <xdr:to>
      <xdr:col>55</xdr:col>
      <xdr:colOff>0</xdr:colOff>
      <xdr:row>59</xdr:row>
      <xdr:rowOff>13159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122347"/>
          <a:ext cx="8382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2457</xdr:rowOff>
    </xdr:from>
    <xdr:to>
      <xdr:col>50</xdr:col>
      <xdr:colOff>114300</xdr:colOff>
      <xdr:row>59</xdr:row>
      <xdr:rowOff>13159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18007"/>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2457</xdr:rowOff>
    </xdr:from>
    <xdr:to>
      <xdr:col>45</xdr:col>
      <xdr:colOff>177800</xdr:colOff>
      <xdr:row>59</xdr:row>
      <xdr:rowOff>2573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118007"/>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115878</xdr:rowOff>
    </xdr:from>
    <xdr:to>
      <xdr:col>41</xdr:col>
      <xdr:colOff>50800</xdr:colOff>
      <xdr:row>59</xdr:row>
      <xdr:rowOff>2573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059978"/>
          <a:ext cx="889000" cy="5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40777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127447</xdr:rowOff>
    </xdr:from>
    <xdr:to>
      <xdr:col>55</xdr:col>
      <xdr:colOff>50800</xdr:colOff>
      <xdr:row>59</xdr:row>
      <xdr:rowOff>57597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133809</xdr:rowOff>
    </xdr:from>
    <xdr:to>
      <xdr:col>50</xdr:col>
      <xdr:colOff>165100</xdr:colOff>
      <xdr:row>59</xdr:row>
      <xdr:rowOff>63959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7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55086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123107</xdr:rowOff>
    </xdr:from>
    <xdr:to>
      <xdr:col>46</xdr:col>
      <xdr:colOff>38100</xdr:colOff>
      <xdr:row>59</xdr:row>
      <xdr:rowOff>53257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44384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1015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123223</xdr:rowOff>
    </xdr:from>
    <xdr:to>
      <xdr:col>41</xdr:col>
      <xdr:colOff>101600</xdr:colOff>
      <xdr:row>59</xdr:row>
      <xdr:rowOff>53373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44500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1016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65078</xdr:rowOff>
    </xdr:from>
    <xdr:to>
      <xdr:col>36</xdr:col>
      <xdr:colOff>165100</xdr:colOff>
      <xdr:row>58</xdr:row>
      <xdr:rowOff>166678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0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11755</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78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135635</xdr:rowOff>
    </xdr:from>
    <xdr:to>
      <xdr:col>55</xdr:col>
      <xdr:colOff>0</xdr:colOff>
      <xdr:row>78</xdr:row>
      <xdr:rowOff>136469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08735"/>
          <a:ext cx="8382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135635</xdr:rowOff>
    </xdr:from>
    <xdr:to>
      <xdr:col>50</xdr:col>
      <xdr:colOff>114300</xdr:colOff>
      <xdr:row>78</xdr:row>
      <xdr:rowOff>137438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08735"/>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130256</xdr:rowOff>
    </xdr:from>
    <xdr:to>
      <xdr:col>45</xdr:col>
      <xdr:colOff>177800</xdr:colOff>
      <xdr:row>78</xdr:row>
      <xdr:rowOff>137438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03356"/>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88884</xdr:rowOff>
    </xdr:from>
    <xdr:to>
      <xdr:col>41</xdr:col>
      <xdr:colOff>50800</xdr:colOff>
      <xdr:row>78</xdr:row>
      <xdr:rowOff>130256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61984"/>
          <a:ext cx="889000" cy="4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156965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85669</xdr:rowOff>
    </xdr:from>
    <xdr:to>
      <xdr:col>55</xdr:col>
      <xdr:colOff>50800</xdr:colOff>
      <xdr:row>79</xdr:row>
      <xdr:rowOff>15819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84835</xdr:rowOff>
    </xdr:from>
    <xdr:to>
      <xdr:col>50</xdr:col>
      <xdr:colOff>165100</xdr:colOff>
      <xdr:row>79</xdr:row>
      <xdr:rowOff>14985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6112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5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86638</xdr:rowOff>
    </xdr:from>
    <xdr:to>
      <xdr:col>46</xdr:col>
      <xdr:colOff>38100</xdr:colOff>
      <xdr:row>79</xdr:row>
      <xdr:rowOff>16788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5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79456</xdr:rowOff>
    </xdr:from>
    <xdr:to>
      <xdr:col>41</xdr:col>
      <xdr:colOff>101600</xdr:colOff>
      <xdr:row>79</xdr:row>
      <xdr:rowOff>9606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4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38084</xdr:rowOff>
    </xdr:from>
    <xdr:to>
      <xdr:col>36</xdr:col>
      <xdr:colOff>165100</xdr:colOff>
      <xdr:row>78</xdr:row>
      <xdr:rowOff>139684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156211</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18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121222</xdr:rowOff>
    </xdr:from>
    <xdr:to>
      <xdr:col>55</xdr:col>
      <xdr:colOff>0</xdr:colOff>
      <xdr:row>97</xdr:row>
      <xdr:rowOff>168357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51872"/>
          <a:ext cx="8382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78239</xdr:rowOff>
    </xdr:from>
    <xdr:to>
      <xdr:col>50</xdr:col>
      <xdr:colOff>114300</xdr:colOff>
      <xdr:row>97</xdr:row>
      <xdr:rowOff>168357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08889"/>
          <a:ext cx="889000" cy="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78239</xdr:rowOff>
    </xdr:from>
    <xdr:to>
      <xdr:col>45</xdr:col>
      <xdr:colOff>177800</xdr:colOff>
      <xdr:row>97</xdr:row>
      <xdr:rowOff>122761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708889"/>
          <a:ext cx="889000" cy="4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16535</xdr:rowOff>
    </xdr:from>
    <xdr:to>
      <xdr:col>41</xdr:col>
      <xdr:colOff>50800</xdr:colOff>
      <xdr:row>97</xdr:row>
      <xdr:rowOff>122761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647185"/>
          <a:ext cx="889000" cy="10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69682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8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70422</xdr:rowOff>
    </xdr:from>
    <xdr:to>
      <xdr:col>55</xdr:col>
      <xdr:colOff>50800</xdr:colOff>
      <xdr:row>98</xdr:row>
      <xdr:rowOff>572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93299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117557</xdr:rowOff>
    </xdr:from>
    <xdr:to>
      <xdr:col>50</xdr:col>
      <xdr:colOff>165100</xdr:colOff>
      <xdr:row>98</xdr:row>
      <xdr:rowOff>47707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64234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27439</xdr:rowOff>
    </xdr:from>
    <xdr:to>
      <xdr:col>46</xdr:col>
      <xdr:colOff>38100</xdr:colOff>
      <xdr:row>97</xdr:row>
      <xdr:rowOff>129039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145566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43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71961</xdr:rowOff>
    </xdr:from>
    <xdr:to>
      <xdr:col>41</xdr:col>
      <xdr:colOff>101600</xdr:colOff>
      <xdr:row>98</xdr:row>
      <xdr:rowOff>2111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18638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4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137185</xdr:rowOff>
    </xdr:from>
    <xdr:to>
      <xdr:col>36</xdr:col>
      <xdr:colOff>165100</xdr:colOff>
      <xdr:row>97</xdr:row>
      <xdr:rowOff>67335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83862</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3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111946</xdr:rowOff>
    </xdr:from>
    <xdr:to>
      <xdr:col>85</xdr:col>
      <xdr:colOff>127000</xdr:colOff>
      <xdr:row>38</xdr:row>
      <xdr:rowOff>133345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27046"/>
          <a:ext cx="838200" cy="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133345</xdr:rowOff>
    </xdr:from>
    <xdr:to>
      <xdr:col>81</xdr:col>
      <xdr:colOff>50800</xdr:colOff>
      <xdr:row>38</xdr:row>
      <xdr:rowOff>139254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48445"/>
          <a:ext cx="8890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139254</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54354"/>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95717</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439367"/>
          <a:ext cx="889000" cy="21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153585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61146</xdr:rowOff>
    </xdr:from>
    <xdr:to>
      <xdr:col>85</xdr:col>
      <xdr:colOff>177800</xdr:colOff>
      <xdr:row>38</xdr:row>
      <xdr:rowOff>162746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20522</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82545</xdr:rowOff>
    </xdr:from>
    <xdr:to>
      <xdr:col>81</xdr:col>
      <xdr:colOff>101600</xdr:colOff>
      <xdr:row>39</xdr:row>
      <xdr:rowOff>12695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3822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9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88454</xdr:rowOff>
    </xdr:from>
    <xdr:to>
      <xdr:col>76</xdr:col>
      <xdr:colOff>165100</xdr:colOff>
      <xdr:row>39</xdr:row>
      <xdr:rowOff>18604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9731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6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44917</xdr:rowOff>
    </xdr:from>
    <xdr:to>
      <xdr:col>67</xdr:col>
      <xdr:colOff>101600</xdr:colOff>
      <xdr:row>37</xdr:row>
      <xdr:rowOff>146517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3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163044</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16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88778</xdr:rowOff>
    </xdr:from>
    <xdr:to>
      <xdr:col>85</xdr:col>
      <xdr:colOff>127000</xdr:colOff>
      <xdr:row>76</xdr:row>
      <xdr:rowOff>157600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18978"/>
          <a:ext cx="8382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88778</xdr:rowOff>
    </xdr:from>
    <xdr:to>
      <xdr:col>81</xdr:col>
      <xdr:colOff>50800</xdr:colOff>
      <xdr:row>76</xdr:row>
      <xdr:rowOff>104313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18978"/>
          <a:ext cx="8890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161293</xdr:rowOff>
    </xdr:from>
    <xdr:to>
      <xdr:col>76</xdr:col>
      <xdr:colOff>114300</xdr:colOff>
      <xdr:row>76</xdr:row>
      <xdr:rowOff>104313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848593"/>
          <a:ext cx="889000" cy="28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110906</xdr:rowOff>
    </xdr:from>
    <xdr:to>
      <xdr:col>71</xdr:col>
      <xdr:colOff>177800</xdr:colOff>
      <xdr:row>74</xdr:row>
      <xdr:rowOff>161293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798206"/>
          <a:ext cx="889000" cy="5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106800</xdr:rowOff>
    </xdr:from>
    <xdr:to>
      <xdr:col>85</xdr:col>
      <xdr:colOff>177800</xdr:colOff>
      <xdr:row>77</xdr:row>
      <xdr:rowOff>36950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129677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37978</xdr:rowOff>
    </xdr:from>
    <xdr:to>
      <xdr:col>81</xdr:col>
      <xdr:colOff>101600</xdr:colOff>
      <xdr:row>76</xdr:row>
      <xdr:rowOff>139578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156104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53513</xdr:rowOff>
    </xdr:from>
    <xdr:to>
      <xdr:col>76</xdr:col>
      <xdr:colOff>165100</xdr:colOff>
      <xdr:row>76</xdr:row>
      <xdr:rowOff>155113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110493</xdr:rowOff>
    </xdr:from>
    <xdr:to>
      <xdr:col>72</xdr:col>
      <xdr:colOff>38100</xdr:colOff>
      <xdr:row>75</xdr:row>
      <xdr:rowOff>40643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7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57170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57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60106</xdr:rowOff>
    </xdr:from>
    <xdr:to>
      <xdr:col>67</xdr:col>
      <xdr:colOff>101600</xdr:colOff>
      <xdr:row>74</xdr:row>
      <xdr:rowOff>161706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7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6783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52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135902</xdr:rowOff>
    </xdr:from>
    <xdr:to>
      <xdr:col>85</xdr:col>
      <xdr:colOff>127000</xdr:colOff>
      <xdr:row>99</xdr:row>
      <xdr:rowOff>4586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38002"/>
          <a:ext cx="838200" cy="4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135902</xdr:rowOff>
    </xdr:from>
    <xdr:to>
      <xdr:col>81</xdr:col>
      <xdr:colOff>50800</xdr:colOff>
      <xdr:row>99</xdr:row>
      <xdr:rowOff>5691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38002"/>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5691</xdr:rowOff>
    </xdr:from>
    <xdr:to>
      <xdr:col>76</xdr:col>
      <xdr:colOff>114300</xdr:colOff>
      <xdr:row>99</xdr:row>
      <xdr:rowOff>13635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79241"/>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12207</xdr:rowOff>
    </xdr:from>
    <xdr:to>
      <xdr:col>71</xdr:col>
      <xdr:colOff>177800</xdr:colOff>
      <xdr:row>99</xdr:row>
      <xdr:rowOff>13635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85757"/>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125236</xdr:rowOff>
    </xdr:from>
    <xdr:to>
      <xdr:col>85</xdr:col>
      <xdr:colOff>177800</xdr:colOff>
      <xdr:row>99</xdr:row>
      <xdr:rowOff>55386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84613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85102</xdr:rowOff>
    </xdr:from>
    <xdr:to>
      <xdr:col>81</xdr:col>
      <xdr:colOff>101600</xdr:colOff>
      <xdr:row>99</xdr:row>
      <xdr:rowOff>15252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31779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6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126341</xdr:rowOff>
    </xdr:from>
    <xdr:to>
      <xdr:col>76</xdr:col>
      <xdr:colOff>165100</xdr:colOff>
      <xdr:row>99</xdr:row>
      <xdr:rowOff>56491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73018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7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134285</xdr:rowOff>
    </xdr:from>
    <xdr:to>
      <xdr:col>72</xdr:col>
      <xdr:colOff>38100</xdr:colOff>
      <xdr:row>99</xdr:row>
      <xdr:rowOff>64435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80962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7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132857</xdr:rowOff>
    </xdr:from>
    <xdr:to>
      <xdr:col>67</xdr:col>
      <xdr:colOff>101600</xdr:colOff>
      <xdr:row>99</xdr:row>
      <xdr:rowOff>63007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54134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65977</xdr:rowOff>
    </xdr:from>
    <xdr:to>
      <xdr:col>116</xdr:col>
      <xdr:colOff>63500</xdr:colOff>
      <xdr:row>38</xdr:row>
      <xdr:rowOff>24714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238177"/>
          <a:ext cx="838200" cy="30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65977</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238177"/>
          <a:ext cx="889000" cy="30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145364</xdr:rowOff>
    </xdr:from>
    <xdr:to>
      <xdr:col>116</xdr:col>
      <xdr:colOff>114300</xdr:colOff>
      <xdr:row>38</xdr:row>
      <xdr:rowOff>75515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60291</xdr:rowOff>
    </xdr:from>
    <xdr:ext cx="313932"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3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15177</xdr:rowOff>
    </xdr:from>
    <xdr:to>
      <xdr:col>112</xdr:col>
      <xdr:colOff>38100</xdr:colOff>
      <xdr:row>36</xdr:row>
      <xdr:rowOff>116777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1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133304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96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91782</xdr:rowOff>
    </xdr:from>
    <xdr:to>
      <xdr:col>116</xdr:col>
      <xdr:colOff>63500</xdr:colOff>
      <xdr:row>59</xdr:row>
      <xdr:rowOff>97389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207332"/>
          <a:ext cx="8382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97389</xdr:rowOff>
    </xdr:from>
    <xdr:to>
      <xdr:col>111</xdr:col>
      <xdr:colOff>177800</xdr:colOff>
      <xdr:row>59</xdr:row>
      <xdr:rowOff>98189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21293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97314</xdr:rowOff>
    </xdr:from>
    <xdr:to>
      <xdr:col>107</xdr:col>
      <xdr:colOff>50800</xdr:colOff>
      <xdr:row>59</xdr:row>
      <xdr:rowOff>98189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2864"/>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95799</xdr:rowOff>
    </xdr:from>
    <xdr:to>
      <xdr:col>102</xdr:col>
      <xdr:colOff>114300</xdr:colOff>
      <xdr:row>59</xdr:row>
      <xdr:rowOff>97314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1349"/>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40982</xdr:rowOff>
    </xdr:from>
    <xdr:to>
      <xdr:col>116</xdr:col>
      <xdr:colOff>114300</xdr:colOff>
      <xdr:row>59</xdr:row>
      <xdr:rowOff>142582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46589</xdr:rowOff>
    </xdr:from>
    <xdr:to>
      <xdr:col>112</xdr:col>
      <xdr:colOff>38100</xdr:colOff>
      <xdr:row>59</xdr:row>
      <xdr:rowOff>148189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139316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5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47389</xdr:rowOff>
    </xdr:from>
    <xdr:to>
      <xdr:col>107</xdr:col>
      <xdr:colOff>101600</xdr:colOff>
      <xdr:row>59</xdr:row>
      <xdr:rowOff>148989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140116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46514</xdr:rowOff>
    </xdr:from>
    <xdr:to>
      <xdr:col>102</xdr:col>
      <xdr:colOff>165100</xdr:colOff>
      <xdr:row>59</xdr:row>
      <xdr:rowOff>148114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139241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54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44999</xdr:rowOff>
    </xdr:from>
    <xdr:to>
      <xdr:col>98</xdr:col>
      <xdr:colOff>38100</xdr:colOff>
      <xdr:row>59</xdr:row>
      <xdr:rowOff>146599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137726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53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45948</xdr:rowOff>
    </xdr:from>
    <xdr:to>
      <xdr:col>116</xdr:col>
      <xdr:colOff>63500</xdr:colOff>
      <xdr:row>75</xdr:row>
      <xdr:rowOff>99060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04698"/>
          <a:ext cx="8382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84836</xdr:rowOff>
    </xdr:from>
    <xdr:to>
      <xdr:col>111</xdr:col>
      <xdr:colOff>177800</xdr:colOff>
      <xdr:row>75</xdr:row>
      <xdr:rowOff>99060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43586"/>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127597</xdr:rowOff>
    </xdr:from>
    <xdr:to>
      <xdr:col>107</xdr:col>
      <xdr:colOff>50800</xdr:colOff>
      <xdr:row>75</xdr:row>
      <xdr:rowOff>84836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814897"/>
          <a:ext cx="889000" cy="1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102718</xdr:rowOff>
    </xdr:from>
    <xdr:to>
      <xdr:col>102</xdr:col>
      <xdr:colOff>114300</xdr:colOff>
      <xdr:row>74</xdr:row>
      <xdr:rowOff>127597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90018"/>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90567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166598</xdr:rowOff>
    </xdr:from>
    <xdr:to>
      <xdr:col>116</xdr:col>
      <xdr:colOff>114300</xdr:colOff>
      <xdr:row>75</xdr:row>
      <xdr:rowOff>96748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18025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48260</xdr:rowOff>
    </xdr:from>
    <xdr:to>
      <xdr:col>112</xdr:col>
      <xdr:colOff>38100</xdr:colOff>
      <xdr:row>75</xdr:row>
      <xdr:rowOff>149861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07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166387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34036</xdr:rowOff>
    </xdr:from>
    <xdr:to>
      <xdr:col>107</xdr:col>
      <xdr:colOff>101600</xdr:colOff>
      <xdr:row>75</xdr:row>
      <xdr:rowOff>135636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152163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6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76797</xdr:rowOff>
    </xdr:from>
    <xdr:to>
      <xdr:col>102</xdr:col>
      <xdr:colOff>165100</xdr:colOff>
      <xdr:row>75</xdr:row>
      <xdr:rowOff>6947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23474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51918</xdr:rowOff>
    </xdr:from>
    <xdr:to>
      <xdr:col>98</xdr:col>
      <xdr:colOff>38100</xdr:colOff>
      <xdr:row>74</xdr:row>
      <xdr:rowOff>153518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170045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1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790,446</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円となっている。類似団体平均と比較して多い項目である補助費は、村の主要産業の一つである観光事業に対する補助もあり、住民一人当たり</a:t>
          </a:r>
          <a:r>
            <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133,219</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latin typeface="ＭＳ Ｐゴシック" panose="020B0600070205080204" pitchFamily="50" charset="-128"/>
              <a:ea typeface="ＭＳ Ｐゴシック" panose="020B0600070205080204" pitchFamily="50" charset="-128"/>
            </a:rPr>
            <a:t>と平均より</a:t>
          </a:r>
          <a:r>
            <a:rPr kumimoji="1" lang="en-US" altLang="ja-JP" sz="1300">
              <a:latin typeface="ＭＳ Ｐゴシック" panose="020B0600070205080204" pitchFamily="50" charset="-128"/>
              <a:ea typeface="ＭＳ Ｐゴシック" panose="020B0600070205080204" pitchFamily="50" charset="-128"/>
            </a:rPr>
            <a:t>35,253</a:t>
          </a:r>
          <a:r>
            <a:rPr kumimoji="1" lang="ja-JP" altLang="en-US" sz="1300">
              <a:latin typeface="ＭＳ Ｐゴシック" panose="020B0600070205080204" pitchFamily="50" charset="-128"/>
              <a:ea typeface="ＭＳ Ｐゴシック" panose="020B0600070205080204" pitchFamily="50" charset="-128"/>
            </a:rPr>
            <a:t>円多い。一方で普通建設事業費は住民一人当たり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98,826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円となっており、類似団体と比較して一人当たりのコストが低い状況となっている。特に新規整備については平均より</a:t>
          </a:r>
          <a:r>
            <a:rPr kumimoji="1" lang="en-US" altLang="ja-JP" sz="1300">
              <a:latin typeface="ＭＳ Ｐゴシック" panose="020B0600070205080204" pitchFamily="50" charset="-128"/>
              <a:ea typeface="ＭＳ Ｐゴシック" panose="020B0600070205080204" pitchFamily="50" charset="-128"/>
            </a:rPr>
            <a:t>28,035</a:t>
          </a:r>
          <a:r>
            <a:rPr kumimoji="1" lang="ja-JP" altLang="en-US" sz="1300">
              <a:latin typeface="ＭＳ Ｐゴシック" panose="020B0600070205080204" pitchFamily="50" charset="-128"/>
              <a:ea typeface="ＭＳ Ｐゴシック" panose="020B0600070205080204" pitchFamily="50" charset="-128"/>
            </a:rPr>
            <a:t>円も低く、</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新たな公共施設整備にかかる費用は</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既存の施設を再利用することで抑えられている状況である。今後は公共施設等総合管理計画に基づき、適正な施設管理に努める。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6,442
6,296
214.43
5,645,991
5,092,052
383,681
3,482,118
2,676,264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165862</xdr:rowOff>
    </xdr:from>
    <xdr:to>
      <xdr:col>24</xdr:col>
      <xdr:colOff>63500</xdr:colOff>
      <xdr:row>34</xdr:row>
      <xdr:rowOff>27813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23712"/>
          <a:ext cx="8382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27813</xdr:rowOff>
    </xdr:from>
    <xdr:to>
      <xdr:col>19</xdr:col>
      <xdr:colOff>177800</xdr:colOff>
      <xdr:row>34</xdr:row>
      <xdr:rowOff>34798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57113"/>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87122</xdr:rowOff>
    </xdr:from>
    <xdr:to>
      <xdr:col>15</xdr:col>
      <xdr:colOff>50800</xdr:colOff>
      <xdr:row>34</xdr:row>
      <xdr:rowOff>34798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44972"/>
          <a:ext cx="8890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87122</xdr:rowOff>
    </xdr:from>
    <xdr:to>
      <xdr:col>10</xdr:col>
      <xdr:colOff>114300</xdr:colOff>
      <xdr:row>34</xdr:row>
      <xdr:rowOff>20828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449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115062</xdr:rowOff>
    </xdr:from>
    <xdr:to>
      <xdr:col>24</xdr:col>
      <xdr:colOff>114300</xdr:colOff>
      <xdr:row>34</xdr:row>
      <xdr:rowOff>45212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137939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148463</xdr:rowOff>
    </xdr:from>
    <xdr:to>
      <xdr:col>20</xdr:col>
      <xdr:colOff>38100</xdr:colOff>
      <xdr:row>34</xdr:row>
      <xdr:rowOff>78613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95140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155448</xdr:rowOff>
    </xdr:from>
    <xdr:to>
      <xdr:col>15</xdr:col>
      <xdr:colOff>101600</xdr:colOff>
      <xdr:row>34</xdr:row>
      <xdr:rowOff>85598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102125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36322</xdr:rowOff>
    </xdr:from>
    <xdr:to>
      <xdr:col>10</xdr:col>
      <xdr:colOff>165100</xdr:colOff>
      <xdr:row>33</xdr:row>
      <xdr:rowOff>137922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154449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141478</xdr:rowOff>
    </xdr:from>
    <xdr:to>
      <xdr:col>6</xdr:col>
      <xdr:colOff>38100</xdr:colOff>
      <xdr:row>34</xdr:row>
      <xdr:rowOff>71628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88155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139595</xdr:rowOff>
    </xdr:from>
    <xdr:to>
      <xdr:col>24</xdr:col>
      <xdr:colOff>63500</xdr:colOff>
      <xdr:row>58</xdr:row>
      <xdr:rowOff>17323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2245"/>
          <a:ext cx="838200" cy="4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139595</xdr:rowOff>
    </xdr:from>
    <xdr:to>
      <xdr:col>19</xdr:col>
      <xdr:colOff>177800</xdr:colOff>
      <xdr:row>57</xdr:row>
      <xdr:rowOff>167135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2245"/>
          <a:ext cx="8890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167135</xdr:rowOff>
    </xdr:from>
    <xdr:to>
      <xdr:col>15</xdr:col>
      <xdr:colOff>50800</xdr:colOff>
      <xdr:row>57</xdr:row>
      <xdr:rowOff>170480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9785"/>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166315</xdr:rowOff>
    </xdr:from>
    <xdr:to>
      <xdr:col>10</xdr:col>
      <xdr:colOff>114300</xdr:colOff>
      <xdr:row>57</xdr:row>
      <xdr:rowOff>170480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8965"/>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137973</xdr:rowOff>
    </xdr:from>
    <xdr:to>
      <xdr:col>24</xdr:col>
      <xdr:colOff>114300</xdr:colOff>
      <xdr:row>58</xdr:row>
      <xdr:rowOff>68123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97350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9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88795</xdr:rowOff>
    </xdr:from>
    <xdr:to>
      <xdr:col>20</xdr:col>
      <xdr:colOff>38100</xdr:colOff>
      <xdr:row>58</xdr:row>
      <xdr:rowOff>18945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35472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116335</xdr:rowOff>
    </xdr:from>
    <xdr:to>
      <xdr:col>15</xdr:col>
      <xdr:colOff>101600</xdr:colOff>
      <xdr:row>58</xdr:row>
      <xdr:rowOff>46485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63012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119680</xdr:rowOff>
    </xdr:from>
    <xdr:to>
      <xdr:col>10</xdr:col>
      <xdr:colOff>165100</xdr:colOff>
      <xdr:row>58</xdr:row>
      <xdr:rowOff>49830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66357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6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115515</xdr:rowOff>
    </xdr:from>
    <xdr:to>
      <xdr:col>6</xdr:col>
      <xdr:colOff>38100</xdr:colOff>
      <xdr:row>58</xdr:row>
      <xdr:rowOff>45665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36792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98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39832</xdr:rowOff>
    </xdr:from>
    <xdr:to>
      <xdr:col>24</xdr:col>
      <xdr:colOff>63500</xdr:colOff>
      <xdr:row>76</xdr:row>
      <xdr:rowOff>101051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70032"/>
          <a:ext cx="8382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59331</xdr:rowOff>
    </xdr:from>
    <xdr:to>
      <xdr:col>19</xdr:col>
      <xdr:colOff>177800</xdr:colOff>
      <xdr:row>76</xdr:row>
      <xdr:rowOff>101051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89531"/>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59331</xdr:rowOff>
    </xdr:from>
    <xdr:to>
      <xdr:col>15</xdr:col>
      <xdr:colOff>50800</xdr:colOff>
      <xdr:row>76</xdr:row>
      <xdr:rowOff>134313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89531"/>
          <a:ext cx="8890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134313</xdr:rowOff>
    </xdr:from>
    <xdr:to>
      <xdr:col>10</xdr:col>
      <xdr:colOff>114300</xdr:colOff>
      <xdr:row>76</xdr:row>
      <xdr:rowOff>160883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4513"/>
          <a:ext cx="889000" cy="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160482</xdr:rowOff>
    </xdr:from>
    <xdr:to>
      <xdr:col>24</xdr:col>
      <xdr:colOff>114300</xdr:colOff>
      <xdr:row>76</xdr:row>
      <xdr:rowOff>90632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11909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7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50251</xdr:rowOff>
    </xdr:from>
    <xdr:to>
      <xdr:col>20</xdr:col>
      <xdr:colOff>38100</xdr:colOff>
      <xdr:row>76</xdr:row>
      <xdr:rowOff>151851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168378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5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8531</xdr:rowOff>
    </xdr:from>
    <xdr:to>
      <xdr:col>15</xdr:col>
      <xdr:colOff>101600</xdr:colOff>
      <xdr:row>76</xdr:row>
      <xdr:rowOff>110131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126659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83513</xdr:rowOff>
    </xdr:from>
    <xdr:to>
      <xdr:col>10</xdr:col>
      <xdr:colOff>165100</xdr:colOff>
      <xdr:row>77</xdr:row>
      <xdr:rowOff>13663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0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110083</xdr:rowOff>
    </xdr:from>
    <xdr:to>
      <xdr:col>6</xdr:col>
      <xdr:colOff>38100</xdr:colOff>
      <xdr:row>77</xdr:row>
      <xdr:rowOff>40233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31360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3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100168</xdr:rowOff>
    </xdr:from>
    <xdr:to>
      <xdr:col>24</xdr:col>
      <xdr:colOff>63500</xdr:colOff>
      <xdr:row>98</xdr:row>
      <xdr:rowOff>115943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02268"/>
          <a:ext cx="8382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114111</xdr:rowOff>
    </xdr:from>
    <xdr:to>
      <xdr:col>19</xdr:col>
      <xdr:colOff>177800</xdr:colOff>
      <xdr:row>98</xdr:row>
      <xdr:rowOff>115943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16211"/>
          <a:ext cx="8890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114111</xdr:rowOff>
    </xdr:from>
    <xdr:to>
      <xdr:col>15</xdr:col>
      <xdr:colOff>50800</xdr:colOff>
      <xdr:row>98</xdr:row>
      <xdr:rowOff>119450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16211"/>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99702</xdr:rowOff>
    </xdr:from>
    <xdr:to>
      <xdr:col>10</xdr:col>
      <xdr:colOff>114300</xdr:colOff>
      <xdr:row>98</xdr:row>
      <xdr:rowOff>119450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01802"/>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49368</xdr:rowOff>
    </xdr:from>
    <xdr:to>
      <xdr:col>24</xdr:col>
      <xdr:colOff>114300</xdr:colOff>
      <xdr:row>98</xdr:row>
      <xdr:rowOff>150968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8745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65143</xdr:rowOff>
    </xdr:from>
    <xdr:to>
      <xdr:col>20</xdr:col>
      <xdr:colOff>38100</xdr:colOff>
      <xdr:row>98</xdr:row>
      <xdr:rowOff>166743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157870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5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63311</xdr:rowOff>
    </xdr:from>
    <xdr:to>
      <xdr:col>15</xdr:col>
      <xdr:colOff>101600</xdr:colOff>
      <xdr:row>98</xdr:row>
      <xdr:rowOff>164911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6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156038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68650</xdr:rowOff>
    </xdr:from>
    <xdr:to>
      <xdr:col>10</xdr:col>
      <xdr:colOff>165100</xdr:colOff>
      <xdr:row>98</xdr:row>
      <xdr:rowOff>170250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161377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6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48902</xdr:rowOff>
    </xdr:from>
    <xdr:to>
      <xdr:col>6</xdr:col>
      <xdr:colOff>38100</xdr:colOff>
      <xdr:row>98</xdr:row>
      <xdr:rowOff>150502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141629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110744</xdr:rowOff>
    </xdr:from>
    <xdr:to>
      <xdr:col>55</xdr:col>
      <xdr:colOff>0</xdr:colOff>
      <xdr:row>38</xdr:row>
      <xdr:rowOff>116459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2584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116459</xdr:rowOff>
    </xdr:from>
    <xdr:to>
      <xdr:col>50</xdr:col>
      <xdr:colOff>114300</xdr:colOff>
      <xdr:row>38</xdr:row>
      <xdr:rowOff>149987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3155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94361</xdr:rowOff>
    </xdr:from>
    <xdr:to>
      <xdr:col>45</xdr:col>
      <xdr:colOff>177800</xdr:colOff>
      <xdr:row>38</xdr:row>
      <xdr:rowOff>149987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09461"/>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94361</xdr:rowOff>
    </xdr:from>
    <xdr:to>
      <xdr:col>41</xdr:col>
      <xdr:colOff>50800</xdr:colOff>
      <xdr:row>38</xdr:row>
      <xdr:rowOff>94742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094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59944</xdr:rowOff>
    </xdr:from>
    <xdr:to>
      <xdr:col>55</xdr:col>
      <xdr:colOff>50800</xdr:colOff>
      <xdr:row>38</xdr:row>
      <xdr:rowOff>161544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65659</xdr:rowOff>
    </xdr:from>
    <xdr:to>
      <xdr:col>50</xdr:col>
      <xdr:colOff>165100</xdr:colOff>
      <xdr:row>38</xdr:row>
      <xdr:rowOff>167259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158386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99187</xdr:rowOff>
    </xdr:from>
    <xdr:to>
      <xdr:col>46</xdr:col>
      <xdr:colOff>38100</xdr:colOff>
      <xdr:row>39</xdr:row>
      <xdr:rowOff>29337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20464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43561</xdr:rowOff>
    </xdr:from>
    <xdr:to>
      <xdr:col>41</xdr:col>
      <xdr:colOff>101600</xdr:colOff>
      <xdr:row>38</xdr:row>
      <xdr:rowOff>145161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136288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43942</xdr:rowOff>
    </xdr:from>
    <xdr:to>
      <xdr:col>36</xdr:col>
      <xdr:colOff>165100</xdr:colOff>
      <xdr:row>38</xdr:row>
      <xdr:rowOff>145542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136669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51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140807</xdr:rowOff>
    </xdr:from>
    <xdr:to>
      <xdr:col>55</xdr:col>
      <xdr:colOff>0</xdr:colOff>
      <xdr:row>58</xdr:row>
      <xdr:rowOff>145409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84907"/>
          <a:ext cx="8382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145409</xdr:rowOff>
    </xdr:from>
    <xdr:to>
      <xdr:col>50</xdr:col>
      <xdr:colOff>114300</xdr:colOff>
      <xdr:row>58</xdr:row>
      <xdr:rowOff>145427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8950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133709</xdr:rowOff>
    </xdr:from>
    <xdr:to>
      <xdr:col>45</xdr:col>
      <xdr:colOff>177800</xdr:colOff>
      <xdr:row>58</xdr:row>
      <xdr:rowOff>145427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77809"/>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94441</xdr:rowOff>
    </xdr:from>
    <xdr:to>
      <xdr:col>41</xdr:col>
      <xdr:colOff>50800</xdr:colOff>
      <xdr:row>58</xdr:row>
      <xdr:rowOff>133709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38541"/>
          <a:ext cx="8890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13223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1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90007</xdr:rowOff>
    </xdr:from>
    <xdr:to>
      <xdr:col>55</xdr:col>
      <xdr:colOff>50800</xdr:colOff>
      <xdr:row>59</xdr:row>
      <xdr:rowOff>20157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94609</xdr:rowOff>
    </xdr:from>
    <xdr:to>
      <xdr:col>50</xdr:col>
      <xdr:colOff>165100</xdr:colOff>
      <xdr:row>59</xdr:row>
      <xdr:rowOff>24759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15886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94627</xdr:rowOff>
    </xdr:from>
    <xdr:to>
      <xdr:col>46</xdr:col>
      <xdr:colOff>38100</xdr:colOff>
      <xdr:row>59</xdr:row>
      <xdr:rowOff>24777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15904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82909</xdr:rowOff>
    </xdr:from>
    <xdr:to>
      <xdr:col>41</xdr:col>
      <xdr:colOff>101600</xdr:colOff>
      <xdr:row>59</xdr:row>
      <xdr:rowOff>13059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4186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1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43641</xdr:rowOff>
    </xdr:from>
    <xdr:to>
      <xdr:col>36</xdr:col>
      <xdr:colOff>165100</xdr:colOff>
      <xdr:row>58</xdr:row>
      <xdr:rowOff>145241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161768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101859</xdr:rowOff>
    </xdr:from>
    <xdr:to>
      <xdr:col>55</xdr:col>
      <xdr:colOff>0</xdr:colOff>
      <xdr:row>76</xdr:row>
      <xdr:rowOff>62136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960609"/>
          <a:ext cx="838200" cy="1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62136</xdr:rowOff>
    </xdr:from>
    <xdr:to>
      <xdr:col>50</xdr:col>
      <xdr:colOff>114300</xdr:colOff>
      <xdr:row>76</xdr:row>
      <xdr:rowOff>115903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92336"/>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115903</xdr:rowOff>
    </xdr:from>
    <xdr:to>
      <xdr:col>45</xdr:col>
      <xdr:colOff>177800</xdr:colOff>
      <xdr:row>77</xdr:row>
      <xdr:rowOff>34865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46103"/>
          <a:ext cx="8890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119957</xdr:rowOff>
    </xdr:from>
    <xdr:to>
      <xdr:col>41</xdr:col>
      <xdr:colOff>50800</xdr:colOff>
      <xdr:row>77</xdr:row>
      <xdr:rowOff>34865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50157"/>
          <a:ext cx="889000" cy="8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98821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51059</xdr:rowOff>
    </xdr:from>
    <xdr:to>
      <xdr:col>55</xdr:col>
      <xdr:colOff>50800</xdr:colOff>
      <xdr:row>75</xdr:row>
      <xdr:rowOff>152659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73936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7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11336</xdr:rowOff>
    </xdr:from>
    <xdr:to>
      <xdr:col>50</xdr:col>
      <xdr:colOff>165100</xdr:colOff>
      <xdr:row>76</xdr:row>
      <xdr:rowOff>112936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129463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65103</xdr:rowOff>
    </xdr:from>
    <xdr:to>
      <xdr:col>46</xdr:col>
      <xdr:colOff>38100</xdr:colOff>
      <xdr:row>76</xdr:row>
      <xdr:rowOff>166703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11780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7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155515</xdr:rowOff>
    </xdr:from>
    <xdr:to>
      <xdr:col>41</xdr:col>
      <xdr:colOff>101600</xdr:colOff>
      <xdr:row>77</xdr:row>
      <xdr:rowOff>85665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102191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69157</xdr:rowOff>
    </xdr:from>
    <xdr:to>
      <xdr:col>36</xdr:col>
      <xdr:colOff>165100</xdr:colOff>
      <xdr:row>76</xdr:row>
      <xdr:rowOff>170757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15833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7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101183</xdr:rowOff>
    </xdr:from>
    <xdr:to>
      <xdr:col>55</xdr:col>
      <xdr:colOff>0</xdr:colOff>
      <xdr:row>98</xdr:row>
      <xdr:rowOff>104043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903283"/>
          <a:ext cx="838200" cy="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100143</xdr:rowOff>
    </xdr:from>
    <xdr:to>
      <xdr:col>50</xdr:col>
      <xdr:colOff>114300</xdr:colOff>
      <xdr:row>98</xdr:row>
      <xdr:rowOff>101183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902243"/>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100143</xdr:rowOff>
    </xdr:from>
    <xdr:to>
      <xdr:col>45</xdr:col>
      <xdr:colOff>177800</xdr:colOff>
      <xdr:row>98</xdr:row>
      <xdr:rowOff>100864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902243"/>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96878</xdr:rowOff>
    </xdr:from>
    <xdr:to>
      <xdr:col>41</xdr:col>
      <xdr:colOff>50800</xdr:colOff>
      <xdr:row>98</xdr:row>
      <xdr:rowOff>100864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98978"/>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147486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53243</xdr:rowOff>
    </xdr:from>
    <xdr:to>
      <xdr:col>55</xdr:col>
      <xdr:colOff>50800</xdr:colOff>
      <xdr:row>98</xdr:row>
      <xdr:rowOff>154843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50383</xdr:rowOff>
    </xdr:from>
    <xdr:to>
      <xdr:col>50</xdr:col>
      <xdr:colOff>165100</xdr:colOff>
      <xdr:row>98</xdr:row>
      <xdr:rowOff>151983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168510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49343</xdr:rowOff>
    </xdr:from>
    <xdr:to>
      <xdr:col>46</xdr:col>
      <xdr:colOff>38100</xdr:colOff>
      <xdr:row>98</xdr:row>
      <xdr:rowOff>150943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142070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4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50064</xdr:rowOff>
    </xdr:from>
    <xdr:to>
      <xdr:col>41</xdr:col>
      <xdr:colOff>101600</xdr:colOff>
      <xdr:row>98</xdr:row>
      <xdr:rowOff>151664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142791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46078</xdr:rowOff>
    </xdr:from>
    <xdr:to>
      <xdr:col>36</xdr:col>
      <xdr:colOff>165100</xdr:colOff>
      <xdr:row>98</xdr:row>
      <xdr:rowOff>147678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164205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105334</xdr:rowOff>
    </xdr:from>
    <xdr:to>
      <xdr:col>85</xdr:col>
      <xdr:colOff>127000</xdr:colOff>
      <xdr:row>37</xdr:row>
      <xdr:rowOff>133261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48984"/>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133814</xdr:rowOff>
    </xdr:from>
    <xdr:to>
      <xdr:col>81</xdr:col>
      <xdr:colOff>50800</xdr:colOff>
      <xdr:row>37</xdr:row>
      <xdr:rowOff>133261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06014"/>
          <a:ext cx="889000" cy="17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133814</xdr:rowOff>
    </xdr:from>
    <xdr:to>
      <xdr:col>76</xdr:col>
      <xdr:colOff>114300</xdr:colOff>
      <xdr:row>37</xdr:row>
      <xdr:rowOff>80588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06014"/>
          <a:ext cx="8890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72568</xdr:rowOff>
    </xdr:from>
    <xdr:to>
      <xdr:col>71</xdr:col>
      <xdr:colOff>177800</xdr:colOff>
      <xdr:row>37</xdr:row>
      <xdr:rowOff>80588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558968"/>
          <a:ext cx="889000" cy="86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54534</xdr:rowOff>
    </xdr:from>
    <xdr:to>
      <xdr:col>85</xdr:col>
      <xdr:colOff>177800</xdr:colOff>
      <xdr:row>37</xdr:row>
      <xdr:rowOff>156134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77411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82461</xdr:rowOff>
    </xdr:from>
    <xdr:to>
      <xdr:col>81</xdr:col>
      <xdr:colOff>101600</xdr:colOff>
      <xdr:row>38</xdr:row>
      <xdr:rowOff>12612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261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29138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2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83014</xdr:rowOff>
    </xdr:from>
    <xdr:to>
      <xdr:col>76</xdr:col>
      <xdr:colOff>165100</xdr:colOff>
      <xdr:row>37</xdr:row>
      <xdr:rowOff>13164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29691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0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29788</xdr:rowOff>
    </xdr:from>
    <xdr:to>
      <xdr:col>72</xdr:col>
      <xdr:colOff>38100</xdr:colOff>
      <xdr:row>37</xdr:row>
      <xdr:rowOff>131388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147915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21768</xdr:rowOff>
    </xdr:from>
    <xdr:to>
      <xdr:col>67</xdr:col>
      <xdr:colOff>101600</xdr:colOff>
      <xdr:row>32</xdr:row>
      <xdr:rowOff>123368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5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139895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2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130990</xdr:rowOff>
    </xdr:from>
    <xdr:to>
      <xdr:col>85</xdr:col>
      <xdr:colOff>127000</xdr:colOff>
      <xdr:row>57</xdr:row>
      <xdr:rowOff>78504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32190"/>
          <a:ext cx="8382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29552</xdr:rowOff>
    </xdr:from>
    <xdr:to>
      <xdr:col>81</xdr:col>
      <xdr:colOff>50800</xdr:colOff>
      <xdr:row>57</xdr:row>
      <xdr:rowOff>78504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02202"/>
          <a:ext cx="889000" cy="4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29552</xdr:rowOff>
    </xdr:from>
    <xdr:to>
      <xdr:col>76</xdr:col>
      <xdr:colOff>114300</xdr:colOff>
      <xdr:row>57</xdr:row>
      <xdr:rowOff>54011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02202"/>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42394</xdr:rowOff>
    </xdr:from>
    <xdr:to>
      <xdr:col>71</xdr:col>
      <xdr:colOff>177800</xdr:colOff>
      <xdr:row>57</xdr:row>
      <xdr:rowOff>54011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472144"/>
          <a:ext cx="889000" cy="3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80190</xdr:rowOff>
    </xdr:from>
    <xdr:to>
      <xdr:col>85</xdr:col>
      <xdr:colOff>177800</xdr:colOff>
      <xdr:row>57</xdr:row>
      <xdr:rowOff>10340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8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103067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3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27704</xdr:rowOff>
    </xdr:from>
    <xdr:to>
      <xdr:col>81</xdr:col>
      <xdr:colOff>101600</xdr:colOff>
      <xdr:row>57</xdr:row>
      <xdr:rowOff>129304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120431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150202</xdr:rowOff>
    </xdr:from>
    <xdr:to>
      <xdr:col>76</xdr:col>
      <xdr:colOff>165100</xdr:colOff>
      <xdr:row>57</xdr:row>
      <xdr:rowOff>80352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71479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3211</xdr:rowOff>
    </xdr:from>
    <xdr:to>
      <xdr:col>72</xdr:col>
      <xdr:colOff>38100</xdr:colOff>
      <xdr:row>57</xdr:row>
      <xdr:rowOff>104811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95938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6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163044</xdr:rowOff>
    </xdr:from>
    <xdr:to>
      <xdr:col>67</xdr:col>
      <xdr:colOff>101600</xdr:colOff>
      <xdr:row>55</xdr:row>
      <xdr:rowOff>93194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4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109721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19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111945</xdr:rowOff>
    </xdr:from>
    <xdr:to>
      <xdr:col>85</xdr:col>
      <xdr:colOff>127000</xdr:colOff>
      <xdr:row>78</xdr:row>
      <xdr:rowOff>133345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85045"/>
          <a:ext cx="8382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133345</xdr:rowOff>
    </xdr:from>
    <xdr:to>
      <xdr:col>81</xdr:col>
      <xdr:colOff>50800</xdr:colOff>
      <xdr:row>78</xdr:row>
      <xdr:rowOff>139254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06445"/>
          <a:ext cx="8890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139254</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12354"/>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95717</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297367"/>
          <a:ext cx="889000" cy="21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153514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61145</xdr:rowOff>
    </xdr:from>
    <xdr:to>
      <xdr:col>85</xdr:col>
      <xdr:colOff>177800</xdr:colOff>
      <xdr:row>78</xdr:row>
      <xdr:rowOff>162745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20522</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82545</xdr:rowOff>
    </xdr:from>
    <xdr:to>
      <xdr:col>81</xdr:col>
      <xdr:colOff>101600</xdr:colOff>
      <xdr:row>79</xdr:row>
      <xdr:rowOff>12695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3822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4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88454</xdr:rowOff>
    </xdr:from>
    <xdr:to>
      <xdr:col>76</xdr:col>
      <xdr:colOff>165100</xdr:colOff>
      <xdr:row>79</xdr:row>
      <xdr:rowOff>18604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9731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554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44917</xdr:rowOff>
    </xdr:from>
    <xdr:to>
      <xdr:col>67</xdr:col>
      <xdr:colOff>101600</xdr:colOff>
      <xdr:row>77</xdr:row>
      <xdr:rowOff>146517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2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163044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0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88778</xdr:rowOff>
    </xdr:from>
    <xdr:to>
      <xdr:col>85</xdr:col>
      <xdr:colOff>127000</xdr:colOff>
      <xdr:row>96</xdr:row>
      <xdr:rowOff>157600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547978"/>
          <a:ext cx="8382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88778</xdr:rowOff>
    </xdr:from>
    <xdr:to>
      <xdr:col>81</xdr:col>
      <xdr:colOff>50800</xdr:colOff>
      <xdr:row>96</xdr:row>
      <xdr:rowOff>104313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47978"/>
          <a:ext cx="8890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161294</xdr:rowOff>
    </xdr:from>
    <xdr:to>
      <xdr:col>76</xdr:col>
      <xdr:colOff>114300</xdr:colOff>
      <xdr:row>96</xdr:row>
      <xdr:rowOff>104313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277594"/>
          <a:ext cx="889000" cy="28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110905</xdr:rowOff>
    </xdr:from>
    <xdr:to>
      <xdr:col>71</xdr:col>
      <xdr:colOff>177800</xdr:colOff>
      <xdr:row>94</xdr:row>
      <xdr:rowOff>161294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227205"/>
          <a:ext cx="889000" cy="5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106800</xdr:rowOff>
    </xdr:from>
    <xdr:to>
      <xdr:col>85</xdr:col>
      <xdr:colOff>177800</xdr:colOff>
      <xdr:row>97</xdr:row>
      <xdr:rowOff>36950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129677</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37978</xdr:rowOff>
    </xdr:from>
    <xdr:to>
      <xdr:col>81</xdr:col>
      <xdr:colOff>101600</xdr:colOff>
      <xdr:row>96</xdr:row>
      <xdr:rowOff>139578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4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156105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53513</xdr:rowOff>
    </xdr:from>
    <xdr:to>
      <xdr:col>76</xdr:col>
      <xdr:colOff>165100</xdr:colOff>
      <xdr:row>96</xdr:row>
      <xdr:rowOff>155113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110494</xdr:rowOff>
    </xdr:from>
    <xdr:to>
      <xdr:col>72</xdr:col>
      <xdr:colOff>38100</xdr:colOff>
      <xdr:row>95</xdr:row>
      <xdr:rowOff>40644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57171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00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60105</xdr:rowOff>
    </xdr:from>
    <xdr:to>
      <xdr:col>67</xdr:col>
      <xdr:colOff>101600</xdr:colOff>
      <xdr:row>94</xdr:row>
      <xdr:rowOff>161705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1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6782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595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82,466</a:t>
          </a:r>
          <a:r>
            <a:rPr kumimoji="1" lang="ja-JP" altLang="en-US" sz="1300">
              <a:latin typeface="ＭＳ Ｐゴシック" panose="020B0600070205080204" pitchFamily="50" charset="-128"/>
              <a:ea typeface="ＭＳ Ｐゴシック" panose="020B0600070205080204" pitchFamily="50" charset="-128"/>
            </a:rPr>
            <a:t>円と類似団体平均と比較して</a:t>
          </a:r>
          <a:r>
            <a:rPr kumimoji="1" lang="en-US" altLang="ja-JP" sz="1300">
              <a:latin typeface="ＭＳ Ｐゴシック" panose="020B0600070205080204" pitchFamily="50" charset="-128"/>
              <a:ea typeface="ＭＳ Ｐゴシック" panose="020B0600070205080204" pitchFamily="50" charset="-128"/>
            </a:rPr>
            <a:t>63,981</a:t>
          </a:r>
          <a:r>
            <a:rPr kumimoji="1" lang="ja-JP" altLang="en-US" sz="1300">
              <a:latin typeface="ＭＳ Ｐゴシック" panose="020B0600070205080204" pitchFamily="50" charset="-128"/>
              <a:ea typeface="ＭＳ Ｐゴシック" panose="020B0600070205080204" pitchFamily="50" charset="-128"/>
            </a:rPr>
            <a:t>円も多い。これは阿智村の主要産業である観光事業の充実を図るため、他の経費を見直し、観光事業に重点的に取り組んできたことによるものである。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により、取崩しを回避している。実質収支も引き続き黒字を確保している。今後も事務事業の見直し・統配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・一般会計、特別会計及び事業会計において黒字であるため健全な財政運営が行われているといえる。今後も健全な行財政運営に努める。また、平成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年度までのその他会計は水道事業特別会計を示している。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5645991</v>
      </c>
      <c r="BO4" s="461"/>
      <c r="BP4" s="461"/>
      <c r="BQ4" s="461"/>
      <c r="BR4" s="461"/>
      <c r="BS4" s="461"/>
      <c r="BT4" s="461"/>
      <c r="BU4" s="462"/>
      <c r="BV4" s="460">
        <v>5670912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11</v>
      </c>
      <c r="CU4" s="642"/>
      <c r="CV4" s="642"/>
      <c r="CW4" s="642"/>
      <c r="CX4" s="642"/>
      <c r="CY4" s="642"/>
      <c r="CZ4" s="642"/>
      <c r="DA4" s="643"/>
      <c r="DB4" s="641">
        <v>11.3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5092052</v>
      </c>
      <c r="BO5" s="466"/>
      <c r="BP5" s="466"/>
      <c r="BQ5" s="466"/>
      <c r="BR5" s="466"/>
      <c r="BS5" s="466"/>
      <c r="BT5" s="466"/>
      <c r="BU5" s="467"/>
      <c r="BV5" s="465">
        <v>5111759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79.8</v>
      </c>
      <c r="CU5" s="436"/>
      <c r="CV5" s="436"/>
      <c r="CW5" s="436"/>
      <c r="CX5" s="436"/>
      <c r="CY5" s="436"/>
      <c r="CZ5" s="436"/>
      <c r="DA5" s="437"/>
      <c r="DB5" s="435">
        <v>80.900000000000006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553939</v>
      </c>
      <c r="BO6" s="466"/>
      <c r="BP6" s="466"/>
      <c r="BQ6" s="466"/>
      <c r="BR6" s="466"/>
      <c r="BS6" s="466"/>
      <c r="BT6" s="466"/>
      <c r="BU6" s="467"/>
      <c r="BV6" s="465">
        <v>559153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79.8</v>
      </c>
      <c r="CU6" s="616"/>
      <c r="CV6" s="616"/>
      <c r="CW6" s="616"/>
      <c r="CX6" s="616"/>
      <c r="CY6" s="616"/>
      <c r="CZ6" s="616"/>
      <c r="DA6" s="617"/>
      <c r="DB6" s="615">
        <v>80.900000000000006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170258</v>
      </c>
      <c r="BO7" s="466"/>
      <c r="BP7" s="466"/>
      <c r="BQ7" s="466"/>
      <c r="BR7" s="466"/>
      <c r="BS7" s="466"/>
      <c r="BT7" s="466"/>
      <c r="BU7" s="467"/>
      <c r="BV7" s="465">
        <v>146096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3482118</v>
      </c>
      <c r="CU7" s="466"/>
      <c r="CV7" s="466"/>
      <c r="CW7" s="466"/>
      <c r="CX7" s="466"/>
      <c r="CY7" s="466"/>
      <c r="CZ7" s="466"/>
      <c r="DA7" s="467"/>
      <c r="DB7" s="465">
        <v>3662267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105</v>
      </c>
      <c r="AV8" s="523"/>
      <c r="AW8" s="523"/>
      <c r="AX8" s="523"/>
      <c r="AY8" s="445" t="s">
        <v>109</v>
      </c>
      <c r="AZ8" s="446"/>
      <c r="BA8" s="446"/>
      <c r="BB8" s="446"/>
      <c r="BC8" s="446"/>
      <c r="BD8" s="446"/>
      <c r="BE8" s="446"/>
      <c r="BF8" s="446"/>
      <c r="BG8" s="446"/>
      <c r="BH8" s="446"/>
      <c r="BI8" s="446"/>
      <c r="BJ8" s="446"/>
      <c r="BK8" s="446"/>
      <c r="BL8" s="446"/>
      <c r="BM8" s="447"/>
      <c r="BN8" s="465">
        <v>383681</v>
      </c>
      <c r="BO8" s="466"/>
      <c r="BP8" s="466"/>
      <c r="BQ8" s="466"/>
      <c r="BR8" s="466"/>
      <c r="BS8" s="466"/>
      <c r="BT8" s="466"/>
      <c r="BU8" s="467"/>
      <c r="BV8" s="465">
        <v>413057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0.23</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6538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-29376</v>
      </c>
      <c r="BO9" s="466"/>
      <c r="BP9" s="466"/>
      <c r="BQ9" s="466"/>
      <c r="BR9" s="466"/>
      <c r="BS9" s="466"/>
      <c r="BT9" s="466"/>
      <c r="BU9" s="467"/>
      <c r="BV9" s="465">
        <v>-163141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10.8</v>
      </c>
      <c r="CU9" s="436"/>
      <c r="CV9" s="436"/>
      <c r="CW9" s="436"/>
      <c r="CX9" s="436"/>
      <c r="CY9" s="436"/>
      <c r="CZ9" s="436"/>
      <c r="DA9" s="437"/>
      <c r="DB9" s="435">
        <v>12.4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7036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229948</v>
      </c>
      <c r="BO10" s="466"/>
      <c r="BP10" s="466"/>
      <c r="BQ10" s="466"/>
      <c r="BR10" s="466"/>
      <c r="BS10" s="466"/>
      <c r="BT10" s="466"/>
      <c r="BU10" s="467"/>
      <c r="BV10" s="465">
        <v>311556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6442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6296</v>
      </c>
      <c r="S13" s="569"/>
      <c r="T13" s="569"/>
      <c r="U13" s="569"/>
      <c r="V13" s="570"/>
      <c r="W13" s="556" t="s">
        <v>139</v>
      </c>
      <c r="X13" s="478"/>
      <c r="Y13" s="478"/>
      <c r="Z13" s="478"/>
      <c r="AA13" s="478"/>
      <c r="AB13" s="479"/>
      <c r="AC13" s="441">
        <v>513</v>
      </c>
      <c r="AD13" s="442"/>
      <c r="AE13" s="442"/>
      <c r="AF13" s="442"/>
      <c r="AG13" s="443"/>
      <c r="AH13" s="441">
        <v>509</v>
      </c>
      <c r="AI13" s="442"/>
      <c r="AJ13" s="442"/>
      <c r="AK13" s="442"/>
      <c r="AL13" s="444"/>
      <c r="AM13" s="534" t="s">
        <v>140</v>
      </c>
      <c r="AN13" s="439"/>
      <c r="AO13" s="439"/>
      <c r="AP13" s="439"/>
      <c r="AQ13" s="439"/>
      <c r="AR13" s="439"/>
      <c r="AS13" s="439"/>
      <c r="AT13" s="440"/>
      <c r="AU13" s="522" t="s">
        <v>115</v>
      </c>
      <c r="AV13" s="523"/>
      <c r="AW13" s="523"/>
      <c r="AX13" s="523"/>
      <c r="AY13" s="445" t="s">
        <v>141</v>
      </c>
      <c r="AZ13" s="446"/>
      <c r="BA13" s="446"/>
      <c r="BB13" s="446"/>
      <c r="BC13" s="446"/>
      <c r="BD13" s="446"/>
      <c r="BE13" s="446"/>
      <c r="BF13" s="446"/>
      <c r="BG13" s="446"/>
      <c r="BH13" s="446"/>
      <c r="BI13" s="446"/>
      <c r="BJ13" s="446"/>
      <c r="BK13" s="446"/>
      <c r="BL13" s="446"/>
      <c r="BM13" s="447"/>
      <c r="BN13" s="465">
        <v>200572</v>
      </c>
      <c r="BO13" s="466"/>
      <c r="BP13" s="466"/>
      <c r="BQ13" s="466"/>
      <c r="BR13" s="466"/>
      <c r="BS13" s="466"/>
      <c r="BT13" s="466"/>
      <c r="BU13" s="467"/>
      <c r="BV13" s="465">
        <v>148415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-0.5</v>
      </c>
      <c r="CU13" s="436"/>
      <c r="CV13" s="436"/>
      <c r="CW13" s="436"/>
      <c r="CX13" s="436"/>
      <c r="CY13" s="436"/>
      <c r="CZ13" s="436"/>
      <c r="DA13" s="437"/>
      <c r="DB13" s="435">
        <v>-0.6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6576</v>
      </c>
      <c r="S14" s="569"/>
      <c r="T14" s="569"/>
      <c r="U14" s="569"/>
      <c r="V14" s="570"/>
      <c r="W14" s="571"/>
      <c r="X14" s="481"/>
      <c r="Y14" s="481"/>
      <c r="Z14" s="481"/>
      <c r="AA14" s="481"/>
      <c r="AB14" s="482"/>
      <c r="AC14" s="561">
        <v>14.6</v>
      </c>
      <c r="AD14" s="562"/>
      <c r="AE14" s="562"/>
      <c r="AF14" s="562"/>
      <c r="AG14" s="563"/>
      <c r="AH14" s="561">
        <v>14.1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6430</v>
      </c>
      <c r="S15" s="569"/>
      <c r="T15" s="569"/>
      <c r="U15" s="569"/>
      <c r="V15" s="570"/>
      <c r="W15" s="556" t="s">
        <v>148</v>
      </c>
      <c r="X15" s="478"/>
      <c r="Y15" s="478"/>
      <c r="Z15" s="478"/>
      <c r="AA15" s="478"/>
      <c r="AB15" s="479"/>
      <c r="AC15" s="441">
        <v>991</v>
      </c>
      <c r="AD15" s="442"/>
      <c r="AE15" s="442"/>
      <c r="AF15" s="442"/>
      <c r="AG15" s="443"/>
      <c r="AH15" s="441">
        <v>1012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742269</v>
      </c>
      <c r="BO15" s="461"/>
      <c r="BP15" s="461"/>
      <c r="BQ15" s="461"/>
      <c r="BR15" s="461"/>
      <c r="BS15" s="461"/>
      <c r="BT15" s="461"/>
      <c r="BU15" s="462"/>
      <c r="BV15" s="460">
        <v>733448</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28.2</v>
      </c>
      <c r="AD16" s="562"/>
      <c r="AE16" s="562"/>
      <c r="AF16" s="562"/>
      <c r="AG16" s="563"/>
      <c r="AH16" s="561">
        <v>28.1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3080242</v>
      </c>
      <c r="BO16" s="466"/>
      <c r="BP16" s="466"/>
      <c r="BQ16" s="466"/>
      <c r="BR16" s="466"/>
      <c r="BS16" s="466"/>
      <c r="BT16" s="466"/>
      <c r="BU16" s="467"/>
      <c r="BV16" s="465">
        <v>3163054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2005</v>
      </c>
      <c r="AD17" s="442"/>
      <c r="AE17" s="442"/>
      <c r="AF17" s="442"/>
      <c r="AG17" s="443"/>
      <c r="AH17" s="441">
        <v>2081</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930730</v>
      </c>
      <c r="BO17" s="466"/>
      <c r="BP17" s="466"/>
      <c r="BQ17" s="466"/>
      <c r="BR17" s="466"/>
      <c r="BS17" s="466"/>
      <c r="BT17" s="466"/>
      <c r="BU17" s="467"/>
      <c r="BV17" s="465">
        <v>922314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214.43</v>
      </c>
      <c r="M18" s="530"/>
      <c r="N18" s="530"/>
      <c r="O18" s="530"/>
      <c r="P18" s="530"/>
      <c r="Q18" s="530"/>
      <c r="R18" s="531"/>
      <c r="S18" s="531"/>
      <c r="T18" s="531"/>
      <c r="U18" s="531"/>
      <c r="V18" s="532"/>
      <c r="W18" s="546"/>
      <c r="X18" s="547"/>
      <c r="Y18" s="547"/>
      <c r="Z18" s="547"/>
      <c r="AA18" s="547"/>
      <c r="AB18" s="557"/>
      <c r="AC18" s="429">
        <v>57.1</v>
      </c>
      <c r="AD18" s="430"/>
      <c r="AE18" s="430"/>
      <c r="AF18" s="430"/>
      <c r="AG18" s="533"/>
      <c r="AH18" s="429">
        <v>57.8</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2725547</v>
      </c>
      <c r="BO18" s="466"/>
      <c r="BP18" s="466"/>
      <c r="BQ18" s="466"/>
      <c r="BR18" s="466"/>
      <c r="BS18" s="466"/>
      <c r="BT18" s="466"/>
      <c r="BU18" s="467"/>
      <c r="BV18" s="465">
        <v>2901453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30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4222192</v>
      </c>
      <c r="BO19" s="466"/>
      <c r="BP19" s="466"/>
      <c r="BQ19" s="466"/>
      <c r="BR19" s="466"/>
      <c r="BS19" s="466"/>
      <c r="BT19" s="466"/>
      <c r="BU19" s="467"/>
      <c r="BV19" s="465">
        <v>4513183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2188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2676264</v>
      </c>
      <c r="BO23" s="466"/>
      <c r="BP23" s="466"/>
      <c r="BQ23" s="466"/>
      <c r="BR23" s="466"/>
      <c r="BS23" s="466"/>
      <c r="BT23" s="466"/>
      <c r="BU23" s="467"/>
      <c r="BV23" s="465">
        <v>2818617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6390</v>
      </c>
      <c r="R24" s="442"/>
      <c r="S24" s="442"/>
      <c r="T24" s="442"/>
      <c r="U24" s="442"/>
      <c r="V24" s="443"/>
      <c r="W24" s="507"/>
      <c r="X24" s="498"/>
      <c r="Y24" s="499"/>
      <c r="Z24" s="438" t="s">
        <v>172</v>
      </c>
      <c r="AA24" s="439"/>
      <c r="AB24" s="439"/>
      <c r="AC24" s="439"/>
      <c r="AD24" s="439"/>
      <c r="AE24" s="439"/>
      <c r="AF24" s="439"/>
      <c r="AG24" s="440"/>
      <c r="AH24" s="441">
        <v>91</v>
      </c>
      <c r="AI24" s="442"/>
      <c r="AJ24" s="442"/>
      <c r="AK24" s="442"/>
      <c r="AL24" s="443"/>
      <c r="AM24" s="441">
        <v>256984</v>
      </c>
      <c r="AN24" s="442"/>
      <c r="AO24" s="442"/>
      <c r="AP24" s="442"/>
      <c r="AQ24" s="442"/>
      <c r="AR24" s="443"/>
      <c r="AS24" s="441">
        <v>2824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1024485</v>
      </c>
      <c r="BO24" s="466"/>
      <c r="BP24" s="466"/>
      <c r="BQ24" s="466"/>
      <c r="BR24" s="466"/>
      <c r="BS24" s="466"/>
      <c r="BT24" s="466"/>
      <c r="BU24" s="467"/>
      <c r="BV24" s="465">
        <v>1036308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5750</v>
      </c>
      <c r="R25" s="442"/>
      <c r="S25" s="442"/>
      <c r="T25" s="442"/>
      <c r="U25" s="442"/>
      <c r="V25" s="443"/>
      <c r="W25" s="507"/>
      <c r="X25" s="498"/>
      <c r="Y25" s="499"/>
      <c r="Z25" s="438" t="s">
        <v>175</v>
      </c>
      <c r="AA25" s="439"/>
      <c r="AB25" s="439"/>
      <c r="AC25" s="439"/>
      <c r="AD25" s="439"/>
      <c r="AE25" s="439"/>
      <c r="AF25" s="439"/>
      <c r="AG25" s="440"/>
      <c r="AH25" s="441" t="s">
        <v>146</v>
      </c>
      <c r="AI25" s="442"/>
      <c r="AJ25" s="442"/>
      <c r="AK25" s="442"/>
      <c r="AL25" s="443"/>
      <c r="AM25" s="441" t="s">
        <v>146</v>
      </c>
      <c r="AN25" s="442"/>
      <c r="AO25" s="442"/>
      <c r="AP25" s="442"/>
      <c r="AQ25" s="442"/>
      <c r="AR25" s="443"/>
      <c r="AS25" s="441" t="s">
        <v>146</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t="s">
        <v>145</v>
      </c>
      <c r="BO25" s="461"/>
      <c r="BP25" s="461"/>
      <c r="BQ25" s="461"/>
      <c r="BR25" s="461"/>
      <c r="BS25" s="461"/>
      <c r="BT25" s="461"/>
      <c r="BU25" s="462"/>
      <c r="BV25" s="460" t="s">
        <v>128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4990</v>
      </c>
      <c r="R26" s="442"/>
      <c r="S26" s="442"/>
      <c r="T26" s="442"/>
      <c r="U26" s="442"/>
      <c r="V26" s="443"/>
      <c r="W26" s="507"/>
      <c r="X26" s="498"/>
      <c r="Y26" s="499"/>
      <c r="Z26" s="438" t="s">
        <v>178</v>
      </c>
      <c r="AA26" s="520"/>
      <c r="AB26" s="520"/>
      <c r="AC26" s="520"/>
      <c r="AD26" s="520"/>
      <c r="AE26" s="520"/>
      <c r="AF26" s="520"/>
      <c r="AG26" s="521"/>
      <c r="AH26" s="441" t="s">
        <v>146</v>
      </c>
      <c r="AI26" s="442"/>
      <c r="AJ26" s="442"/>
      <c r="AK26" s="442"/>
      <c r="AL26" s="443"/>
      <c r="AM26" s="441" t="s">
        <v>146</v>
      </c>
      <c r="AN26" s="442"/>
      <c r="AO26" s="442"/>
      <c r="AP26" s="442"/>
      <c r="AQ26" s="442"/>
      <c r="AR26" s="443"/>
      <c r="AS26" s="441" t="s">
        <v>146</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146</v>
      </c>
      <c r="BO26" s="466"/>
      <c r="BP26" s="466"/>
      <c r="BQ26" s="466"/>
      <c r="BR26" s="466"/>
      <c r="BS26" s="466"/>
      <c r="BT26" s="466"/>
      <c r="BU26" s="467"/>
      <c r="BV26" s="465" t="s">
        <v>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2730</v>
      </c>
      <c r="R27" s="442"/>
      <c r="S27" s="442"/>
      <c r="T27" s="442"/>
      <c r="U27" s="442"/>
      <c r="V27" s="443"/>
      <c r="W27" s="507"/>
      <c r="X27" s="498"/>
      <c r="Y27" s="499"/>
      <c r="Z27" s="438" t="s">
        <v>181</v>
      </c>
      <c r="AA27" s="439"/>
      <c r="AB27" s="439"/>
      <c r="AC27" s="439"/>
      <c r="AD27" s="439"/>
      <c r="AE27" s="439"/>
      <c r="AF27" s="439"/>
      <c r="AG27" s="440"/>
      <c r="AH27" s="441" t="s">
        <v>129</v>
      </c>
      <c r="AI27" s="442"/>
      <c r="AJ27" s="442"/>
      <c r="AK27" s="442"/>
      <c r="AL27" s="443"/>
      <c r="AM27" s="441" t="s">
        <v>146</v>
      </c>
      <c r="AN27" s="442"/>
      <c r="AO27" s="442"/>
      <c r="AP27" s="442"/>
      <c r="AQ27" s="442"/>
      <c r="AR27" s="443"/>
      <c r="AS27" s="441" t="s">
        <v>146</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445252</v>
      </c>
      <c r="BO27" s="469"/>
      <c r="BP27" s="469"/>
      <c r="BQ27" s="469"/>
      <c r="BR27" s="469"/>
      <c r="BS27" s="469"/>
      <c r="BT27" s="469"/>
      <c r="BU27" s="470"/>
      <c r="BV27" s="468">
        <v>436645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2028</v>
      </c>
      <c r="R28" s="442"/>
      <c r="S28" s="442"/>
      <c r="T28" s="442"/>
      <c r="U28" s="442"/>
      <c r="V28" s="443"/>
      <c r="W28" s="507"/>
      <c r="X28" s="498"/>
      <c r="Y28" s="499"/>
      <c r="Z28" s="438" t="s">
        <v>184</v>
      </c>
      <c r="AA28" s="439"/>
      <c r="AB28" s="439"/>
      <c r="AC28" s="439"/>
      <c r="AD28" s="439"/>
      <c r="AE28" s="439"/>
      <c r="AF28" s="439"/>
      <c r="AG28" s="440"/>
      <c r="AH28" s="441" t="s">
        <v>146</v>
      </c>
      <c r="AI28" s="442"/>
      <c r="AJ28" s="442"/>
      <c r="AK28" s="442"/>
      <c r="AL28" s="443"/>
      <c r="AM28" s="441" t="s">
        <v>128</v>
      </c>
      <c r="AN28" s="442"/>
      <c r="AO28" s="442"/>
      <c r="AP28" s="442"/>
      <c r="AQ28" s="442"/>
      <c r="AR28" s="443"/>
      <c r="AS28" s="441" t="s">
        <v>146</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2840666</v>
      </c>
      <c r="BO28" s="461"/>
      <c r="BP28" s="461"/>
      <c r="BQ28" s="461"/>
      <c r="BR28" s="461"/>
      <c r="BS28" s="461"/>
      <c r="BT28" s="461"/>
      <c r="BU28" s="462"/>
      <c r="BV28" s="460">
        <v>2610718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10</v>
      </c>
      <c r="M29" s="442"/>
      <c r="N29" s="442"/>
      <c r="O29" s="442"/>
      <c r="P29" s="443"/>
      <c r="Q29" s="441">
        <v>1716</v>
      </c>
      <c r="R29" s="442"/>
      <c r="S29" s="442"/>
      <c r="T29" s="442"/>
      <c r="U29" s="442"/>
      <c r="V29" s="443"/>
      <c r="W29" s="508"/>
      <c r="X29" s="509"/>
      <c r="Y29" s="510"/>
      <c r="Z29" s="438" t="s">
        <v>187</v>
      </c>
      <c r="AA29" s="439"/>
      <c r="AB29" s="439"/>
      <c r="AC29" s="439"/>
      <c r="AD29" s="439"/>
      <c r="AE29" s="439"/>
      <c r="AF29" s="439"/>
      <c r="AG29" s="440"/>
      <c r="AH29" s="441">
        <v>91</v>
      </c>
      <c r="AI29" s="442"/>
      <c r="AJ29" s="442"/>
      <c r="AK29" s="442"/>
      <c r="AL29" s="443"/>
      <c r="AM29" s="441">
        <v>256984</v>
      </c>
      <c r="AN29" s="442"/>
      <c r="AO29" s="442"/>
      <c r="AP29" s="442"/>
      <c r="AQ29" s="442"/>
      <c r="AR29" s="443"/>
      <c r="AS29" s="441">
        <v>2824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494014</v>
      </c>
      <c r="BO29" s="466"/>
      <c r="BP29" s="466"/>
      <c r="BQ29" s="466"/>
      <c r="BR29" s="466"/>
      <c r="BS29" s="466"/>
      <c r="BT29" s="466"/>
      <c r="BU29" s="467"/>
      <c r="BV29" s="465">
        <v>492382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3099289</v>
      </c>
      <c r="BO30" s="469"/>
      <c r="BP30" s="469"/>
      <c r="BQ30" s="469"/>
      <c r="BR30" s="469"/>
      <c r="BS30" s="469"/>
      <c r="BT30" s="469"/>
      <c r="BU30" s="470"/>
      <c r="BV30" s="468">
        <v>3006625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196</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南信州広域連合（一般会計）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阿智昼神観光局</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南信州広域連合（南信州広域振興基金特別会計）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南信州広域連合（飯田広域消防特別会計）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南信州広域連合（稲葉クリーンセンター特別会計）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長野県市町村自治振興組合（一般会計）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長野県地方税滞納整理機構（一般会計）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長野県市町村総合事務組合（一般会計）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長野県市町村総合事務組合（非常勤職員公務災害補償特別会計）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長野県後期高齢者医療広域連合（一般会計）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長野県後期高齢者医療広域連合（後期高齢者医療事業特別会計）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9Jjy/ES0mAMWFQWQjpf0MyfOTFdePmpRO1ncRqLhxMRfhS+Onr2au8j71EO3UITd/Gisgby4AgOtwkhkvkGOg==" saltValue="/c1fJaB/3eBOCtQSMtsR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51" t="s">
        <v>545</v>
      </c>
      <c r="D34" s="1251"/>
      <c r="E34" s="1252"/>
      <c r="F34" s="32">
        <v>9.34</v>
      </c>
      <c r="G34" s="33">
        <v>11.31</v>
      </c>
      <c r="H34" s="33">
        <v>15.02</v>
      </c>
      <c r="I34" s="33">
        <v>11.27</v>
      </c>
      <c r="J34" s="34">
        <v>11.01</v>
      </c>
      <c r="K34" s="22"/>
      <c r="L34" s="22"/>
      <c r="M34" s="22"/>
      <c r="N34" s="22"/>
      <c r="O34" s="22"/>
      <c r="P34" s="22"/>
    </row>
    <row r="35" spans="1:16" ht="39" customHeight="1" x14ac:dyDescent="0.15">
      <c r="A35" s="22"/>
      <c r="B35" s="35"/>
      <c r="C35" s="1245" t="s">
        <v>546</v>
      </c>
      <c r="D35" s="1246"/>
      <c r="E35" s="1247"/>
      <c r="F35" s="36" t="s">
        <v>498</v>
      </c>
      <c r="G35" s="37" t="s">
        <v>498</v>
      </c>
      <c r="H35" s="37" t="s">
        <v>498</v>
      </c>
      <c r="I35" s="37">
        <v>0.44</v>
      </c>
      <c r="J35" s="38">
        <v>2.1800000000000002</v>
      </c>
      <c r="K35" s="22"/>
      <c r="L35" s="22"/>
      <c r="M35" s="22"/>
      <c r="N35" s="22"/>
      <c r="O35" s="22"/>
      <c r="P35" s="22"/>
    </row>
    <row r="36" spans="1:16" ht="39" customHeight="1" x14ac:dyDescent="0.15">
      <c r="A36" s="22"/>
      <c r="B36" s="35"/>
      <c r="C36" s="1245" t="s">
        <v>547</v>
      </c>
      <c r="D36" s="1246"/>
      <c r="E36" s="1247"/>
      <c r="F36" s="36">
        <v>1.34</v>
      </c>
      <c r="G36" s="37">
        <v>1.4</v>
      </c>
      <c r="H36" s="37">
        <v>1.48</v>
      </c>
      <c r="I36" s="37">
        <v>1.45</v>
      </c>
      <c r="J36" s="38">
        <v>1.1100000000000001</v>
      </c>
      <c r="K36" s="22"/>
      <c r="L36" s="22"/>
      <c r="M36" s="22"/>
      <c r="N36" s="22"/>
      <c r="O36" s="22"/>
      <c r="P36" s="22"/>
    </row>
    <row r="37" spans="1:16" ht="39" customHeight="1" x14ac:dyDescent="0.15">
      <c r="A37" s="22"/>
      <c r="B37" s="35"/>
      <c r="C37" s="1245" t="s">
        <v>548</v>
      </c>
      <c r="D37" s="1246"/>
      <c r="E37" s="1247"/>
      <c r="F37" s="36">
        <v>0.35</v>
      </c>
      <c r="G37" s="37">
        <v>0.24</v>
      </c>
      <c r="H37" s="37">
        <v>0.31</v>
      </c>
      <c r="I37" s="37">
        <v>0.44</v>
      </c>
      <c r="J37" s="38">
        <v>0.91</v>
      </c>
      <c r="K37" s="22"/>
      <c r="L37" s="22"/>
      <c r="M37" s="22"/>
      <c r="N37" s="22"/>
      <c r="O37" s="22"/>
      <c r="P37" s="22"/>
    </row>
    <row r="38" spans="1:16" ht="39" customHeight="1" x14ac:dyDescent="0.15">
      <c r="A38" s="22"/>
      <c r="B38" s="35"/>
      <c r="C38" s="1245" t="s">
        <v>549</v>
      </c>
      <c r="D38" s="1246"/>
      <c r="E38" s="1247"/>
      <c r="F38" s="36">
        <v>0.32</v>
      </c>
      <c r="G38" s="37">
        <v>0.39</v>
      </c>
      <c r="H38" s="37">
        <v>0.33</v>
      </c>
      <c r="I38" s="37">
        <v>0.24</v>
      </c>
      <c r="J38" s="38">
        <v>0.24</v>
      </c>
      <c r="K38" s="22"/>
      <c r="L38" s="22"/>
      <c r="M38" s="22"/>
      <c r="N38" s="22"/>
      <c r="O38" s="22"/>
      <c r="P38" s="22"/>
    </row>
    <row r="39" spans="1:16" ht="39" customHeight="1" x14ac:dyDescent="0.15">
      <c r="A39" s="22"/>
      <c r="B39" s="35"/>
      <c r="C39" s="1245" t="s">
        <v>550</v>
      </c>
      <c r="D39" s="1246"/>
      <c r="E39" s="1247"/>
      <c r="F39" s="36">
        <v>0.02</v>
      </c>
      <c r="G39" s="37">
        <v>0.04</v>
      </c>
      <c r="H39" s="37">
        <v>0.09</v>
      </c>
      <c r="I39" s="37">
        <v>0.15</v>
      </c>
      <c r="J39" s="38">
        <v>0.12</v>
      </c>
      <c r="K39" s="22"/>
      <c r="L39" s="22"/>
      <c r="M39" s="22"/>
      <c r="N39" s="22"/>
      <c r="O39" s="22"/>
      <c r="P39" s="22"/>
    </row>
    <row r="40" spans="1:16" ht="39" customHeight="1" x14ac:dyDescent="0.15">
      <c r="A40" s="22"/>
      <c r="B40" s="35"/>
      <c r="C40" s="1245" t="s">
        <v>551</v>
      </c>
      <c r="D40" s="1246"/>
      <c r="E40" s="1247"/>
      <c r="F40" s="36">
        <v>0.01</v>
      </c>
      <c r="G40" s="37">
        <v>0.01</v>
      </c>
      <c r="H40" s="37">
        <v>0.02</v>
      </c>
      <c r="I40" s="37">
        <v>0.01</v>
      </c>
      <c r="J40" s="38">
        <v>0.01</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552</v>
      </c>
      <c r="D42" s="1246"/>
      <c r="E42" s="1247"/>
      <c r="F42" s="36" t="s">
        <v>498</v>
      </c>
      <c r="G42" s="37" t="s">
        <v>498</v>
      </c>
      <c r="H42" s="37" t="s">
        <v>498</v>
      </c>
      <c r="I42" s="37" t="s">
        <v>498</v>
      </c>
      <c r="J42" s="38" t="s">
        <v>498</v>
      </c>
      <c r="K42" s="22"/>
      <c r="L42" s="22"/>
      <c r="M42" s="22"/>
      <c r="N42" s="22"/>
      <c r="O42" s="22"/>
      <c r="P42" s="22"/>
    </row>
    <row r="43" spans="1:16" ht="39" customHeight="1" thickBot="1" x14ac:dyDescent="0.2">
      <c r="A43" s="22"/>
      <c r="B43" s="40"/>
      <c r="C43" s="1248" t="s">
        <v>553</v>
      </c>
      <c r="D43" s="1249"/>
      <c r="E43" s="1250"/>
      <c r="F43" s="41">
        <v>0.57999999999999996</v>
      </c>
      <c r="G43" s="42">
        <v>0.21</v>
      </c>
      <c r="H43" s="42">
        <v>0.46</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VmXBEyBSqMAfe5Gdy49GvYGKs7TSSKZbCjpA+xNJDU5AAxiRHLWXPRXaRVLJPLZEDXNUPTrNSCvJPJ02MS8TQ==" saltValue="5GWjWrMZagcuq7Qgu7VZ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631</v>
      </c>
      <c r="L45" s="60">
        <v>583</v>
      </c>
      <c r="M45" s="60">
        <v>539</v>
      </c>
      <c r="N45" s="60">
        <v>566</v>
      </c>
      <c r="O45" s="61">
        <v>461</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498</v>
      </c>
      <c r="L46" s="64" t="s">
        <v>498</v>
      </c>
      <c r="M46" s="64" t="s">
        <v>498</v>
      </c>
      <c r="N46" s="64" t="s">
        <v>498</v>
      </c>
      <c r="O46" s="65" t="s">
        <v>498</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498</v>
      </c>
      <c r="L47" s="64" t="s">
        <v>498</v>
      </c>
      <c r="M47" s="64" t="s">
        <v>498</v>
      </c>
      <c r="N47" s="64" t="s">
        <v>498</v>
      </c>
      <c r="O47" s="65" t="s">
        <v>498</v>
      </c>
      <c r="P47" s="48"/>
      <c r="Q47" s="48"/>
      <c r="R47" s="48"/>
      <c r="S47" s="48"/>
      <c r="T47" s="48"/>
      <c r="U47" s="48"/>
    </row>
    <row r="48" spans="1:21" ht="30.75" customHeight="1" x14ac:dyDescent="0.15">
      <c r="A48" s="48"/>
      <c r="B48" s="1273"/>
      <c r="C48" s="1274"/>
      <c r="D48" s="62"/>
      <c r="E48" s="1255" t="s">
        <v>15</v>
      </c>
      <c r="F48" s="1255"/>
      <c r="G48" s="1255"/>
      <c r="H48" s="1255"/>
      <c r="I48" s="1255"/>
      <c r="J48" s="1256"/>
      <c r="K48" s="63">
        <v>268</v>
      </c>
      <c r="L48" s="64">
        <v>249</v>
      </c>
      <c r="M48" s="64">
        <v>223</v>
      </c>
      <c r="N48" s="64">
        <v>236</v>
      </c>
      <c r="O48" s="65">
        <v>236</v>
      </c>
      <c r="P48" s="48"/>
      <c r="Q48" s="48"/>
      <c r="R48" s="48"/>
      <c r="S48" s="48"/>
      <c r="T48" s="48"/>
      <c r="U48" s="48"/>
    </row>
    <row r="49" spans="1:21" ht="30.75" customHeight="1" x14ac:dyDescent="0.15">
      <c r="A49" s="48"/>
      <c r="B49" s="1273"/>
      <c r="C49" s="1274"/>
      <c r="D49" s="62"/>
      <c r="E49" s="1255" t="s">
        <v>16</v>
      </c>
      <c r="F49" s="1255"/>
      <c r="G49" s="1255"/>
      <c r="H49" s="1255"/>
      <c r="I49" s="1255"/>
      <c r="J49" s="1256"/>
      <c r="K49" s="63">
        <v>94</v>
      </c>
      <c r="L49" s="64">
        <v>9</v>
      </c>
      <c r="M49" s="64">
        <v>10</v>
      </c>
      <c r="N49" s="64">
        <v>10</v>
      </c>
      <c r="O49" s="65">
        <v>5</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498</v>
      </c>
      <c r="L50" s="64" t="s">
        <v>498</v>
      </c>
      <c r="M50" s="64" t="s">
        <v>498</v>
      </c>
      <c r="N50" s="64" t="s">
        <v>498</v>
      </c>
      <c r="O50" s="65" t="s">
        <v>498</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498</v>
      </c>
      <c r="L51" s="64" t="s">
        <v>498</v>
      </c>
      <c r="M51" s="64" t="s">
        <v>498</v>
      </c>
      <c r="N51" s="64" t="s">
        <v>498</v>
      </c>
      <c r="O51" s="65" t="s">
        <v>498</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917</v>
      </c>
      <c r="L52" s="64">
        <v>845</v>
      </c>
      <c r="M52" s="64">
        <v>829</v>
      </c>
      <c r="N52" s="64">
        <v>807</v>
      </c>
      <c r="O52" s="65">
        <v>699</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76</v>
      </c>
      <c r="L53" s="69">
        <v>-4</v>
      </c>
      <c r="M53" s="69">
        <v>-57</v>
      </c>
      <c r="N53" s="69">
        <v>5</v>
      </c>
      <c r="O53" s="70">
        <v>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574</v>
      </c>
      <c r="L57" s="83" t="s">
        <v>574</v>
      </c>
      <c r="M57" s="83" t="s">
        <v>574</v>
      </c>
      <c r="N57" s="83" t="s">
        <v>574</v>
      </c>
      <c r="O57" s="84" t="s">
        <v>574</v>
      </c>
    </row>
    <row r="58" spans="1:21" ht="31.5" customHeight="1" thickBot="1" x14ac:dyDescent="0.2">
      <c r="B58" s="1263"/>
      <c r="C58" s="1264"/>
      <c r="D58" s="1268" t="s">
        <v>27</v>
      </c>
      <c r="E58" s="1269"/>
      <c r="F58" s="1269"/>
      <c r="G58" s="1269"/>
      <c r="H58" s="1269"/>
      <c r="I58" s="1269"/>
      <c r="J58" s="1270"/>
      <c r="K58" s="85" t="s">
        <v>574</v>
      </c>
      <c r="L58" s="86" t="s">
        <v>574</v>
      </c>
      <c r="M58" s="86" t="s">
        <v>574</v>
      </c>
      <c r="N58" s="86" t="s">
        <v>574</v>
      </c>
      <c r="O58" s="87" t="s">
        <v>574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riXTmBQ8Gh8kzfgHQdZ/Tno02KbNlVPg0Z1gdn1wNSYB6NUxFAu/Js1ZezQAPPQ2VYaW/qLA+hEeSYykl2vrQ==" saltValue="P31cMIrs2GgINMGmXDxv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540</v>
      </c>
      <c r="J40" s="99" t="s">
        <v>541</v>
      </c>
      <c r="K40" s="99" t="s">
        <v>542</v>
      </c>
      <c r="L40" s="99" t="s">
        <v>543</v>
      </c>
      <c r="M40" s="100" t="s">
        <v>544</v>
      </c>
    </row>
    <row r="41" spans="2:13" ht="27.75" customHeight="1" x14ac:dyDescent="0.15">
      <c r="B41" s="1291" t="s">
        <v>30</v>
      </c>
      <c r="C41" s="1292"/>
      <c r="D41" s="101"/>
      <c r="E41" s="1293" t="s">
        <v>31</v>
      </c>
      <c r="F41" s="1293"/>
      <c r="G41" s="1293"/>
      <c r="H41" s="1294"/>
      <c r="I41" s="102">
        <v>4277</v>
      </c>
      <c r="J41" s="103">
        <v>3557</v>
      </c>
      <c r="K41" s="103">
        <v>3231</v>
      </c>
      <c r="L41" s="103">
        <v>2819</v>
      </c>
      <c r="M41" s="104">
        <v>2804</v>
      </c>
    </row>
    <row r="42" spans="2:13" ht="27.75" customHeight="1" x14ac:dyDescent="0.15">
      <c r="B42" s="1281"/>
      <c r="C42" s="1282"/>
      <c r="D42" s="105"/>
      <c r="E42" s="1285" t="s">
        <v>32</v>
      </c>
      <c r="F42" s="1285"/>
      <c r="G42" s="1285"/>
      <c r="H42" s="1286"/>
      <c r="I42" s="106" t="s">
        <v>498</v>
      </c>
      <c r="J42" s="107" t="s">
        <v>498</v>
      </c>
      <c r="K42" s="107" t="s">
        <v>498</v>
      </c>
      <c r="L42" s="107" t="s">
        <v>498</v>
      </c>
      <c r="M42" s="108" t="s">
        <v>498</v>
      </c>
    </row>
    <row r="43" spans="2:13" ht="27.75" customHeight="1" x14ac:dyDescent="0.15">
      <c r="B43" s="1281"/>
      <c r="C43" s="1282"/>
      <c r="D43" s="105"/>
      <c r="E43" s="1285" t="s">
        <v>33</v>
      </c>
      <c r="F43" s="1285"/>
      <c r="G43" s="1285"/>
      <c r="H43" s="1286"/>
      <c r="I43" s="106">
        <v>2705</v>
      </c>
      <c r="J43" s="107">
        <v>2535</v>
      </c>
      <c r="K43" s="107">
        <v>2333</v>
      </c>
      <c r="L43" s="107">
        <v>2185</v>
      </c>
      <c r="M43" s="108">
        <v>2035</v>
      </c>
    </row>
    <row r="44" spans="2:13" ht="27.75" customHeight="1" x14ac:dyDescent="0.15">
      <c r="B44" s="1281"/>
      <c r="C44" s="1282"/>
      <c r="D44" s="105"/>
      <c r="E44" s="1285" t="s">
        <v>34</v>
      </c>
      <c r="F44" s="1285"/>
      <c r="G44" s="1285"/>
      <c r="H44" s="1286"/>
      <c r="I44" s="106">
        <v>45</v>
      </c>
      <c r="J44" s="107">
        <v>45</v>
      </c>
      <c r="K44" s="107">
        <v>196</v>
      </c>
      <c r="L44" s="107">
        <v>167</v>
      </c>
      <c r="M44" s="108">
        <v>122</v>
      </c>
    </row>
    <row r="45" spans="2:13" ht="27.75" customHeight="1" x14ac:dyDescent="0.15">
      <c r="B45" s="1281"/>
      <c r="C45" s="1282"/>
      <c r="D45" s="105"/>
      <c r="E45" s="1285" t="s">
        <v>35</v>
      </c>
      <c r="F45" s="1285"/>
      <c r="G45" s="1285"/>
      <c r="H45" s="1286"/>
      <c r="I45" s="106">
        <v>1041</v>
      </c>
      <c r="J45" s="107">
        <v>1035</v>
      </c>
      <c r="K45" s="107">
        <v>1028</v>
      </c>
      <c r="L45" s="107">
        <v>1021</v>
      </c>
      <c r="M45" s="108">
        <v>992</v>
      </c>
    </row>
    <row r="46" spans="2:13" ht="27.75" customHeight="1" x14ac:dyDescent="0.15">
      <c r="B46" s="1281"/>
      <c r="C46" s="1282"/>
      <c r="D46" s="109"/>
      <c r="E46" s="1285" t="s">
        <v>36</v>
      </c>
      <c r="F46" s="1285"/>
      <c r="G46" s="1285"/>
      <c r="H46" s="1286"/>
      <c r="I46" s="106" t="s">
        <v>498</v>
      </c>
      <c r="J46" s="107" t="s">
        <v>498</v>
      </c>
      <c r="K46" s="107" t="s">
        <v>498</v>
      </c>
      <c r="L46" s="107" t="s">
        <v>498</v>
      </c>
      <c r="M46" s="108" t="s">
        <v>498</v>
      </c>
    </row>
    <row r="47" spans="2:13" ht="27.75" customHeight="1" x14ac:dyDescent="0.15">
      <c r="B47" s="1281"/>
      <c r="C47" s="1282"/>
      <c r="D47" s="110"/>
      <c r="E47" s="1295" t="s">
        <v>37</v>
      </c>
      <c r="F47" s="1296"/>
      <c r="G47" s="1296"/>
      <c r="H47" s="1297"/>
      <c r="I47" s="106" t="s">
        <v>498</v>
      </c>
      <c r="J47" s="107" t="s">
        <v>498</v>
      </c>
      <c r="K47" s="107" t="s">
        <v>498</v>
      </c>
      <c r="L47" s="107" t="s">
        <v>498</v>
      </c>
      <c r="M47" s="108" t="s">
        <v>498</v>
      </c>
    </row>
    <row r="48" spans="2:13" ht="27.75" customHeight="1" x14ac:dyDescent="0.15">
      <c r="B48" s="1281"/>
      <c r="C48" s="1282"/>
      <c r="D48" s="105"/>
      <c r="E48" s="1285" t="s">
        <v>38</v>
      </c>
      <c r="F48" s="1285"/>
      <c r="G48" s="1285"/>
      <c r="H48" s="1286"/>
      <c r="I48" s="106" t="s">
        <v>498</v>
      </c>
      <c r="J48" s="107" t="s">
        <v>498</v>
      </c>
      <c r="K48" s="107" t="s">
        <v>498</v>
      </c>
      <c r="L48" s="107" t="s">
        <v>498</v>
      </c>
      <c r="M48" s="108" t="s">
        <v>498</v>
      </c>
    </row>
    <row r="49" spans="2:13" ht="27.75" customHeight="1" x14ac:dyDescent="0.15">
      <c r="B49" s="1283"/>
      <c r="C49" s="1284"/>
      <c r="D49" s="105"/>
      <c r="E49" s="1285" t="s">
        <v>39</v>
      </c>
      <c r="F49" s="1285"/>
      <c r="G49" s="1285"/>
      <c r="H49" s="1286"/>
      <c r="I49" s="106" t="s">
        <v>498</v>
      </c>
      <c r="J49" s="107" t="s">
        <v>498</v>
      </c>
      <c r="K49" s="107" t="s">
        <v>498</v>
      </c>
      <c r="L49" s="107" t="s">
        <v>498</v>
      </c>
      <c r="M49" s="108" t="s">
        <v>498</v>
      </c>
    </row>
    <row r="50" spans="2:13" ht="27.75" customHeight="1" x14ac:dyDescent="0.15">
      <c r="B50" s="1279" t="s">
        <v>40</v>
      </c>
      <c r="C50" s="1280"/>
      <c r="D50" s="111"/>
      <c r="E50" s="1285" t="s">
        <v>41</v>
      </c>
      <c r="F50" s="1285"/>
      <c r="G50" s="1285"/>
      <c r="H50" s="1286"/>
      <c r="I50" s="106">
        <v>4633</v>
      </c>
      <c r="J50" s="107">
        <v>4966</v>
      </c>
      <c r="K50" s="107">
        <v>5293</v>
      </c>
      <c r="L50" s="107">
        <v>5759</v>
      </c>
      <c r="M50" s="108">
        <v>6090</v>
      </c>
    </row>
    <row r="51" spans="2:13" ht="27.75" customHeight="1" x14ac:dyDescent="0.15">
      <c r="B51" s="1281"/>
      <c r="C51" s="1282"/>
      <c r="D51" s="105"/>
      <c r="E51" s="1285" t="s">
        <v>42</v>
      </c>
      <c r="F51" s="1285"/>
      <c r="G51" s="1285"/>
      <c r="H51" s="1286"/>
      <c r="I51" s="106">
        <v>65</v>
      </c>
      <c r="J51" s="107">
        <v>59</v>
      </c>
      <c r="K51" s="107">
        <v>52</v>
      </c>
      <c r="L51" s="107">
        <v>31</v>
      </c>
      <c r="M51" s="108">
        <v>19</v>
      </c>
    </row>
    <row r="52" spans="2:13" ht="27.75" customHeight="1" x14ac:dyDescent="0.15">
      <c r="B52" s="1283"/>
      <c r="C52" s="1284"/>
      <c r="D52" s="105"/>
      <c r="E52" s="1285" t="s">
        <v>43</v>
      </c>
      <c r="F52" s="1285"/>
      <c r="G52" s="1285"/>
      <c r="H52" s="1286"/>
      <c r="I52" s="106">
        <v>7499</v>
      </c>
      <c r="J52" s="107">
        <v>7173</v>
      </c>
      <c r="K52" s="107">
        <v>6803</v>
      </c>
      <c r="L52" s="107">
        <v>6290</v>
      </c>
      <c r="M52" s="108">
        <v>5887</v>
      </c>
    </row>
    <row r="53" spans="2:13" ht="27.75" customHeight="1" thickBot="1" x14ac:dyDescent="0.2">
      <c r="B53" s="1287" t="s">
        <v>44</v>
      </c>
      <c r="C53" s="1288"/>
      <c r="D53" s="112"/>
      <c r="E53" s="1289" t="s">
        <v>45</v>
      </c>
      <c r="F53" s="1289"/>
      <c r="G53" s="1289"/>
      <c r="H53" s="1290"/>
      <c r="I53" s="113">
        <v>-4128</v>
      </c>
      <c r="J53" s="114">
        <v>-5026</v>
      </c>
      <c r="K53" s="114">
        <v>-5362</v>
      </c>
      <c r="L53" s="114">
        <v>-5888</v>
      </c>
      <c r="M53" s="115">
        <v>-6042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rYv8qYiDOwZUmv34cHnrWTz7tTIELwEwwvFHwBQbwnoB44be7QIPepIrRFo/gG94CvSMrFrIu3hgf5S0041w==" saltValue="ZuQoA3HaMSqouE1jG1jq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306" t="s">
        <v>48</v>
      </c>
      <c r="D55" s="1306"/>
      <c r="E55" s="1307"/>
      <c r="F55" s="127">
        <v>2299</v>
      </c>
      <c r="G55" s="127">
        <v>2611</v>
      </c>
      <c r="H55" s="128">
        <v>2841</v>
      </c>
    </row>
    <row r="56" spans="2:8" ht="52.5" customHeight="1" x14ac:dyDescent="0.15">
      <c r="B56" s="129"/>
      <c r="C56" s="1308" t="s">
        <v>49</v>
      </c>
      <c r="D56" s="1308"/>
      <c r="E56" s="1309"/>
      <c r="F56" s="130">
        <v>491</v>
      </c>
      <c r="G56" s="130">
        <v>492</v>
      </c>
      <c r="H56" s="131">
        <v>494</v>
      </c>
    </row>
    <row r="57" spans="2:8" ht="53.25" customHeight="1" x14ac:dyDescent="0.15">
      <c r="B57" s="129"/>
      <c r="C57" s="1310" t="s">
        <v>50</v>
      </c>
      <c r="D57" s="1310"/>
      <c r="E57" s="1311"/>
      <c r="F57" s="132">
        <v>2800</v>
      </c>
      <c r="G57" s="132">
        <v>3007</v>
      </c>
      <c r="H57" s="133">
        <v>3099</v>
      </c>
    </row>
    <row r="58" spans="2:8" ht="45.75" customHeight="1" x14ac:dyDescent="0.15">
      <c r="B58" s="134"/>
      <c r="C58" s="1298" t="s">
        <v>569</v>
      </c>
      <c r="D58" s="1299"/>
      <c r="E58" s="1300"/>
      <c r="F58" s="135">
        <v>759</v>
      </c>
      <c r="G58" s="135">
        <v>910</v>
      </c>
      <c r="H58" s="136">
        <v>919</v>
      </c>
    </row>
    <row r="59" spans="2:8" ht="45.75" customHeight="1" x14ac:dyDescent="0.15">
      <c r="B59" s="134"/>
      <c r="C59" s="1298" t="s">
        <v>570</v>
      </c>
      <c r="D59" s="1299"/>
      <c r="E59" s="1300"/>
      <c r="F59" s="135">
        <v>900</v>
      </c>
      <c r="G59" s="135">
        <v>900</v>
      </c>
      <c r="H59" s="136">
        <v>900</v>
      </c>
    </row>
    <row r="60" spans="2:8" ht="45.75" customHeight="1" x14ac:dyDescent="0.15">
      <c r="B60" s="134"/>
      <c r="C60" s="1298" t="s">
        <v>573</v>
      </c>
      <c r="D60" s="1299"/>
      <c r="E60" s="1300"/>
      <c r="F60" s="135">
        <v>344</v>
      </c>
      <c r="G60" s="135">
        <v>344</v>
      </c>
      <c r="H60" s="136">
        <v>344</v>
      </c>
    </row>
    <row r="61" spans="2:8" ht="45.75" customHeight="1" x14ac:dyDescent="0.15">
      <c r="B61" s="134"/>
      <c r="C61" s="1298" t="s">
        <v>572</v>
      </c>
      <c r="D61" s="1299"/>
      <c r="E61" s="1300"/>
      <c r="F61" s="135">
        <v>342</v>
      </c>
      <c r="G61" s="135">
        <v>351</v>
      </c>
      <c r="H61" s="136">
        <v>338</v>
      </c>
    </row>
    <row r="62" spans="2:8" ht="45.75" customHeight="1" thickBot="1" x14ac:dyDescent="0.2">
      <c r="B62" s="137"/>
      <c r="C62" s="1301" t="s">
        <v>571</v>
      </c>
      <c r="D62" s="1302"/>
      <c r="E62" s="1303"/>
      <c r="F62" s="138">
        <v>149</v>
      </c>
      <c r="G62" s="138">
        <v>158</v>
      </c>
      <c r="H62" s="139">
        <v>142</v>
      </c>
    </row>
    <row r="63" spans="2:8" ht="52.5" customHeight="1" thickBot="1" x14ac:dyDescent="0.2">
      <c r="B63" s="140"/>
      <c r="C63" s="1304" t="s">
        <v>51</v>
      </c>
      <c r="D63" s="1304"/>
      <c r="E63" s="1305"/>
      <c r="F63" s="141">
        <v>5590</v>
      </c>
      <c r="G63" s="141">
        <v>6110</v>
      </c>
      <c r="H63" s="142">
        <v>6434</v>
      </c>
    </row>
    <row r="64" spans="2:8" ht="15" customHeight="1" x14ac:dyDescent="0.15"/>
    <row r="65" ht="0" hidden="1" customHeight="1" x14ac:dyDescent="0.15"/>
    <row r="66" ht="0" hidden="1" customHeight="1" x14ac:dyDescent="0.15"/>
  </sheetData>
  <sheetProtection algorithmName="SHA-512" hashValue="6zeAcsu2ikJexeM8wDkUpNJF3pH1zxmrFxjpzyqu8n+/oezNuHbzlmo9dOEV+FwSOMztDffFL6hxDBZCGes9mw==" saltValue="mEgo8t/Ag58fYGPE488a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602</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2" t="s">
        <v>604</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6"/>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6"/>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6"/>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6"/>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598</v>
      </c>
    </row>
    <row r="50" spans="1:109" ht="13.5" x14ac:dyDescent="0.15">
      <c r="B50" s="386"/>
      <c r="G50" s="1321"/>
      <c r="H50" s="1321"/>
      <c r="I50" s="1321"/>
      <c r="J50" s="1321"/>
      <c r="K50" s="395"/>
      <c r="L50" s="395"/>
      <c r="M50" s="394"/>
      <c r="N50" s="394"/>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540</v>
      </c>
      <c r="BQ50" s="1325"/>
      <c r="BR50" s="1325"/>
      <c r="BS50" s="1325"/>
      <c r="BT50" s="1325"/>
      <c r="BU50" s="1325"/>
      <c r="BV50" s="1325"/>
      <c r="BW50" s="1325"/>
      <c r="BX50" s="1325" t="s">
        <v>541</v>
      </c>
      <c r="BY50" s="1325"/>
      <c r="BZ50" s="1325"/>
      <c r="CA50" s="1325"/>
      <c r="CB50" s="1325"/>
      <c r="CC50" s="1325"/>
      <c r="CD50" s="1325"/>
      <c r="CE50" s="1325"/>
      <c r="CF50" s="1325" t="s">
        <v>542</v>
      </c>
      <c r="CG50" s="1325"/>
      <c r="CH50" s="1325"/>
      <c r="CI50" s="1325"/>
      <c r="CJ50" s="1325"/>
      <c r="CK50" s="1325"/>
      <c r="CL50" s="1325"/>
      <c r="CM50" s="1325"/>
      <c r="CN50" s="1325" t="s">
        <v>543</v>
      </c>
      <c r="CO50" s="1325"/>
      <c r="CP50" s="1325"/>
      <c r="CQ50" s="1325"/>
      <c r="CR50" s="1325"/>
      <c r="CS50" s="1325"/>
      <c r="CT50" s="1325"/>
      <c r="CU50" s="1325"/>
      <c r="CV50" s="1325" t="s">
        <v>544</v>
      </c>
      <c r="CW50" s="1325"/>
      <c r="CX50" s="1325"/>
      <c r="CY50" s="1325"/>
      <c r="CZ50" s="1325"/>
      <c r="DA50" s="1325"/>
      <c r="DB50" s="1325"/>
      <c r="DC50" s="1325"/>
    </row>
    <row r="51" spans="1:109" ht="13.5" customHeight="1" x14ac:dyDescent="0.15">
      <c r="B51" s="386"/>
      <c r="G51" s="1329"/>
      <c r="H51" s="1329"/>
      <c r="I51" s="1331"/>
      <c r="J51" s="1331"/>
      <c r="K51" s="1330"/>
      <c r="L51" s="1330"/>
      <c r="M51" s="1330"/>
      <c r="N51" s="1330"/>
      <c r="AM51" s="393"/>
      <c r="AN51" s="1326" t="s">
        <v>597</v>
      </c>
      <c r="AO51" s="1326"/>
      <c r="AP51" s="1326"/>
      <c r="AQ51" s="1326"/>
      <c r="AR51" s="1326"/>
      <c r="AS51" s="1326"/>
      <c r="AT51" s="1326"/>
      <c r="AU51" s="1326"/>
      <c r="AV51" s="1326"/>
      <c r="AW51" s="1326"/>
      <c r="AX51" s="1326"/>
      <c r="AY51" s="1326"/>
      <c r="AZ51" s="1326"/>
      <c r="BA51" s="1326"/>
      <c r="BB51" s="1326" t="s">
        <v>595</v>
      </c>
      <c r="BC51" s="1326"/>
      <c r="BD51" s="1326"/>
      <c r="BE51" s="1326"/>
      <c r="BF51" s="1326"/>
      <c r="BG51" s="1326"/>
      <c r="BH51" s="1326"/>
      <c r="BI51" s="1326"/>
      <c r="BJ51" s="1326"/>
      <c r="BK51" s="1326"/>
      <c r="BL51" s="1326"/>
      <c r="BM51" s="1326"/>
      <c r="BN51" s="1326"/>
      <c r="BO51" s="1326"/>
      <c r="BP51" s="1327"/>
      <c r="BQ51" s="1328"/>
      <c r="BR51" s="1328"/>
      <c r="BS51" s="1328"/>
      <c r="BT51" s="1328"/>
      <c r="BU51" s="1328"/>
      <c r="BV51" s="1328"/>
      <c r="BW51" s="1328"/>
      <c r="BX51" s="1327"/>
      <c r="BY51" s="1328"/>
      <c r="BZ51" s="1328"/>
      <c r="CA51" s="1328"/>
      <c r="CB51" s="1328"/>
      <c r="CC51" s="1328"/>
      <c r="CD51" s="1328"/>
      <c r="CE51" s="1328"/>
      <c r="CF51" s="1328"/>
      <c r="CG51" s="1328"/>
      <c r="CH51" s="1328"/>
      <c r="CI51" s="1328"/>
      <c r="CJ51" s="1328"/>
      <c r="CK51" s="1328"/>
      <c r="CL51" s="1328"/>
      <c r="CM51" s="1328"/>
      <c r="CN51" s="1328"/>
      <c r="CO51" s="1328"/>
      <c r="CP51" s="1328"/>
      <c r="CQ51" s="1328"/>
      <c r="CR51" s="1328"/>
      <c r="CS51" s="1328"/>
      <c r="CT51" s="1328"/>
      <c r="CU51" s="1328"/>
      <c r="CV51" s="1328"/>
      <c r="CW51" s="1328"/>
      <c r="CX51" s="1328"/>
      <c r="CY51" s="1328"/>
      <c r="CZ51" s="1328"/>
      <c r="DA51" s="1328"/>
      <c r="DB51" s="1328"/>
      <c r="DC51" s="1328"/>
    </row>
    <row r="52" spans="1:109" ht="13.5" x14ac:dyDescent="0.15">
      <c r="B52" s="386"/>
      <c r="G52" s="1329"/>
      <c r="H52" s="1329"/>
      <c r="I52" s="1331"/>
      <c r="J52" s="1331"/>
      <c r="K52" s="1330"/>
      <c r="L52" s="1330"/>
      <c r="M52" s="1330"/>
      <c r="N52" s="1330"/>
      <c r="AM52" s="393"/>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ht="13.5" x14ac:dyDescent="0.15">
      <c r="A53" s="401"/>
      <c r="B53" s="386"/>
      <c r="G53" s="1329"/>
      <c r="H53" s="1329"/>
      <c r="I53" s="1321"/>
      <c r="J53" s="1321"/>
      <c r="K53" s="1330"/>
      <c r="L53" s="1330"/>
      <c r="M53" s="1330"/>
      <c r="N53" s="1330"/>
      <c r="AM53" s="393"/>
      <c r="AN53" s="1326"/>
      <c r="AO53" s="1326"/>
      <c r="AP53" s="1326"/>
      <c r="AQ53" s="1326"/>
      <c r="AR53" s="1326"/>
      <c r="AS53" s="1326"/>
      <c r="AT53" s="1326"/>
      <c r="AU53" s="1326"/>
      <c r="AV53" s="1326"/>
      <c r="AW53" s="1326"/>
      <c r="AX53" s="1326"/>
      <c r="AY53" s="1326"/>
      <c r="AZ53" s="1326"/>
      <c r="BA53" s="1326"/>
      <c r="BB53" s="1326" t="s">
        <v>601</v>
      </c>
      <c r="BC53" s="1326"/>
      <c r="BD53" s="1326"/>
      <c r="BE53" s="1326"/>
      <c r="BF53" s="1326"/>
      <c r="BG53" s="1326"/>
      <c r="BH53" s="1326"/>
      <c r="BI53" s="1326"/>
      <c r="BJ53" s="1326"/>
      <c r="BK53" s="1326"/>
      <c r="BL53" s="1326"/>
      <c r="BM53" s="1326"/>
      <c r="BN53" s="1326"/>
      <c r="BO53" s="1326"/>
      <c r="BP53" s="1327"/>
      <c r="BQ53" s="1328"/>
      <c r="BR53" s="1328"/>
      <c r="BS53" s="1328"/>
      <c r="BT53" s="1328"/>
      <c r="BU53" s="1328"/>
      <c r="BV53" s="1328"/>
      <c r="BW53" s="1328"/>
      <c r="BX53" s="1327"/>
      <c r="BY53" s="1328"/>
      <c r="BZ53" s="1328"/>
      <c r="CA53" s="1328"/>
      <c r="CB53" s="1328"/>
      <c r="CC53" s="1328"/>
      <c r="CD53" s="1328"/>
      <c r="CE53" s="1328"/>
      <c r="CF53" s="1328">
        <v>59.4</v>
      </c>
      <c r="CG53" s="1328"/>
      <c r="CH53" s="1328"/>
      <c r="CI53" s="1328"/>
      <c r="CJ53" s="1328"/>
      <c r="CK53" s="1328"/>
      <c r="CL53" s="1328"/>
      <c r="CM53" s="1328"/>
      <c r="CN53" s="1328">
        <v>61.3</v>
      </c>
      <c r="CO53" s="1328"/>
      <c r="CP53" s="1328"/>
      <c r="CQ53" s="1328"/>
      <c r="CR53" s="1328"/>
      <c r="CS53" s="1328"/>
      <c r="CT53" s="1328"/>
      <c r="CU53" s="1328"/>
      <c r="CV53" s="1328">
        <v>62.8</v>
      </c>
      <c r="CW53" s="1328"/>
      <c r="CX53" s="1328"/>
      <c r="CY53" s="1328"/>
      <c r="CZ53" s="1328"/>
      <c r="DA53" s="1328"/>
      <c r="DB53" s="1328"/>
      <c r="DC53" s="1328"/>
    </row>
    <row r="54" spans="1:109" ht="13.5" x14ac:dyDescent="0.15">
      <c r="A54" s="401"/>
      <c r="B54" s="386"/>
      <c r="G54" s="1329"/>
      <c r="H54" s="1329"/>
      <c r="I54" s="1321"/>
      <c r="J54" s="1321"/>
      <c r="K54" s="1330"/>
      <c r="L54" s="1330"/>
      <c r="M54" s="1330"/>
      <c r="N54" s="1330"/>
      <c r="AM54" s="393"/>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ht="13.5" x14ac:dyDescent="0.15">
      <c r="A55" s="401"/>
      <c r="B55" s="386"/>
      <c r="G55" s="1321"/>
      <c r="H55" s="1321"/>
      <c r="I55" s="1321"/>
      <c r="J55" s="1321"/>
      <c r="K55" s="1330"/>
      <c r="L55" s="1330"/>
      <c r="M55" s="1330"/>
      <c r="N55" s="1330"/>
      <c r="AN55" s="1325" t="s">
        <v>596</v>
      </c>
      <c r="AO55" s="1325"/>
      <c r="AP55" s="1325"/>
      <c r="AQ55" s="1325"/>
      <c r="AR55" s="1325"/>
      <c r="AS55" s="1325"/>
      <c r="AT55" s="1325"/>
      <c r="AU55" s="1325"/>
      <c r="AV55" s="1325"/>
      <c r="AW55" s="1325"/>
      <c r="AX55" s="1325"/>
      <c r="AY55" s="1325"/>
      <c r="AZ55" s="1325"/>
      <c r="BA55" s="1325"/>
      <c r="BB55" s="1326" t="s">
        <v>595</v>
      </c>
      <c r="BC55" s="1326"/>
      <c r="BD55" s="1326"/>
      <c r="BE55" s="1326"/>
      <c r="BF55" s="1326"/>
      <c r="BG55" s="1326"/>
      <c r="BH55" s="1326"/>
      <c r="BI55" s="1326"/>
      <c r="BJ55" s="1326"/>
      <c r="BK55" s="1326"/>
      <c r="BL55" s="1326"/>
      <c r="BM55" s="1326"/>
      <c r="BN55" s="1326"/>
      <c r="BO55" s="1326"/>
      <c r="BP55" s="1327"/>
      <c r="BQ55" s="1328"/>
      <c r="BR55" s="1328"/>
      <c r="BS55" s="1328"/>
      <c r="BT55" s="1328"/>
      <c r="BU55" s="1328"/>
      <c r="BV55" s="1328"/>
      <c r="BW55" s="1328"/>
      <c r="BX55" s="1327"/>
      <c r="BY55" s="1328"/>
      <c r="BZ55" s="1328"/>
      <c r="CA55" s="1328"/>
      <c r="CB55" s="1328"/>
      <c r="CC55" s="1328"/>
      <c r="CD55" s="1328"/>
      <c r="CE55" s="1328"/>
      <c r="CF55" s="1328">
        <v>0</v>
      </c>
      <c r="CG55" s="1328"/>
      <c r="CH55" s="1328"/>
      <c r="CI55" s="1328"/>
      <c r="CJ55" s="1328"/>
      <c r="CK55" s="1328"/>
      <c r="CL55" s="1328"/>
      <c r="CM55" s="1328"/>
      <c r="CN55" s="1328">
        <v>0</v>
      </c>
      <c r="CO55" s="1328"/>
      <c r="CP55" s="1328"/>
      <c r="CQ55" s="1328"/>
      <c r="CR55" s="1328"/>
      <c r="CS55" s="1328"/>
      <c r="CT55" s="1328"/>
      <c r="CU55" s="1328"/>
      <c r="CV55" s="1328">
        <v>0</v>
      </c>
      <c r="CW55" s="1328"/>
      <c r="CX55" s="1328"/>
      <c r="CY55" s="1328"/>
      <c r="CZ55" s="1328"/>
      <c r="DA55" s="1328"/>
      <c r="DB55" s="1328"/>
      <c r="DC55" s="1328"/>
    </row>
    <row r="56" spans="1:109" ht="13.5" x14ac:dyDescent="0.15">
      <c r="A56" s="401"/>
      <c r="B56" s="386"/>
      <c r="G56" s="1321"/>
      <c r="H56" s="1321"/>
      <c r="I56" s="1321"/>
      <c r="J56" s="1321"/>
      <c r="K56" s="1330"/>
      <c r="L56" s="1330"/>
      <c r="M56" s="1330"/>
      <c r="N56" s="1330"/>
      <c r="AN56" s="1325"/>
      <c r="AO56" s="1325"/>
      <c r="AP56" s="1325"/>
      <c r="AQ56" s="1325"/>
      <c r="AR56" s="1325"/>
      <c r="AS56" s="1325"/>
      <c r="AT56" s="1325"/>
      <c r="AU56" s="1325"/>
      <c r="AV56" s="1325"/>
      <c r="AW56" s="1325"/>
      <c r="AX56" s="1325"/>
      <c r="AY56" s="1325"/>
      <c r="AZ56" s="1325"/>
      <c r="BA56" s="1325"/>
      <c r="BB56" s="1326"/>
      <c r="BC56" s="1326"/>
      <c r="BD56" s="1326"/>
      <c r="BE56" s="1326"/>
      <c r="BF56" s="1326"/>
      <c r="BG56" s="1326"/>
      <c r="BH56" s="1326"/>
      <c r="BI56" s="1326"/>
      <c r="BJ56" s="1326"/>
      <c r="BK56" s="1326"/>
      <c r="BL56" s="1326"/>
      <c r="BM56" s="1326"/>
      <c r="BN56" s="1326"/>
      <c r="BO56" s="1326"/>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1" customFormat="1" ht="13.5" x14ac:dyDescent="0.15">
      <c r="B57" s="407"/>
      <c r="G57" s="1321"/>
      <c r="H57" s="1321"/>
      <c r="I57" s="1332"/>
      <c r="J57" s="1332"/>
      <c r="K57" s="1330"/>
      <c r="L57" s="1330"/>
      <c r="M57" s="1330"/>
      <c r="N57" s="1330"/>
      <c r="AM57" s="385"/>
      <c r="AN57" s="1325"/>
      <c r="AO57" s="1325"/>
      <c r="AP57" s="1325"/>
      <c r="AQ57" s="1325"/>
      <c r="AR57" s="1325"/>
      <c r="AS57" s="1325"/>
      <c r="AT57" s="1325"/>
      <c r="AU57" s="1325"/>
      <c r="AV57" s="1325"/>
      <c r="AW57" s="1325"/>
      <c r="AX57" s="1325"/>
      <c r="AY57" s="1325"/>
      <c r="AZ57" s="1325"/>
      <c r="BA57" s="1325"/>
      <c r="BB57" s="1326" t="s">
        <v>601</v>
      </c>
      <c r="BC57" s="1326"/>
      <c r="BD57" s="1326"/>
      <c r="BE57" s="1326"/>
      <c r="BF57" s="1326"/>
      <c r="BG57" s="1326"/>
      <c r="BH57" s="1326"/>
      <c r="BI57" s="1326"/>
      <c r="BJ57" s="1326"/>
      <c r="BK57" s="1326"/>
      <c r="BL57" s="1326"/>
      <c r="BM57" s="1326"/>
      <c r="BN57" s="1326"/>
      <c r="BO57" s="1326"/>
      <c r="BP57" s="1327"/>
      <c r="BQ57" s="1328"/>
      <c r="BR57" s="1328"/>
      <c r="BS57" s="1328"/>
      <c r="BT57" s="1328"/>
      <c r="BU57" s="1328"/>
      <c r="BV57" s="1328"/>
      <c r="BW57" s="1328"/>
      <c r="BX57" s="1327"/>
      <c r="BY57" s="1328"/>
      <c r="BZ57" s="1328"/>
      <c r="CA57" s="1328"/>
      <c r="CB57" s="1328"/>
      <c r="CC57" s="1328"/>
      <c r="CD57" s="1328"/>
      <c r="CE57" s="1328"/>
      <c r="CF57" s="1328">
        <v>58.6</v>
      </c>
      <c r="CG57" s="1328"/>
      <c r="CH57" s="1328"/>
      <c r="CI57" s="1328"/>
      <c r="CJ57" s="1328"/>
      <c r="CK57" s="1328"/>
      <c r="CL57" s="1328"/>
      <c r="CM57" s="1328"/>
      <c r="CN57" s="1328">
        <v>59.1</v>
      </c>
      <c r="CO57" s="1328"/>
      <c r="CP57" s="1328"/>
      <c r="CQ57" s="1328"/>
      <c r="CR57" s="1328"/>
      <c r="CS57" s="1328"/>
      <c r="CT57" s="1328"/>
      <c r="CU57" s="1328"/>
      <c r="CV57" s="1328">
        <v>61.2</v>
      </c>
      <c r="CW57" s="1328"/>
      <c r="CX57" s="1328"/>
      <c r="CY57" s="1328"/>
      <c r="CZ57" s="1328"/>
      <c r="DA57" s="1328"/>
      <c r="DB57" s="1328"/>
      <c r="DC57" s="1328"/>
      <c r="DD57" s="412"/>
      <c r="DE57" s="407"/>
    </row>
    <row r="58" spans="1:109" s="401" customFormat="1" ht="13.5" x14ac:dyDescent="0.15">
      <c r="A58" s="385"/>
      <c r="B58" s="407"/>
      <c r="G58" s="1321"/>
      <c r="H58" s="1321"/>
      <c r="I58" s="1332"/>
      <c r="J58" s="1332"/>
      <c r="K58" s="1330"/>
      <c r="L58" s="1330"/>
      <c r="M58" s="1330"/>
      <c r="N58" s="1330"/>
      <c r="AM58" s="385"/>
      <c r="AN58" s="1325"/>
      <c r="AO58" s="1325"/>
      <c r="AP58" s="1325"/>
      <c r="AQ58" s="1325"/>
      <c r="AR58" s="1325"/>
      <c r="AS58" s="1325"/>
      <c r="AT58" s="1325"/>
      <c r="AU58" s="1325"/>
      <c r="AV58" s="1325"/>
      <c r="AW58" s="1325"/>
      <c r="AX58" s="1325"/>
      <c r="AY58" s="1325"/>
      <c r="AZ58" s="1325"/>
      <c r="BA58" s="1325"/>
      <c r="BB58" s="1326"/>
      <c r="BC58" s="1326"/>
      <c r="BD58" s="1326"/>
      <c r="BE58" s="1326"/>
      <c r="BF58" s="1326"/>
      <c r="BG58" s="1326"/>
      <c r="BH58" s="1326"/>
      <c r="BI58" s="1326"/>
      <c r="BJ58" s="1326"/>
      <c r="BK58" s="1326"/>
      <c r="BL58" s="1326"/>
      <c r="BM58" s="1326"/>
      <c r="BN58" s="1326"/>
      <c r="BO58" s="1326"/>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600</v>
      </c>
    </row>
    <row r="64" spans="1:109" ht="13.5" x14ac:dyDescent="0.15">
      <c r="B64" s="386"/>
      <c r="G64" s="402"/>
      <c r="I64" s="404"/>
      <c r="J64" s="404"/>
      <c r="K64" s="404"/>
      <c r="L64" s="404"/>
      <c r="M64" s="404"/>
      <c r="N64" s="403"/>
      <c r="AM64" s="402"/>
      <c r="AN64" s="402" t="s">
        <v>599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ustomHeight="1" x14ac:dyDescent="0.15">
      <c r="B65" s="386"/>
      <c r="AN65" s="1312" t="s">
        <v>605</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6"/>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6"/>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6"/>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6"/>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598</v>
      </c>
    </row>
    <row r="72" spans="2:107" ht="13.5" x14ac:dyDescent="0.15">
      <c r="B72" s="386"/>
      <c r="G72" s="1321"/>
      <c r="H72" s="1321"/>
      <c r="I72" s="1321"/>
      <c r="J72" s="1321"/>
      <c r="K72" s="395"/>
      <c r="L72" s="395"/>
      <c r="M72" s="394"/>
      <c r="N72" s="394"/>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540</v>
      </c>
      <c r="BQ72" s="1325"/>
      <c r="BR72" s="1325"/>
      <c r="BS72" s="1325"/>
      <c r="BT72" s="1325"/>
      <c r="BU72" s="1325"/>
      <c r="BV72" s="1325"/>
      <c r="BW72" s="1325"/>
      <c r="BX72" s="1325" t="s">
        <v>541</v>
      </c>
      <c r="BY72" s="1325"/>
      <c r="BZ72" s="1325"/>
      <c r="CA72" s="1325"/>
      <c r="CB72" s="1325"/>
      <c r="CC72" s="1325"/>
      <c r="CD72" s="1325"/>
      <c r="CE72" s="1325"/>
      <c r="CF72" s="1325" t="s">
        <v>542</v>
      </c>
      <c r="CG72" s="1325"/>
      <c r="CH72" s="1325"/>
      <c r="CI72" s="1325"/>
      <c r="CJ72" s="1325"/>
      <c r="CK72" s="1325"/>
      <c r="CL72" s="1325"/>
      <c r="CM72" s="1325"/>
      <c r="CN72" s="1325" t="s">
        <v>543</v>
      </c>
      <c r="CO72" s="1325"/>
      <c r="CP72" s="1325"/>
      <c r="CQ72" s="1325"/>
      <c r="CR72" s="1325"/>
      <c r="CS72" s="1325"/>
      <c r="CT72" s="1325"/>
      <c r="CU72" s="1325"/>
      <c r="CV72" s="1325" t="s">
        <v>544</v>
      </c>
      <c r="CW72" s="1325"/>
      <c r="CX72" s="1325"/>
      <c r="CY72" s="1325"/>
      <c r="CZ72" s="1325"/>
      <c r="DA72" s="1325"/>
      <c r="DB72" s="1325"/>
      <c r="DC72" s="1325"/>
    </row>
    <row r="73" spans="2:107" ht="13.5" x14ac:dyDescent="0.15">
      <c r="B73" s="386"/>
      <c r="G73" s="1329"/>
      <c r="H73" s="1329"/>
      <c r="I73" s="1329"/>
      <c r="J73" s="1329"/>
      <c r="K73" s="1333"/>
      <c r="L73" s="1333"/>
      <c r="M73" s="1333"/>
      <c r="N73" s="1333"/>
      <c r="AM73" s="393"/>
      <c r="AN73" s="1326" t="s">
        <v>597</v>
      </c>
      <c r="AO73" s="1326"/>
      <c r="AP73" s="1326"/>
      <c r="AQ73" s="1326"/>
      <c r="AR73" s="1326"/>
      <c r="AS73" s="1326"/>
      <c r="AT73" s="1326"/>
      <c r="AU73" s="1326"/>
      <c r="AV73" s="1326"/>
      <c r="AW73" s="1326"/>
      <c r="AX73" s="1326"/>
      <c r="AY73" s="1326"/>
      <c r="AZ73" s="1326"/>
      <c r="BA73" s="1326"/>
      <c r="BB73" s="1326" t="s">
        <v>595</v>
      </c>
      <c r="BC73" s="1326"/>
      <c r="BD73" s="1326"/>
      <c r="BE73" s="1326"/>
      <c r="BF73" s="1326"/>
      <c r="BG73" s="1326"/>
      <c r="BH73" s="1326"/>
      <c r="BI73" s="1326"/>
      <c r="BJ73" s="1326"/>
      <c r="BK73" s="1326"/>
      <c r="BL73" s="1326"/>
      <c r="BM73" s="1326"/>
      <c r="BN73" s="1326"/>
      <c r="BO73" s="1326"/>
      <c r="BP73" s="1328"/>
      <c r="BQ73" s="1328"/>
      <c r="BR73" s="1328"/>
      <c r="BS73" s="1328"/>
      <c r="BT73" s="1328"/>
      <c r="BU73" s="1328"/>
      <c r="BV73" s="1328"/>
      <c r="BW73" s="1328"/>
      <c r="BX73" s="1328"/>
      <c r="BY73" s="1328"/>
      <c r="BZ73" s="1328"/>
      <c r="CA73" s="1328"/>
      <c r="CB73" s="1328"/>
      <c r="CC73" s="1328"/>
      <c r="CD73" s="1328"/>
      <c r="CE73" s="1328"/>
      <c r="CF73" s="1328"/>
      <c r="CG73" s="1328"/>
      <c r="CH73" s="1328"/>
      <c r="CI73" s="1328"/>
      <c r="CJ73" s="1328"/>
      <c r="CK73" s="1328"/>
      <c r="CL73" s="1328"/>
      <c r="CM73" s="1328"/>
      <c r="CN73" s="1328"/>
      <c r="CO73" s="1328"/>
      <c r="CP73" s="1328"/>
      <c r="CQ73" s="1328"/>
      <c r="CR73" s="1328"/>
      <c r="CS73" s="1328"/>
      <c r="CT73" s="1328"/>
      <c r="CU73" s="1328"/>
      <c r="CV73" s="1328"/>
      <c r="CW73" s="1328"/>
      <c r="CX73" s="1328"/>
      <c r="CY73" s="1328"/>
      <c r="CZ73" s="1328"/>
      <c r="DA73" s="1328"/>
      <c r="DB73" s="1328"/>
      <c r="DC73" s="1328"/>
    </row>
    <row r="74" spans="2:107" ht="13.5" x14ac:dyDescent="0.15">
      <c r="B74" s="386"/>
      <c r="G74" s="1329"/>
      <c r="H74" s="1329"/>
      <c r="I74" s="1329"/>
      <c r="J74" s="1329"/>
      <c r="K74" s="1333"/>
      <c r="L74" s="1333"/>
      <c r="M74" s="1333"/>
      <c r="N74" s="1333"/>
      <c r="AM74" s="393"/>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ht="13.5" x14ac:dyDescent="0.15">
      <c r="B75" s="386"/>
      <c r="G75" s="1329"/>
      <c r="H75" s="1329"/>
      <c r="I75" s="1321"/>
      <c r="J75" s="1321"/>
      <c r="K75" s="1330"/>
      <c r="L75" s="1330"/>
      <c r="M75" s="1330"/>
      <c r="N75" s="1330"/>
      <c r="AM75" s="393"/>
      <c r="AN75" s="1326"/>
      <c r="AO75" s="1326"/>
      <c r="AP75" s="1326"/>
      <c r="AQ75" s="1326"/>
      <c r="AR75" s="1326"/>
      <c r="AS75" s="1326"/>
      <c r="AT75" s="1326"/>
      <c r="AU75" s="1326"/>
      <c r="AV75" s="1326"/>
      <c r="AW75" s="1326"/>
      <c r="AX75" s="1326"/>
      <c r="AY75" s="1326"/>
      <c r="AZ75" s="1326"/>
      <c r="BA75" s="1326"/>
      <c r="BB75" s="1326" t="s">
        <v>594</v>
      </c>
      <c r="BC75" s="1326"/>
      <c r="BD75" s="1326"/>
      <c r="BE75" s="1326"/>
      <c r="BF75" s="1326"/>
      <c r="BG75" s="1326"/>
      <c r="BH75" s="1326"/>
      <c r="BI75" s="1326"/>
      <c r="BJ75" s="1326"/>
      <c r="BK75" s="1326"/>
      <c r="BL75" s="1326"/>
      <c r="BM75" s="1326"/>
      <c r="BN75" s="1326"/>
      <c r="BO75" s="1326"/>
      <c r="BP75" s="1328">
        <v>4.9000000000000004</v>
      </c>
      <c r="BQ75" s="1328"/>
      <c r="BR75" s="1328"/>
      <c r="BS75" s="1328"/>
      <c r="BT75" s="1328"/>
      <c r="BU75" s="1328"/>
      <c r="BV75" s="1328"/>
      <c r="BW75" s="1328"/>
      <c r="BX75" s="1328">
        <v>2.2999999999999998</v>
      </c>
      <c r="BY75" s="1328"/>
      <c r="BZ75" s="1328"/>
      <c r="CA75" s="1328"/>
      <c r="CB75" s="1328"/>
      <c r="CC75" s="1328"/>
      <c r="CD75" s="1328"/>
      <c r="CE75" s="1328"/>
      <c r="CF75" s="1328">
        <v>0.1</v>
      </c>
      <c r="CG75" s="1328"/>
      <c r="CH75" s="1328"/>
      <c r="CI75" s="1328"/>
      <c r="CJ75" s="1328"/>
      <c r="CK75" s="1328"/>
      <c r="CL75" s="1328"/>
      <c r="CM75" s="1328"/>
      <c r="CN75" s="1328">
        <v>-0.6</v>
      </c>
      <c r="CO75" s="1328"/>
      <c r="CP75" s="1328"/>
      <c r="CQ75" s="1328"/>
      <c r="CR75" s="1328"/>
      <c r="CS75" s="1328"/>
      <c r="CT75" s="1328"/>
      <c r="CU75" s="1328"/>
      <c r="CV75" s="1328">
        <v>-0.5</v>
      </c>
      <c r="CW75" s="1328"/>
      <c r="CX75" s="1328"/>
      <c r="CY75" s="1328"/>
      <c r="CZ75" s="1328"/>
      <c r="DA75" s="1328"/>
      <c r="DB75" s="1328"/>
      <c r="DC75" s="1328"/>
    </row>
    <row r="76" spans="2:107" ht="13.5" x14ac:dyDescent="0.15">
      <c r="B76" s="386"/>
      <c r="G76" s="1329"/>
      <c r="H76" s="1329"/>
      <c r="I76" s="1321"/>
      <c r="J76" s="1321"/>
      <c r="K76" s="1330"/>
      <c r="L76" s="1330"/>
      <c r="M76" s="1330"/>
      <c r="N76" s="1330"/>
      <c r="AM76" s="393"/>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ht="13.5" x14ac:dyDescent="0.15">
      <c r="B77" s="386"/>
      <c r="G77" s="1321"/>
      <c r="H77" s="1321"/>
      <c r="I77" s="1321"/>
      <c r="J77" s="1321"/>
      <c r="K77" s="1333"/>
      <c r="L77" s="1333"/>
      <c r="M77" s="1333"/>
      <c r="N77" s="1333"/>
      <c r="AN77" s="1325" t="s">
        <v>596</v>
      </c>
      <c r="AO77" s="1325"/>
      <c r="AP77" s="1325"/>
      <c r="AQ77" s="1325"/>
      <c r="AR77" s="1325"/>
      <c r="AS77" s="1325"/>
      <c r="AT77" s="1325"/>
      <c r="AU77" s="1325"/>
      <c r="AV77" s="1325"/>
      <c r="AW77" s="1325"/>
      <c r="AX77" s="1325"/>
      <c r="AY77" s="1325"/>
      <c r="AZ77" s="1325"/>
      <c r="BA77" s="1325"/>
      <c r="BB77" s="1326" t="s">
        <v>595</v>
      </c>
      <c r="BC77" s="1326"/>
      <c r="BD77" s="1326"/>
      <c r="BE77" s="1326"/>
      <c r="BF77" s="1326"/>
      <c r="BG77" s="1326"/>
      <c r="BH77" s="1326"/>
      <c r="BI77" s="1326"/>
      <c r="BJ77" s="1326"/>
      <c r="BK77" s="1326"/>
      <c r="BL77" s="1326"/>
      <c r="BM77" s="1326"/>
      <c r="BN77" s="1326"/>
      <c r="BO77" s="1326"/>
      <c r="BP77" s="1328">
        <v>17.899999999999999</v>
      </c>
      <c r="BQ77" s="1328"/>
      <c r="BR77" s="1328"/>
      <c r="BS77" s="1328"/>
      <c r="BT77" s="1328"/>
      <c r="BU77" s="1328"/>
      <c r="BV77" s="1328"/>
      <c r="BW77" s="1328"/>
      <c r="BX77" s="1328">
        <v>0.8</v>
      </c>
      <c r="BY77" s="1328"/>
      <c r="BZ77" s="1328"/>
      <c r="CA77" s="1328"/>
      <c r="CB77" s="1328"/>
      <c r="CC77" s="1328"/>
      <c r="CD77" s="1328"/>
      <c r="CE77" s="1328"/>
      <c r="CF77" s="1328">
        <v>0</v>
      </c>
      <c r="CG77" s="1328"/>
      <c r="CH77" s="1328"/>
      <c r="CI77" s="1328"/>
      <c r="CJ77" s="1328"/>
      <c r="CK77" s="1328"/>
      <c r="CL77" s="1328"/>
      <c r="CM77" s="1328"/>
      <c r="CN77" s="1328">
        <v>0</v>
      </c>
      <c r="CO77" s="1328"/>
      <c r="CP77" s="1328"/>
      <c r="CQ77" s="1328"/>
      <c r="CR77" s="1328"/>
      <c r="CS77" s="1328"/>
      <c r="CT77" s="1328"/>
      <c r="CU77" s="1328"/>
      <c r="CV77" s="1328">
        <v>0</v>
      </c>
      <c r="CW77" s="1328"/>
      <c r="CX77" s="1328"/>
      <c r="CY77" s="1328"/>
      <c r="CZ77" s="1328"/>
      <c r="DA77" s="1328"/>
      <c r="DB77" s="1328"/>
      <c r="DC77" s="1328"/>
    </row>
    <row r="78" spans="2:107" ht="13.5" x14ac:dyDescent="0.15">
      <c r="B78" s="386"/>
      <c r="G78" s="1321"/>
      <c r="H78" s="1321"/>
      <c r="I78" s="1321"/>
      <c r="J78" s="1321"/>
      <c r="K78" s="1333"/>
      <c r="L78" s="1333"/>
      <c r="M78" s="1333"/>
      <c r="N78" s="1333"/>
      <c r="AN78" s="1325"/>
      <c r="AO78" s="1325"/>
      <c r="AP78" s="1325"/>
      <c r="AQ78" s="1325"/>
      <c r="AR78" s="1325"/>
      <c r="AS78" s="1325"/>
      <c r="AT78" s="1325"/>
      <c r="AU78" s="1325"/>
      <c r="AV78" s="1325"/>
      <c r="AW78" s="1325"/>
      <c r="AX78" s="1325"/>
      <c r="AY78" s="1325"/>
      <c r="AZ78" s="1325"/>
      <c r="BA78" s="1325"/>
      <c r="BB78" s="1326"/>
      <c r="BC78" s="1326"/>
      <c r="BD78" s="1326"/>
      <c r="BE78" s="1326"/>
      <c r="BF78" s="1326"/>
      <c r="BG78" s="1326"/>
      <c r="BH78" s="1326"/>
      <c r="BI78" s="1326"/>
      <c r="BJ78" s="1326"/>
      <c r="BK78" s="1326"/>
      <c r="BL78" s="1326"/>
      <c r="BM78" s="1326"/>
      <c r="BN78" s="1326"/>
      <c r="BO78" s="1326"/>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ht="13.5" x14ac:dyDescent="0.15">
      <c r="B79" s="386"/>
      <c r="G79" s="1321"/>
      <c r="H79" s="1321"/>
      <c r="I79" s="1332"/>
      <c r="J79" s="1332"/>
      <c r="K79" s="1334"/>
      <c r="L79" s="1334"/>
      <c r="M79" s="1334"/>
      <c r="N79" s="1334"/>
      <c r="AN79" s="1325"/>
      <c r="AO79" s="1325"/>
      <c r="AP79" s="1325"/>
      <c r="AQ79" s="1325"/>
      <c r="AR79" s="1325"/>
      <c r="AS79" s="1325"/>
      <c r="AT79" s="1325"/>
      <c r="AU79" s="1325"/>
      <c r="AV79" s="1325"/>
      <c r="AW79" s="1325"/>
      <c r="AX79" s="1325"/>
      <c r="AY79" s="1325"/>
      <c r="AZ79" s="1325"/>
      <c r="BA79" s="1325"/>
      <c r="BB79" s="1326" t="s">
        <v>594</v>
      </c>
      <c r="BC79" s="1326"/>
      <c r="BD79" s="1326"/>
      <c r="BE79" s="1326"/>
      <c r="BF79" s="1326"/>
      <c r="BG79" s="1326"/>
      <c r="BH79" s="1326"/>
      <c r="BI79" s="1326"/>
      <c r="BJ79" s="1326"/>
      <c r="BK79" s="1326"/>
      <c r="BL79" s="1326"/>
      <c r="BM79" s="1326"/>
      <c r="BN79" s="1326"/>
      <c r="BO79" s="1326"/>
      <c r="BP79" s="1328">
        <v>9.5</v>
      </c>
      <c r="BQ79" s="1328"/>
      <c r="BR79" s="1328"/>
      <c r="BS79" s="1328"/>
      <c r="BT79" s="1328"/>
      <c r="BU79" s="1328"/>
      <c r="BV79" s="1328"/>
      <c r="BW79" s="1328"/>
      <c r="BX79" s="1328">
        <v>8.1</v>
      </c>
      <c r="BY79" s="1328"/>
      <c r="BZ79" s="1328"/>
      <c r="CA79" s="1328"/>
      <c r="CB79" s="1328"/>
      <c r="CC79" s="1328"/>
      <c r="CD79" s="1328"/>
      <c r="CE79" s="1328"/>
      <c r="CF79" s="1328">
        <v>7.3</v>
      </c>
      <c r="CG79" s="1328"/>
      <c r="CH79" s="1328"/>
      <c r="CI79" s="1328"/>
      <c r="CJ79" s="1328"/>
      <c r="CK79" s="1328"/>
      <c r="CL79" s="1328"/>
      <c r="CM79" s="1328"/>
      <c r="CN79" s="1328">
        <v>7.2</v>
      </c>
      <c r="CO79" s="1328"/>
      <c r="CP79" s="1328"/>
      <c r="CQ79" s="1328"/>
      <c r="CR79" s="1328"/>
      <c r="CS79" s="1328"/>
      <c r="CT79" s="1328"/>
      <c r="CU79" s="1328"/>
      <c r="CV79" s="1328">
        <v>7.2</v>
      </c>
      <c r="CW79" s="1328"/>
      <c r="CX79" s="1328"/>
      <c r="CY79" s="1328"/>
      <c r="CZ79" s="1328"/>
      <c r="DA79" s="1328"/>
      <c r="DB79" s="1328"/>
      <c r="DC79" s="1328"/>
    </row>
    <row r="80" spans="2:107" ht="13.5" x14ac:dyDescent="0.15">
      <c r="B80" s="386"/>
      <c r="G80" s="1321"/>
      <c r="H80" s="1321"/>
      <c r="I80" s="1332"/>
      <c r="J80" s="1332"/>
      <c r="K80" s="1334"/>
      <c r="L80" s="1334"/>
      <c r="M80" s="1334"/>
      <c r="N80" s="1334"/>
      <c r="AN80" s="1325"/>
      <c r="AO80" s="1325"/>
      <c r="AP80" s="1325"/>
      <c r="AQ80" s="1325"/>
      <c r="AR80" s="1325"/>
      <c r="AS80" s="1325"/>
      <c r="AT80" s="1325"/>
      <c r="AU80" s="1325"/>
      <c r="AV80" s="1325"/>
      <c r="AW80" s="1325"/>
      <c r="AX80" s="1325"/>
      <c r="AY80" s="1325"/>
      <c r="AZ80" s="1325"/>
      <c r="BA80" s="1325"/>
      <c r="BB80" s="1326"/>
      <c r="BC80" s="1326"/>
      <c r="BD80" s="1326"/>
      <c r="BE80" s="1326"/>
      <c r="BF80" s="1326"/>
      <c r="BG80" s="1326"/>
      <c r="BH80" s="1326"/>
      <c r="BI80" s="1326"/>
      <c r="BJ80" s="1326"/>
      <c r="BK80" s="1326"/>
      <c r="BL80" s="1326"/>
      <c r="BM80" s="1326"/>
      <c r="BN80" s="1326"/>
      <c r="BO80" s="1326"/>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Rk9lhGhI2QPfCK35ISxTyvlOMr09wYiMqJDxwyIe1Uh1pCu9xqHcBfp2ipaw7x0XeSbTXiZfTx7KDUriFN/Xg==" saltValue="tOn49M203p/uL1BjU3jsX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OOKomA1xju7qb36+CmOy9/gBnss22NGl7Qb8TqP4Sgzc9XRfBk8aZ9uCE0yeYrDqAIni6sSh24QK40SgA3Eeg==" saltValue="kmqEqO41dD0RRPcilTNK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F4Zs1BvdABrvBoPFcrVffnEFg9LSAo7MUXenth7dAy7tw9WVi3KxrE4IFBBusQSZAJ8Gc4YfD7Qiw6QQ+eyBQ==" saltValue="Gfodcy2HMqjo1sDWEt7T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537</v>
      </c>
      <c r="G2" s="156"/>
      <c r="H2" s="157"/>
    </row>
    <row r="3" spans="1:8" x14ac:dyDescent="0.15">
      <c r="A3" s="153" t="s">
        <v>530</v>
      </c>
      <c r="B3" s="158"/>
      <c r="C3" s="159"/>
      <c r="D3" s="160">
        <v>262524</v>
      </c>
      <c r="E3" s="161"/>
      <c r="F3" s="162">
        <v>119685</v>
      </c>
      <c r="G3" s="163"/>
      <c r="H3" s="164"/>
    </row>
    <row r="4" spans="1:8" x14ac:dyDescent="0.15">
      <c r="A4" s="165"/>
      <c r="B4" s="166"/>
      <c r="C4" s="167"/>
      <c r="D4" s="168">
        <v>169325</v>
      </c>
      <c r="E4" s="169"/>
      <c r="F4" s="170">
        <v>68464</v>
      </c>
      <c r="G4" s="171"/>
      <c r="H4" s="172"/>
    </row>
    <row r="5" spans="1:8" x14ac:dyDescent="0.15">
      <c r="A5" s="153" t="s">
        <v>532</v>
      </c>
      <c r="B5" s="158"/>
      <c r="C5" s="159"/>
      <c r="D5" s="160">
        <v>109914</v>
      </c>
      <c r="E5" s="161"/>
      <c r="F5" s="162">
        <v>128611</v>
      </c>
      <c r="G5" s="163"/>
      <c r="H5" s="164"/>
    </row>
    <row r="6" spans="1:8" x14ac:dyDescent="0.15">
      <c r="A6" s="165"/>
      <c r="B6" s="166"/>
      <c r="C6" s="167"/>
      <c r="D6" s="168">
        <v>80478</v>
      </c>
      <c r="E6" s="169"/>
      <c r="F6" s="170">
        <v>61552</v>
      </c>
      <c r="G6" s="171"/>
      <c r="H6" s="172"/>
    </row>
    <row r="7" spans="1:8" x14ac:dyDescent="0.15">
      <c r="A7" s="153" t="s">
        <v>533</v>
      </c>
      <c r="B7" s="158"/>
      <c r="C7" s="159"/>
      <c r="D7" s="160">
        <v>110218</v>
      </c>
      <c r="E7" s="161"/>
      <c r="F7" s="162">
        <v>138651</v>
      </c>
      <c r="G7" s="163"/>
      <c r="H7" s="164"/>
    </row>
    <row r="8" spans="1:8" x14ac:dyDescent="0.15">
      <c r="A8" s="165"/>
      <c r="B8" s="166"/>
      <c r="C8" s="167"/>
      <c r="D8" s="168">
        <v>77419</v>
      </c>
      <c r="E8" s="169"/>
      <c r="F8" s="170">
        <v>71211</v>
      </c>
      <c r="G8" s="171"/>
      <c r="H8" s="172"/>
    </row>
    <row r="9" spans="1:8" x14ac:dyDescent="0.15">
      <c r="A9" s="153" t="s">
        <v>534</v>
      </c>
      <c r="B9" s="158"/>
      <c r="C9" s="159"/>
      <c r="D9" s="160">
        <v>82129</v>
      </c>
      <c r="E9" s="161"/>
      <c r="F9" s="162">
        <v>122882</v>
      </c>
      <c r="G9" s="163"/>
      <c r="H9" s="164"/>
    </row>
    <row r="10" spans="1:8" x14ac:dyDescent="0.15">
      <c r="A10" s="165"/>
      <c r="B10" s="166"/>
      <c r="C10" s="167"/>
      <c r="D10" s="168">
        <v>50478</v>
      </c>
      <c r="E10" s="169"/>
      <c r="F10" s="170">
        <v>65785</v>
      </c>
      <c r="G10" s="171"/>
      <c r="H10" s="172"/>
    </row>
    <row r="11" spans="1:8" x14ac:dyDescent="0.15">
      <c r="A11" s="153" t="s">
        <v>535</v>
      </c>
      <c r="B11" s="158"/>
      <c r="C11" s="159"/>
      <c r="D11" s="160">
        <v>98826</v>
      </c>
      <c r="E11" s="161"/>
      <c r="F11" s="162">
        <v>114790</v>
      </c>
      <c r="G11" s="163"/>
      <c r="H11" s="164"/>
    </row>
    <row r="12" spans="1:8" x14ac:dyDescent="0.15">
      <c r="A12" s="165"/>
      <c r="B12" s="166"/>
      <c r="C12" s="173"/>
      <c r="D12" s="168">
        <v>65070</v>
      </c>
      <c r="E12" s="169"/>
      <c r="F12" s="170">
        <v>55601</v>
      </c>
      <c r="G12" s="171"/>
      <c r="H12" s="172"/>
    </row>
    <row r="13" spans="1:8" x14ac:dyDescent="0.15">
      <c r="A13" s="153"/>
      <c r="B13" s="158"/>
      <c r="C13" s="174"/>
      <c r="D13" s="175">
        <v>132722</v>
      </c>
      <c r="E13" s="176"/>
      <c r="F13" s="177">
        <v>124924</v>
      </c>
      <c r="G13" s="178"/>
      <c r="H13" s="164"/>
    </row>
    <row r="14" spans="1:8" x14ac:dyDescent="0.15">
      <c r="A14" s="165"/>
      <c r="B14" s="166"/>
      <c r="C14" s="167"/>
      <c r="D14" s="168">
        <v>88554</v>
      </c>
      <c r="E14" s="169"/>
      <c r="F14" s="170">
        <v>64523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9.34</v>
      </c>
      <c r="C19" s="179">
        <f>ROUND(VALUE(SUBSTITUTE(実質収支比率等に係る経年分析!G$48,"▲","-")),2)</f>
        <v>11.32</v>
      </c>
      <c r="D19" s="179">
        <f>ROUND(VALUE(SUBSTITUTE(実質収支比率等に係る経年分析!H$48,"▲","-")),2)</f>
        <v>15.03</v>
      </c>
      <c r="E19" s="179">
        <f>ROUND(VALUE(SUBSTITUTE(実質収支比率等に係る経年分析!I$48,"▲","-")),2)</f>
        <v>11.28</v>
      </c>
      <c r="F19" s="179">
        <f>ROUND(VALUE(SUBSTITUTE(実質収支比率等に係る経年分析!J$48,"▲","-")),2)</f>
        <v>11.02</v>
      </c>
    </row>
    <row r="20" spans="1:11" x14ac:dyDescent="0.15">
      <c r="A20" s="179" t="s">
        <v>55</v>
      </c>
      <c r="B20" s="179">
        <f>ROUND(VALUE(SUBSTITUTE(実質収支比率等に係る経年分析!F$47,"▲","-")),2)</f>
        <v>43.52</v>
      </c>
      <c r="C20" s="179">
        <f>ROUND(VALUE(SUBSTITUTE(実質収支比率等に係る経年分析!G$47,"▲","-")),2)</f>
        <v>51.29</v>
      </c>
      <c r="D20" s="179">
        <f>ROUND(VALUE(SUBSTITUTE(実質収支比率等に係る経年分析!H$47,"▲","-")),2)</f>
        <v>59.95</v>
      </c>
      <c r="E20" s="179">
        <f>ROUND(VALUE(SUBSTITUTE(実質収支比率等に係る経年分析!I$47,"▲","-")),2)</f>
        <v>71.290000000000006</v>
      </c>
      <c r="F20" s="179">
        <f>ROUND(VALUE(SUBSTITUTE(実質収支比率等に係る経年分析!J$47,"▲","-")),2)</f>
        <v>81.58</v>
      </c>
    </row>
    <row r="21" spans="1:11" x14ac:dyDescent="0.15">
      <c r="A21" s="179" t="s">
        <v>56</v>
      </c>
      <c r="B21" s="179">
        <f>IF(ISNUMBER(VALUE(SUBSTITUTE(実質収支比率等に係る経年分析!F$49,"▲","-"))),ROUND(VALUE(SUBSTITUTE(実質収支比率等に係る経年分析!F$49,"▲","-")),2),NA())</f>
        <v>19.100000000000001</v>
      </c>
      <c r="C21" s="179">
        <f>IF(ISNUMBER(VALUE(SUBSTITUTE(実質収支比率等に係る経年分析!G$49,"▲","-"))),ROUND(VALUE(SUBSTITUTE(実質収支比率等に係る経年分析!G$49,"▲","-")),2),NA())</f>
        <v>18.829999999999998</v>
      </c>
      <c r="D21" s="179">
        <f>IF(ISNUMBER(VALUE(SUBSTITUTE(実質収支比率等に係る経年分析!H$49,"▲","-"))),ROUND(VALUE(SUBSTITUTE(実質収支比率等に係る経年分析!H$49,"▲","-")),2),NA())</f>
        <v>10.44</v>
      </c>
      <c r="E21" s="179">
        <f>IF(ISNUMBER(VALUE(SUBSTITUTE(実質収支比率等に係る経年分析!I$49,"▲","-"))),ROUND(VALUE(SUBSTITUTE(実質収支比率等に係る経年分析!I$49,"▲","-")),2),NA())</f>
        <v>4.05</v>
      </c>
      <c r="F21" s="179">
        <f>IF(ISNUMBER(VALUE(SUBSTITUTE(実質収支比率等に係る経年分析!J$49,"▲","-"))),ROUND(VALUE(SUBSTITUTE(実質収支比率等に係る経年分析!J$49,"▲","-")),2),NA())</f>
        <v>5.76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0.57999999999999996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0.46</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0.24</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1.1100000000000001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2.1800000000000002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11.31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917</v>
      </c>
      <c r="E42" s="181"/>
      <c r="F42" s="181"/>
      <c r="G42" s="181">
        <f>'実質公債費比率（分子）の構造'!L$52</f>
        <v>845</v>
      </c>
      <c r="H42" s="181"/>
      <c r="I42" s="181"/>
      <c r="J42" s="181">
        <f>'実質公債費比率（分子）の構造'!M$52</f>
        <v>829</v>
      </c>
      <c r="K42" s="181"/>
      <c r="L42" s="181"/>
      <c r="M42" s="181">
        <f>'実質公債費比率（分子）の構造'!N$52</f>
        <v>807</v>
      </c>
      <c r="N42" s="181"/>
      <c r="O42" s="181"/>
      <c r="P42" s="181">
        <f>'実質公債費比率（分子）の構造'!O$52</f>
        <v>699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94</v>
      </c>
      <c r="C45" s="181"/>
      <c r="D45" s="181"/>
      <c r="E45" s="181">
        <f>'実質公債費比率（分子）の構造'!L$49</f>
        <v>9</v>
      </c>
      <c r="F45" s="181"/>
      <c r="G45" s="181"/>
      <c r="H45" s="181">
        <f>'実質公債費比率（分子）の構造'!M$49</f>
        <v>10</v>
      </c>
      <c r="I45" s="181"/>
      <c r="J45" s="181"/>
      <c r="K45" s="181">
        <f>'実質公債費比率（分子）の構造'!N$49</f>
        <v>10</v>
      </c>
      <c r="L45" s="181"/>
      <c r="M45" s="181"/>
      <c r="N45" s="181">
        <f>'実質公債費比率（分子）の構造'!O$49</f>
        <v>5</v>
      </c>
      <c r="O45" s="181"/>
      <c r="P45" s="181"/>
    </row>
    <row r="46" spans="1:16" x14ac:dyDescent="0.15">
      <c r="A46" s="181" t="s">
        <v>67</v>
      </c>
      <c r="B46" s="181">
        <f>'実質公債費比率（分子）の構造'!K$48</f>
        <v>268</v>
      </c>
      <c r="C46" s="181"/>
      <c r="D46" s="181"/>
      <c r="E46" s="181">
        <f>'実質公債費比率（分子）の構造'!L$48</f>
        <v>249</v>
      </c>
      <c r="F46" s="181"/>
      <c r="G46" s="181"/>
      <c r="H46" s="181">
        <f>'実質公債費比率（分子）の構造'!M$48</f>
        <v>223</v>
      </c>
      <c r="I46" s="181"/>
      <c r="J46" s="181"/>
      <c r="K46" s="181">
        <f>'実質公債費比率（分子）の構造'!N$48</f>
        <v>236</v>
      </c>
      <c r="L46" s="181"/>
      <c r="M46" s="181"/>
      <c r="N46" s="181">
        <f>'実質公債費比率（分子）の構造'!O$48</f>
        <v>236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631</v>
      </c>
      <c r="C49" s="181"/>
      <c r="D49" s="181"/>
      <c r="E49" s="181">
        <f>'実質公債費比率（分子）の構造'!L$45</f>
        <v>583</v>
      </c>
      <c r="F49" s="181"/>
      <c r="G49" s="181"/>
      <c r="H49" s="181">
        <f>'実質公債費比率（分子）の構造'!M$45</f>
        <v>539</v>
      </c>
      <c r="I49" s="181"/>
      <c r="J49" s="181"/>
      <c r="K49" s="181">
        <f>'実質公債費比率（分子）の構造'!N$45</f>
        <v>566</v>
      </c>
      <c r="L49" s="181"/>
      <c r="M49" s="181"/>
      <c r="N49" s="181">
        <f>'実質公債費比率（分子）の構造'!O$45</f>
        <v>461</v>
      </c>
      <c r="O49" s="181"/>
      <c r="P49" s="181"/>
    </row>
    <row r="50" spans="1:16" x14ac:dyDescent="0.15">
      <c r="A50" s="181" t="s">
        <v>71</v>
      </c>
      <c r="B50" s="181" t="e">
        <f>NA()</f>
        <v>#N/A</v>
      </c>
      <c r="C50" s="181">
        <f>IF(ISNUMBER('実質公債費比率（分子）の構造'!K$53),'実質公債費比率（分子）の構造'!K$53,NA())</f>
        <v>76</v>
      </c>
      <c r="D50" s="181" t="e">
        <f>NA()</f>
        <v>#N/A</v>
      </c>
      <c r="E50" s="181" t="e">
        <f>NA()</f>
        <v>#N/A</v>
      </c>
      <c r="F50" s="181">
        <f>IF(ISNUMBER('実質公債費比率（分子）の構造'!L$53),'実質公債費比率（分子）の構造'!L$53,NA())</f>
        <v>-4</v>
      </c>
      <c r="G50" s="181" t="e">
        <f>NA()</f>
        <v>#N/A</v>
      </c>
      <c r="H50" s="181" t="e">
        <f>NA()</f>
        <v>#N/A</v>
      </c>
      <c r="I50" s="181">
        <f>IF(ISNUMBER('実質公債費比率（分子）の構造'!M$53),'実質公債費比率（分子）の構造'!M$53,NA())</f>
        <v>-57</v>
      </c>
      <c r="J50" s="181" t="e">
        <f>NA()</f>
        <v>#N/A</v>
      </c>
      <c r="K50" s="181" t="e">
        <f>NA()</f>
        <v>#N/A</v>
      </c>
      <c r="L50" s="181">
        <f>IF(ISNUMBER('実質公債費比率（分子）の構造'!N$53),'実質公債費比率（分子）の構造'!N$53,NA())</f>
        <v>5</v>
      </c>
      <c r="M50" s="181" t="e">
        <f>NA()</f>
        <v>#N/A</v>
      </c>
      <c r="N50" s="181" t="e">
        <f>NA()</f>
        <v>#N/A</v>
      </c>
      <c r="O50" s="181">
        <f>IF(ISNUMBER('実質公債費比率（分子）の構造'!O$53),'実質公債費比率（分子）の構造'!O$53,NA())</f>
        <v>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7499</v>
      </c>
      <c r="E56" s="180"/>
      <c r="F56" s="180"/>
      <c r="G56" s="180">
        <f>'将来負担比率（分子）の構造'!J$52</f>
        <v>7173</v>
      </c>
      <c r="H56" s="180"/>
      <c r="I56" s="180"/>
      <c r="J56" s="180">
        <f>'将来負担比率（分子）の構造'!K$52</f>
        <v>6803</v>
      </c>
      <c r="K56" s="180"/>
      <c r="L56" s="180"/>
      <c r="M56" s="180">
        <f>'将来負担比率（分子）の構造'!L$52</f>
        <v>6290</v>
      </c>
      <c r="N56" s="180"/>
      <c r="O56" s="180"/>
      <c r="P56" s="180">
        <f>'将来負担比率（分子）の構造'!M$52</f>
        <v>5887</v>
      </c>
    </row>
    <row r="57" spans="1:16" x14ac:dyDescent="0.15">
      <c r="A57" s="180" t="s">
        <v>42</v>
      </c>
      <c r="B57" s="180"/>
      <c r="C57" s="180"/>
      <c r="D57" s="180">
        <f>'将来負担比率（分子）の構造'!I$51</f>
        <v>65</v>
      </c>
      <c r="E57" s="180"/>
      <c r="F57" s="180"/>
      <c r="G57" s="180">
        <f>'将来負担比率（分子）の構造'!J$51</f>
        <v>59</v>
      </c>
      <c r="H57" s="180"/>
      <c r="I57" s="180"/>
      <c r="J57" s="180">
        <f>'将来負担比率（分子）の構造'!K$51</f>
        <v>52</v>
      </c>
      <c r="K57" s="180"/>
      <c r="L57" s="180"/>
      <c r="M57" s="180">
        <f>'将来負担比率（分子）の構造'!L$51</f>
        <v>31</v>
      </c>
      <c r="N57" s="180"/>
      <c r="O57" s="180"/>
      <c r="P57" s="180">
        <f>'将来負担比率（分子）の構造'!M$51</f>
        <v>19</v>
      </c>
    </row>
    <row r="58" spans="1:16" x14ac:dyDescent="0.15">
      <c r="A58" s="180" t="s">
        <v>41</v>
      </c>
      <c r="B58" s="180"/>
      <c r="C58" s="180"/>
      <c r="D58" s="180">
        <f>'将来負担比率（分子）の構造'!I$50</f>
        <v>4633</v>
      </c>
      <c r="E58" s="180"/>
      <c r="F58" s="180"/>
      <c r="G58" s="180">
        <f>'将来負担比率（分子）の構造'!J$50</f>
        <v>4966</v>
      </c>
      <c r="H58" s="180"/>
      <c r="I58" s="180"/>
      <c r="J58" s="180">
        <f>'将来負担比率（分子）の構造'!K$50</f>
        <v>5293</v>
      </c>
      <c r="K58" s="180"/>
      <c r="L58" s="180"/>
      <c r="M58" s="180">
        <f>'将来負担比率（分子）の構造'!L$50</f>
        <v>5759</v>
      </c>
      <c r="N58" s="180"/>
      <c r="O58" s="180"/>
      <c r="P58" s="180">
        <f>'将来負担比率（分子）の構造'!M$50</f>
        <v>6090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1041</v>
      </c>
      <c r="C62" s="180"/>
      <c r="D62" s="180"/>
      <c r="E62" s="180">
        <f>'将来負担比率（分子）の構造'!J$45</f>
        <v>1035</v>
      </c>
      <c r="F62" s="180"/>
      <c r="G62" s="180"/>
      <c r="H62" s="180">
        <f>'将来負担比率（分子）の構造'!K$45</f>
        <v>1028</v>
      </c>
      <c r="I62" s="180"/>
      <c r="J62" s="180"/>
      <c r="K62" s="180">
        <f>'将来負担比率（分子）の構造'!L$45</f>
        <v>1021</v>
      </c>
      <c r="L62" s="180"/>
      <c r="M62" s="180"/>
      <c r="N62" s="180">
        <f>'将来負担比率（分子）の構造'!M$45</f>
        <v>992</v>
      </c>
      <c r="O62" s="180"/>
      <c r="P62" s="180"/>
    </row>
    <row r="63" spans="1:16" x14ac:dyDescent="0.15">
      <c r="A63" s="180" t="s">
        <v>34</v>
      </c>
      <c r="B63" s="180">
        <f>'将来負担比率（分子）の構造'!I$44</f>
        <v>45</v>
      </c>
      <c r="C63" s="180"/>
      <c r="D63" s="180"/>
      <c r="E63" s="180">
        <f>'将来負担比率（分子）の構造'!J$44</f>
        <v>45</v>
      </c>
      <c r="F63" s="180"/>
      <c r="G63" s="180"/>
      <c r="H63" s="180">
        <f>'将来負担比率（分子）の構造'!K$44</f>
        <v>196</v>
      </c>
      <c r="I63" s="180"/>
      <c r="J63" s="180"/>
      <c r="K63" s="180">
        <f>'将来負担比率（分子）の構造'!L$44</f>
        <v>167</v>
      </c>
      <c r="L63" s="180"/>
      <c r="M63" s="180"/>
      <c r="N63" s="180">
        <f>'将来負担比率（分子）の構造'!M$44</f>
        <v>122</v>
      </c>
      <c r="O63" s="180"/>
      <c r="P63" s="180"/>
    </row>
    <row r="64" spans="1:16" x14ac:dyDescent="0.15">
      <c r="A64" s="180" t="s">
        <v>33</v>
      </c>
      <c r="B64" s="180">
        <f>'将来負担比率（分子）の構造'!I$43</f>
        <v>2705</v>
      </c>
      <c r="C64" s="180"/>
      <c r="D64" s="180"/>
      <c r="E64" s="180">
        <f>'将来負担比率（分子）の構造'!J$43</f>
        <v>2535</v>
      </c>
      <c r="F64" s="180"/>
      <c r="G64" s="180"/>
      <c r="H64" s="180">
        <f>'将来負担比率（分子）の構造'!K$43</f>
        <v>2333</v>
      </c>
      <c r="I64" s="180"/>
      <c r="J64" s="180"/>
      <c r="K64" s="180">
        <f>'将来負担比率（分子）の構造'!L$43</f>
        <v>2185</v>
      </c>
      <c r="L64" s="180"/>
      <c r="M64" s="180"/>
      <c r="N64" s="180">
        <f>'将来負担比率（分子）の構造'!M$43</f>
        <v>2035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4277</v>
      </c>
      <c r="C66" s="180"/>
      <c r="D66" s="180"/>
      <c r="E66" s="180">
        <f>'将来負担比率（分子）の構造'!J$41</f>
        <v>3557</v>
      </c>
      <c r="F66" s="180"/>
      <c r="G66" s="180"/>
      <c r="H66" s="180">
        <f>'将来負担比率（分子）の構造'!K$41</f>
        <v>3231</v>
      </c>
      <c r="I66" s="180"/>
      <c r="J66" s="180"/>
      <c r="K66" s="180">
        <f>'将来負担比率（分子）の構造'!L$41</f>
        <v>2819</v>
      </c>
      <c r="L66" s="180"/>
      <c r="M66" s="180"/>
      <c r="N66" s="180">
        <f>'将来負担比率（分子）の構造'!M$41</f>
        <v>2804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2299</v>
      </c>
      <c r="C72" s="184">
        <f>基金残高に係る経年分析!G55</f>
        <v>2611</v>
      </c>
      <c r="D72" s="184">
        <f>基金残高に係る経年分析!H55</f>
        <v>2841</v>
      </c>
    </row>
    <row r="73" spans="1:16" x14ac:dyDescent="0.15">
      <c r="A73" s="183" t="s">
        <v>78</v>
      </c>
      <c r="B73" s="184">
        <f>基金残高に係る経年分析!F56</f>
        <v>491</v>
      </c>
      <c r="C73" s="184">
        <f>基金残高に係る経年分析!G56</f>
        <v>492</v>
      </c>
      <c r="D73" s="184">
        <f>基金残高に係る経年分析!H56</f>
        <v>494</v>
      </c>
    </row>
    <row r="74" spans="1:16" x14ac:dyDescent="0.15">
      <c r="A74" s="183" t="s">
        <v>79</v>
      </c>
      <c r="B74" s="184">
        <f>基金残高に係る経年分析!F57</f>
        <v>2800</v>
      </c>
      <c r="C74" s="184">
        <f>基金残高に係る経年分析!G57</f>
        <v>3007</v>
      </c>
      <c r="D74" s="184">
        <f>基金残高に係る経年分析!H57</f>
        <v>3099</v>
      </c>
    </row>
  </sheetData>
  <sheetProtection algorithmName="SHA-512" hashValue="SgUtYIlKfM8i65eNnSAqAQplaTc7okqq0f1Nz10VtiaM/pFQANhaXJbOW4UnrLKju9LG/LutQs/RqPDKUxsNXA==" saltValue="FCs5cTh7MgLvzY+ul6rf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757630</v>
      </c>
      <c r="S5" s="727"/>
      <c r="T5" s="727"/>
      <c r="U5" s="727"/>
      <c r="V5" s="727"/>
      <c r="W5" s="727"/>
      <c r="X5" s="727"/>
      <c r="Y5" s="773"/>
      <c r="Z5" s="791">
        <v>13.4</v>
      </c>
      <c r="AA5" s="791"/>
      <c r="AB5" s="791"/>
      <c r="AC5" s="791"/>
      <c r="AD5" s="792">
        <v>757630</v>
      </c>
      <c r="AE5" s="792"/>
      <c r="AF5" s="792"/>
      <c r="AG5" s="792"/>
      <c r="AH5" s="792"/>
      <c r="AI5" s="792"/>
      <c r="AJ5" s="792"/>
      <c r="AK5" s="792"/>
      <c r="AL5" s="774">
        <v>22.2</v>
      </c>
      <c r="AM5" s="743"/>
      <c r="AN5" s="743"/>
      <c r="AO5" s="775"/>
      <c r="AP5" s="760" t="s">
        <v>227</v>
      </c>
      <c r="AQ5" s="761"/>
      <c r="AR5" s="761"/>
      <c r="AS5" s="761"/>
      <c r="AT5" s="761"/>
      <c r="AU5" s="761"/>
      <c r="AV5" s="761"/>
      <c r="AW5" s="761"/>
      <c r="AX5" s="761"/>
      <c r="AY5" s="761"/>
      <c r="AZ5" s="761"/>
      <c r="BA5" s="761"/>
      <c r="BB5" s="761"/>
      <c r="BC5" s="761"/>
      <c r="BD5" s="761"/>
      <c r="BE5" s="761"/>
      <c r="BF5" s="762"/>
      <c r="BG5" s="661">
        <v>713066</v>
      </c>
      <c r="BH5" s="664"/>
      <c r="BI5" s="664"/>
      <c r="BJ5" s="664"/>
      <c r="BK5" s="664"/>
      <c r="BL5" s="664"/>
      <c r="BM5" s="664"/>
      <c r="BN5" s="665"/>
      <c r="BO5" s="723">
        <v>94.1</v>
      </c>
      <c r="BP5" s="723"/>
      <c r="BQ5" s="723"/>
      <c r="BR5" s="723"/>
      <c r="BS5" s="724">
        <v>-12</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58978</v>
      </c>
      <c r="S6" s="664"/>
      <c r="T6" s="664"/>
      <c r="U6" s="664"/>
      <c r="V6" s="664"/>
      <c r="W6" s="664"/>
      <c r="X6" s="664"/>
      <c r="Y6" s="665"/>
      <c r="Z6" s="723">
        <v>1</v>
      </c>
      <c r="AA6" s="723"/>
      <c r="AB6" s="723"/>
      <c r="AC6" s="723"/>
      <c r="AD6" s="724">
        <v>58978</v>
      </c>
      <c r="AE6" s="724"/>
      <c r="AF6" s="724"/>
      <c r="AG6" s="724"/>
      <c r="AH6" s="724"/>
      <c r="AI6" s="724"/>
      <c r="AJ6" s="724"/>
      <c r="AK6" s="724"/>
      <c r="AL6" s="666">
        <v>1.7</v>
      </c>
      <c r="AM6" s="667"/>
      <c r="AN6" s="667"/>
      <c r="AO6" s="725"/>
      <c r="AP6" s="658" t="s">
        <v>232</v>
      </c>
      <c r="AQ6" s="659"/>
      <c r="AR6" s="659"/>
      <c r="AS6" s="659"/>
      <c r="AT6" s="659"/>
      <c r="AU6" s="659"/>
      <c r="AV6" s="659"/>
      <c r="AW6" s="659"/>
      <c r="AX6" s="659"/>
      <c r="AY6" s="659"/>
      <c r="AZ6" s="659"/>
      <c r="BA6" s="659"/>
      <c r="BB6" s="659"/>
      <c r="BC6" s="659"/>
      <c r="BD6" s="659"/>
      <c r="BE6" s="659"/>
      <c r="BF6" s="660"/>
      <c r="BG6" s="661">
        <v>713066</v>
      </c>
      <c r="BH6" s="664"/>
      <c r="BI6" s="664"/>
      <c r="BJ6" s="664"/>
      <c r="BK6" s="664"/>
      <c r="BL6" s="664"/>
      <c r="BM6" s="664"/>
      <c r="BN6" s="665"/>
      <c r="BO6" s="723">
        <v>94.1</v>
      </c>
      <c r="BP6" s="723"/>
      <c r="BQ6" s="723"/>
      <c r="BR6" s="723"/>
      <c r="BS6" s="724">
        <v>-12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65347</v>
      </c>
      <c r="CS6" s="664"/>
      <c r="CT6" s="664"/>
      <c r="CU6" s="664"/>
      <c r="CV6" s="664"/>
      <c r="CW6" s="664"/>
      <c r="CX6" s="664"/>
      <c r="CY6" s="665"/>
      <c r="CZ6" s="774">
        <v>1.3</v>
      </c>
      <c r="DA6" s="743"/>
      <c r="DB6" s="743"/>
      <c r="DC6" s="777"/>
      <c r="DD6" s="669" t="s">
        <v>145</v>
      </c>
      <c r="DE6" s="664"/>
      <c r="DF6" s="664"/>
      <c r="DG6" s="664"/>
      <c r="DH6" s="664"/>
      <c r="DI6" s="664"/>
      <c r="DJ6" s="664"/>
      <c r="DK6" s="664"/>
      <c r="DL6" s="664"/>
      <c r="DM6" s="664"/>
      <c r="DN6" s="664"/>
      <c r="DO6" s="664"/>
      <c r="DP6" s="665"/>
      <c r="DQ6" s="669">
        <v>65346</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1139</v>
      </c>
      <c r="S7" s="664"/>
      <c r="T7" s="664"/>
      <c r="U7" s="664"/>
      <c r="V7" s="664"/>
      <c r="W7" s="664"/>
      <c r="X7" s="664"/>
      <c r="Y7" s="665"/>
      <c r="Z7" s="723">
        <v>0</v>
      </c>
      <c r="AA7" s="723"/>
      <c r="AB7" s="723"/>
      <c r="AC7" s="723"/>
      <c r="AD7" s="724">
        <v>1139</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276846</v>
      </c>
      <c r="BH7" s="664"/>
      <c r="BI7" s="664"/>
      <c r="BJ7" s="664"/>
      <c r="BK7" s="664"/>
      <c r="BL7" s="664"/>
      <c r="BM7" s="664"/>
      <c r="BN7" s="665"/>
      <c r="BO7" s="723">
        <v>36.5</v>
      </c>
      <c r="BP7" s="723"/>
      <c r="BQ7" s="723"/>
      <c r="BR7" s="723"/>
      <c r="BS7" s="724">
        <v>-12</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1007272</v>
      </c>
      <c r="CS7" s="664"/>
      <c r="CT7" s="664"/>
      <c r="CU7" s="664"/>
      <c r="CV7" s="664"/>
      <c r="CW7" s="664"/>
      <c r="CX7" s="664"/>
      <c r="CY7" s="665"/>
      <c r="CZ7" s="723">
        <v>19.8</v>
      </c>
      <c r="DA7" s="723"/>
      <c r="DB7" s="723"/>
      <c r="DC7" s="723"/>
      <c r="DD7" s="669">
        <v>84184</v>
      </c>
      <c r="DE7" s="664"/>
      <c r="DF7" s="664"/>
      <c r="DG7" s="664"/>
      <c r="DH7" s="664"/>
      <c r="DI7" s="664"/>
      <c r="DJ7" s="664"/>
      <c r="DK7" s="664"/>
      <c r="DL7" s="664"/>
      <c r="DM7" s="664"/>
      <c r="DN7" s="664"/>
      <c r="DO7" s="664"/>
      <c r="DP7" s="665"/>
      <c r="DQ7" s="669">
        <v>702299</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1935</v>
      </c>
      <c r="S8" s="664"/>
      <c r="T8" s="664"/>
      <c r="U8" s="664"/>
      <c r="V8" s="664"/>
      <c r="W8" s="664"/>
      <c r="X8" s="664"/>
      <c r="Y8" s="665"/>
      <c r="Z8" s="723">
        <v>0</v>
      </c>
      <c r="AA8" s="723"/>
      <c r="AB8" s="723"/>
      <c r="AC8" s="723"/>
      <c r="AD8" s="724">
        <v>1935</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11655</v>
      </c>
      <c r="BH8" s="664"/>
      <c r="BI8" s="664"/>
      <c r="BJ8" s="664"/>
      <c r="BK8" s="664"/>
      <c r="BL8" s="664"/>
      <c r="BM8" s="664"/>
      <c r="BN8" s="665"/>
      <c r="BO8" s="723">
        <v>1.5</v>
      </c>
      <c r="BP8" s="723"/>
      <c r="BQ8" s="723"/>
      <c r="BR8" s="723"/>
      <c r="BS8" s="669" t="s">
        <v>145</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1082938</v>
      </c>
      <c r="CS8" s="664"/>
      <c r="CT8" s="664"/>
      <c r="CU8" s="664"/>
      <c r="CV8" s="664"/>
      <c r="CW8" s="664"/>
      <c r="CX8" s="664"/>
      <c r="CY8" s="665"/>
      <c r="CZ8" s="723">
        <v>21.3</v>
      </c>
      <c r="DA8" s="723"/>
      <c r="DB8" s="723"/>
      <c r="DC8" s="723"/>
      <c r="DD8" s="669">
        <v>62809</v>
      </c>
      <c r="DE8" s="664"/>
      <c r="DF8" s="664"/>
      <c r="DG8" s="664"/>
      <c r="DH8" s="664"/>
      <c r="DI8" s="664"/>
      <c r="DJ8" s="664"/>
      <c r="DK8" s="664"/>
      <c r="DL8" s="664"/>
      <c r="DM8" s="664"/>
      <c r="DN8" s="664"/>
      <c r="DO8" s="664"/>
      <c r="DP8" s="665"/>
      <c r="DQ8" s="669">
        <v>618193</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1624</v>
      </c>
      <c r="S9" s="664"/>
      <c r="T9" s="664"/>
      <c r="U9" s="664"/>
      <c r="V9" s="664"/>
      <c r="W9" s="664"/>
      <c r="X9" s="664"/>
      <c r="Y9" s="665"/>
      <c r="Z9" s="723">
        <v>0</v>
      </c>
      <c r="AA9" s="723"/>
      <c r="AB9" s="723"/>
      <c r="AC9" s="723"/>
      <c r="AD9" s="724">
        <v>1624</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203300</v>
      </c>
      <c r="BH9" s="664"/>
      <c r="BI9" s="664"/>
      <c r="BJ9" s="664"/>
      <c r="BK9" s="664"/>
      <c r="BL9" s="664"/>
      <c r="BM9" s="664"/>
      <c r="BN9" s="665"/>
      <c r="BO9" s="723">
        <v>26.8</v>
      </c>
      <c r="BP9" s="723"/>
      <c r="BQ9" s="723"/>
      <c r="BR9" s="723"/>
      <c r="BS9" s="669" t="s">
        <v>242</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391367</v>
      </c>
      <c r="CS9" s="664"/>
      <c r="CT9" s="664"/>
      <c r="CU9" s="664"/>
      <c r="CV9" s="664"/>
      <c r="CW9" s="664"/>
      <c r="CX9" s="664"/>
      <c r="CY9" s="665"/>
      <c r="CZ9" s="723">
        <v>7.7</v>
      </c>
      <c r="DA9" s="723"/>
      <c r="DB9" s="723"/>
      <c r="DC9" s="723"/>
      <c r="DD9" s="669">
        <v>20809</v>
      </c>
      <c r="DE9" s="664"/>
      <c r="DF9" s="664"/>
      <c r="DG9" s="664"/>
      <c r="DH9" s="664"/>
      <c r="DI9" s="664"/>
      <c r="DJ9" s="664"/>
      <c r="DK9" s="664"/>
      <c r="DL9" s="664"/>
      <c r="DM9" s="664"/>
      <c r="DN9" s="664"/>
      <c r="DO9" s="664"/>
      <c r="DP9" s="665"/>
      <c r="DQ9" s="669">
        <v>255059</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145</v>
      </c>
      <c r="AA10" s="723"/>
      <c r="AB10" s="723"/>
      <c r="AC10" s="723"/>
      <c r="AD10" s="724" t="s">
        <v>242</v>
      </c>
      <c r="AE10" s="724"/>
      <c r="AF10" s="724"/>
      <c r="AG10" s="724"/>
      <c r="AH10" s="724"/>
      <c r="AI10" s="724"/>
      <c r="AJ10" s="724"/>
      <c r="AK10" s="724"/>
      <c r="AL10" s="666" t="s">
        <v>242</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26386</v>
      </c>
      <c r="BH10" s="664"/>
      <c r="BI10" s="664"/>
      <c r="BJ10" s="664"/>
      <c r="BK10" s="664"/>
      <c r="BL10" s="664"/>
      <c r="BM10" s="664"/>
      <c r="BN10" s="665"/>
      <c r="BO10" s="723">
        <v>3.5</v>
      </c>
      <c r="BP10" s="723"/>
      <c r="BQ10" s="723"/>
      <c r="BR10" s="723"/>
      <c r="BS10" s="669" t="s">
        <v>145</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1776</v>
      </c>
      <c r="CS10" s="664"/>
      <c r="CT10" s="664"/>
      <c r="CU10" s="664"/>
      <c r="CV10" s="664"/>
      <c r="CW10" s="664"/>
      <c r="CX10" s="664"/>
      <c r="CY10" s="665"/>
      <c r="CZ10" s="723">
        <v>0</v>
      </c>
      <c r="DA10" s="723"/>
      <c r="DB10" s="723"/>
      <c r="DC10" s="723"/>
      <c r="DD10" s="669" t="s">
        <v>145</v>
      </c>
      <c r="DE10" s="664"/>
      <c r="DF10" s="664"/>
      <c r="DG10" s="664"/>
      <c r="DH10" s="664"/>
      <c r="DI10" s="664"/>
      <c r="DJ10" s="664"/>
      <c r="DK10" s="664"/>
      <c r="DL10" s="664"/>
      <c r="DM10" s="664"/>
      <c r="DN10" s="664"/>
      <c r="DO10" s="664"/>
      <c r="DP10" s="665"/>
      <c r="DQ10" s="669">
        <v>524</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242</v>
      </c>
      <c r="S11" s="664"/>
      <c r="T11" s="664"/>
      <c r="U11" s="664"/>
      <c r="V11" s="664"/>
      <c r="W11" s="664"/>
      <c r="X11" s="664"/>
      <c r="Y11" s="665"/>
      <c r="Z11" s="723" t="s">
        <v>242</v>
      </c>
      <c r="AA11" s="723"/>
      <c r="AB11" s="723"/>
      <c r="AC11" s="723"/>
      <c r="AD11" s="724" t="s">
        <v>145</v>
      </c>
      <c r="AE11" s="724"/>
      <c r="AF11" s="724"/>
      <c r="AG11" s="724"/>
      <c r="AH11" s="724"/>
      <c r="AI11" s="724"/>
      <c r="AJ11" s="724"/>
      <c r="AK11" s="724"/>
      <c r="AL11" s="666" t="s">
        <v>242</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35505</v>
      </c>
      <c r="BH11" s="664"/>
      <c r="BI11" s="664"/>
      <c r="BJ11" s="664"/>
      <c r="BK11" s="664"/>
      <c r="BL11" s="664"/>
      <c r="BM11" s="664"/>
      <c r="BN11" s="665"/>
      <c r="BO11" s="723">
        <v>4.7</v>
      </c>
      <c r="BP11" s="723"/>
      <c r="BQ11" s="723"/>
      <c r="BR11" s="723"/>
      <c r="BS11" s="669">
        <v>-12</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253936</v>
      </c>
      <c r="CS11" s="664"/>
      <c r="CT11" s="664"/>
      <c r="CU11" s="664"/>
      <c r="CV11" s="664"/>
      <c r="CW11" s="664"/>
      <c r="CX11" s="664"/>
      <c r="CY11" s="665"/>
      <c r="CZ11" s="723">
        <v>5</v>
      </c>
      <c r="DA11" s="723"/>
      <c r="DB11" s="723"/>
      <c r="DC11" s="723"/>
      <c r="DD11" s="669">
        <v>50977</v>
      </c>
      <c r="DE11" s="664"/>
      <c r="DF11" s="664"/>
      <c r="DG11" s="664"/>
      <c r="DH11" s="664"/>
      <c r="DI11" s="664"/>
      <c r="DJ11" s="664"/>
      <c r="DK11" s="664"/>
      <c r="DL11" s="664"/>
      <c r="DM11" s="664"/>
      <c r="DN11" s="664"/>
      <c r="DO11" s="664"/>
      <c r="DP11" s="665"/>
      <c r="DQ11" s="669">
        <v>202905</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137182</v>
      </c>
      <c r="S12" s="664"/>
      <c r="T12" s="664"/>
      <c r="U12" s="664"/>
      <c r="V12" s="664"/>
      <c r="W12" s="664"/>
      <c r="X12" s="664"/>
      <c r="Y12" s="665"/>
      <c r="Z12" s="723">
        <v>2.4</v>
      </c>
      <c r="AA12" s="723"/>
      <c r="AB12" s="723"/>
      <c r="AC12" s="723"/>
      <c r="AD12" s="724">
        <v>137182</v>
      </c>
      <c r="AE12" s="724"/>
      <c r="AF12" s="724"/>
      <c r="AG12" s="724"/>
      <c r="AH12" s="724"/>
      <c r="AI12" s="724"/>
      <c r="AJ12" s="724"/>
      <c r="AK12" s="724"/>
      <c r="AL12" s="666">
        <v>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376360</v>
      </c>
      <c r="BH12" s="664"/>
      <c r="BI12" s="664"/>
      <c r="BJ12" s="664"/>
      <c r="BK12" s="664"/>
      <c r="BL12" s="664"/>
      <c r="BM12" s="664"/>
      <c r="BN12" s="665"/>
      <c r="BO12" s="723">
        <v>49.7</v>
      </c>
      <c r="BP12" s="723"/>
      <c r="BQ12" s="723"/>
      <c r="BR12" s="723"/>
      <c r="BS12" s="669" t="s">
        <v>242</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531243</v>
      </c>
      <c r="CS12" s="664"/>
      <c r="CT12" s="664"/>
      <c r="CU12" s="664"/>
      <c r="CV12" s="664"/>
      <c r="CW12" s="664"/>
      <c r="CX12" s="664"/>
      <c r="CY12" s="665"/>
      <c r="CZ12" s="723">
        <v>10.4</v>
      </c>
      <c r="DA12" s="723"/>
      <c r="DB12" s="723"/>
      <c r="DC12" s="723"/>
      <c r="DD12" s="669">
        <v>152629</v>
      </c>
      <c r="DE12" s="664"/>
      <c r="DF12" s="664"/>
      <c r="DG12" s="664"/>
      <c r="DH12" s="664"/>
      <c r="DI12" s="664"/>
      <c r="DJ12" s="664"/>
      <c r="DK12" s="664"/>
      <c r="DL12" s="664"/>
      <c r="DM12" s="664"/>
      <c r="DN12" s="664"/>
      <c r="DO12" s="664"/>
      <c r="DP12" s="665"/>
      <c r="DQ12" s="669">
        <v>365324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6042</v>
      </c>
      <c r="S13" s="664"/>
      <c r="T13" s="664"/>
      <c r="U13" s="664"/>
      <c r="V13" s="664"/>
      <c r="W13" s="664"/>
      <c r="X13" s="664"/>
      <c r="Y13" s="665"/>
      <c r="Z13" s="723">
        <v>0.1</v>
      </c>
      <c r="AA13" s="723"/>
      <c r="AB13" s="723"/>
      <c r="AC13" s="723"/>
      <c r="AD13" s="724">
        <v>6042</v>
      </c>
      <c r="AE13" s="724"/>
      <c r="AF13" s="724"/>
      <c r="AG13" s="724"/>
      <c r="AH13" s="724"/>
      <c r="AI13" s="724"/>
      <c r="AJ13" s="724"/>
      <c r="AK13" s="724"/>
      <c r="AL13" s="666">
        <v>0.2</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375324</v>
      </c>
      <c r="BH13" s="664"/>
      <c r="BI13" s="664"/>
      <c r="BJ13" s="664"/>
      <c r="BK13" s="664"/>
      <c r="BL13" s="664"/>
      <c r="BM13" s="664"/>
      <c r="BN13" s="665"/>
      <c r="BO13" s="723">
        <v>49.5</v>
      </c>
      <c r="BP13" s="723"/>
      <c r="BQ13" s="723"/>
      <c r="BR13" s="723"/>
      <c r="BS13" s="669" t="s">
        <v>242</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502400</v>
      </c>
      <c r="CS13" s="664"/>
      <c r="CT13" s="664"/>
      <c r="CU13" s="664"/>
      <c r="CV13" s="664"/>
      <c r="CW13" s="664"/>
      <c r="CX13" s="664"/>
      <c r="CY13" s="665"/>
      <c r="CZ13" s="723">
        <v>9.9</v>
      </c>
      <c r="DA13" s="723"/>
      <c r="DB13" s="723"/>
      <c r="DC13" s="723"/>
      <c r="DD13" s="669">
        <v>186037</v>
      </c>
      <c r="DE13" s="664"/>
      <c r="DF13" s="664"/>
      <c r="DG13" s="664"/>
      <c r="DH13" s="664"/>
      <c r="DI13" s="664"/>
      <c r="DJ13" s="664"/>
      <c r="DK13" s="664"/>
      <c r="DL13" s="664"/>
      <c r="DM13" s="664"/>
      <c r="DN13" s="664"/>
      <c r="DO13" s="664"/>
      <c r="DP13" s="665"/>
      <c r="DQ13" s="669">
        <v>344862</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242</v>
      </c>
      <c r="AA14" s="723"/>
      <c r="AB14" s="723"/>
      <c r="AC14" s="723"/>
      <c r="AD14" s="724" t="s">
        <v>242</v>
      </c>
      <c r="AE14" s="724"/>
      <c r="AF14" s="724"/>
      <c r="AG14" s="724"/>
      <c r="AH14" s="724"/>
      <c r="AI14" s="724"/>
      <c r="AJ14" s="724"/>
      <c r="AK14" s="724"/>
      <c r="AL14" s="666" t="s">
        <v>145</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25331</v>
      </c>
      <c r="BH14" s="664"/>
      <c r="BI14" s="664"/>
      <c r="BJ14" s="664"/>
      <c r="BK14" s="664"/>
      <c r="BL14" s="664"/>
      <c r="BM14" s="664"/>
      <c r="BN14" s="665"/>
      <c r="BO14" s="723">
        <v>3.3</v>
      </c>
      <c r="BP14" s="723"/>
      <c r="BQ14" s="723"/>
      <c r="BR14" s="723"/>
      <c r="BS14" s="669" t="s">
        <v>242</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224206</v>
      </c>
      <c r="CS14" s="664"/>
      <c r="CT14" s="664"/>
      <c r="CU14" s="664"/>
      <c r="CV14" s="664"/>
      <c r="CW14" s="664"/>
      <c r="CX14" s="664"/>
      <c r="CY14" s="665"/>
      <c r="CZ14" s="723">
        <v>4.4000000000000004</v>
      </c>
      <c r="DA14" s="723"/>
      <c r="DB14" s="723"/>
      <c r="DC14" s="723"/>
      <c r="DD14" s="669">
        <v>31874</v>
      </c>
      <c r="DE14" s="664"/>
      <c r="DF14" s="664"/>
      <c r="DG14" s="664"/>
      <c r="DH14" s="664"/>
      <c r="DI14" s="664"/>
      <c r="DJ14" s="664"/>
      <c r="DK14" s="664"/>
      <c r="DL14" s="664"/>
      <c r="DM14" s="664"/>
      <c r="DN14" s="664"/>
      <c r="DO14" s="664"/>
      <c r="DP14" s="665"/>
      <c r="DQ14" s="669">
        <v>187568</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13945</v>
      </c>
      <c r="S15" s="664"/>
      <c r="T15" s="664"/>
      <c r="U15" s="664"/>
      <c r="V15" s="664"/>
      <c r="W15" s="664"/>
      <c r="X15" s="664"/>
      <c r="Y15" s="665"/>
      <c r="Z15" s="723">
        <v>0.2</v>
      </c>
      <c r="AA15" s="723"/>
      <c r="AB15" s="723"/>
      <c r="AC15" s="723"/>
      <c r="AD15" s="724">
        <v>13945</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34529</v>
      </c>
      <c r="BH15" s="664"/>
      <c r="BI15" s="664"/>
      <c r="BJ15" s="664"/>
      <c r="BK15" s="664"/>
      <c r="BL15" s="664"/>
      <c r="BM15" s="664"/>
      <c r="BN15" s="665"/>
      <c r="BO15" s="723">
        <v>4.5999999999999996</v>
      </c>
      <c r="BP15" s="723"/>
      <c r="BQ15" s="723"/>
      <c r="BR15" s="723"/>
      <c r="BS15" s="669" t="s">
        <v>242</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495423</v>
      </c>
      <c r="CS15" s="664"/>
      <c r="CT15" s="664"/>
      <c r="CU15" s="664"/>
      <c r="CV15" s="664"/>
      <c r="CW15" s="664"/>
      <c r="CX15" s="664"/>
      <c r="CY15" s="665"/>
      <c r="CZ15" s="723">
        <v>9.6999999999999993</v>
      </c>
      <c r="DA15" s="723"/>
      <c r="DB15" s="723"/>
      <c r="DC15" s="723"/>
      <c r="DD15" s="669">
        <v>47320</v>
      </c>
      <c r="DE15" s="664"/>
      <c r="DF15" s="664"/>
      <c r="DG15" s="664"/>
      <c r="DH15" s="664"/>
      <c r="DI15" s="664"/>
      <c r="DJ15" s="664"/>
      <c r="DK15" s="664"/>
      <c r="DL15" s="664"/>
      <c r="DM15" s="664"/>
      <c r="DN15" s="664"/>
      <c r="DO15" s="664"/>
      <c r="DP15" s="665"/>
      <c r="DQ15" s="669">
        <v>412355</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145</v>
      </c>
      <c r="S16" s="664"/>
      <c r="T16" s="664"/>
      <c r="U16" s="664"/>
      <c r="V16" s="664"/>
      <c r="W16" s="664"/>
      <c r="X16" s="664"/>
      <c r="Y16" s="665"/>
      <c r="Z16" s="723" t="s">
        <v>145</v>
      </c>
      <c r="AA16" s="723"/>
      <c r="AB16" s="723"/>
      <c r="AC16" s="723"/>
      <c r="AD16" s="724" t="s">
        <v>242</v>
      </c>
      <c r="AE16" s="724"/>
      <c r="AF16" s="724"/>
      <c r="AG16" s="724"/>
      <c r="AH16" s="724"/>
      <c r="AI16" s="724"/>
      <c r="AJ16" s="724"/>
      <c r="AK16" s="724"/>
      <c r="AL16" s="666" t="s">
        <v>145</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145</v>
      </c>
      <c r="BH16" s="664"/>
      <c r="BI16" s="664"/>
      <c r="BJ16" s="664"/>
      <c r="BK16" s="664"/>
      <c r="BL16" s="664"/>
      <c r="BM16" s="664"/>
      <c r="BN16" s="665"/>
      <c r="BO16" s="723" t="s">
        <v>145</v>
      </c>
      <c r="BP16" s="723"/>
      <c r="BQ16" s="723"/>
      <c r="BR16" s="723"/>
      <c r="BS16" s="669" t="s">
        <v>242</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78214</v>
      </c>
      <c r="CS16" s="664"/>
      <c r="CT16" s="664"/>
      <c r="CU16" s="664"/>
      <c r="CV16" s="664"/>
      <c r="CW16" s="664"/>
      <c r="CX16" s="664"/>
      <c r="CY16" s="665"/>
      <c r="CZ16" s="723">
        <v>1.5</v>
      </c>
      <c r="DA16" s="723"/>
      <c r="DB16" s="723"/>
      <c r="DC16" s="723"/>
      <c r="DD16" s="669" t="s">
        <v>242</v>
      </c>
      <c r="DE16" s="664"/>
      <c r="DF16" s="664"/>
      <c r="DG16" s="664"/>
      <c r="DH16" s="664"/>
      <c r="DI16" s="664"/>
      <c r="DJ16" s="664"/>
      <c r="DK16" s="664"/>
      <c r="DL16" s="664"/>
      <c r="DM16" s="664"/>
      <c r="DN16" s="664"/>
      <c r="DO16" s="664"/>
      <c r="DP16" s="665"/>
      <c r="DQ16" s="669">
        <v>58268</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3220</v>
      </c>
      <c r="S17" s="664"/>
      <c r="T17" s="664"/>
      <c r="U17" s="664"/>
      <c r="V17" s="664"/>
      <c r="W17" s="664"/>
      <c r="X17" s="664"/>
      <c r="Y17" s="665"/>
      <c r="Z17" s="723">
        <v>0.1</v>
      </c>
      <c r="AA17" s="723"/>
      <c r="AB17" s="723"/>
      <c r="AC17" s="723"/>
      <c r="AD17" s="724">
        <v>3220</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242</v>
      </c>
      <c r="BH17" s="664"/>
      <c r="BI17" s="664"/>
      <c r="BJ17" s="664"/>
      <c r="BK17" s="664"/>
      <c r="BL17" s="664"/>
      <c r="BM17" s="664"/>
      <c r="BN17" s="665"/>
      <c r="BO17" s="723" t="s">
        <v>242</v>
      </c>
      <c r="BP17" s="723"/>
      <c r="BQ17" s="723"/>
      <c r="BR17" s="723"/>
      <c r="BS17" s="669" t="s">
        <v>145</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457930</v>
      </c>
      <c r="CS17" s="664"/>
      <c r="CT17" s="664"/>
      <c r="CU17" s="664"/>
      <c r="CV17" s="664"/>
      <c r="CW17" s="664"/>
      <c r="CX17" s="664"/>
      <c r="CY17" s="665"/>
      <c r="CZ17" s="723">
        <v>9</v>
      </c>
      <c r="DA17" s="723"/>
      <c r="DB17" s="723"/>
      <c r="DC17" s="723"/>
      <c r="DD17" s="669" t="s">
        <v>242</v>
      </c>
      <c r="DE17" s="664"/>
      <c r="DF17" s="664"/>
      <c r="DG17" s="664"/>
      <c r="DH17" s="664"/>
      <c r="DI17" s="664"/>
      <c r="DJ17" s="664"/>
      <c r="DK17" s="664"/>
      <c r="DL17" s="664"/>
      <c r="DM17" s="664"/>
      <c r="DN17" s="664"/>
      <c r="DO17" s="664"/>
      <c r="DP17" s="665"/>
      <c r="DQ17" s="669">
        <v>455550</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2641538</v>
      </c>
      <c r="S18" s="664"/>
      <c r="T18" s="664"/>
      <c r="U18" s="664"/>
      <c r="V18" s="664"/>
      <c r="W18" s="664"/>
      <c r="X18" s="664"/>
      <c r="Y18" s="665"/>
      <c r="Z18" s="723">
        <v>46.8</v>
      </c>
      <c r="AA18" s="723"/>
      <c r="AB18" s="723"/>
      <c r="AC18" s="723"/>
      <c r="AD18" s="724">
        <v>2415518</v>
      </c>
      <c r="AE18" s="724"/>
      <c r="AF18" s="724"/>
      <c r="AG18" s="724"/>
      <c r="AH18" s="724"/>
      <c r="AI18" s="724"/>
      <c r="AJ18" s="724"/>
      <c r="AK18" s="724"/>
      <c r="AL18" s="666">
        <v>70.7</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145</v>
      </c>
      <c r="BH18" s="664"/>
      <c r="BI18" s="664"/>
      <c r="BJ18" s="664"/>
      <c r="BK18" s="664"/>
      <c r="BL18" s="664"/>
      <c r="BM18" s="664"/>
      <c r="BN18" s="665"/>
      <c r="BO18" s="723" t="s">
        <v>242</v>
      </c>
      <c r="BP18" s="723"/>
      <c r="BQ18" s="723"/>
      <c r="BR18" s="723"/>
      <c r="BS18" s="669" t="s">
        <v>145</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145</v>
      </c>
      <c r="DA18" s="723"/>
      <c r="DB18" s="723"/>
      <c r="DC18" s="723"/>
      <c r="DD18" s="669" t="s">
        <v>145</v>
      </c>
      <c r="DE18" s="664"/>
      <c r="DF18" s="664"/>
      <c r="DG18" s="664"/>
      <c r="DH18" s="664"/>
      <c r="DI18" s="664"/>
      <c r="DJ18" s="664"/>
      <c r="DK18" s="664"/>
      <c r="DL18" s="664"/>
      <c r="DM18" s="664"/>
      <c r="DN18" s="664"/>
      <c r="DO18" s="664"/>
      <c r="DP18" s="665"/>
      <c r="DQ18" s="669" t="s">
        <v>145</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2415518</v>
      </c>
      <c r="S19" s="664"/>
      <c r="T19" s="664"/>
      <c r="U19" s="664"/>
      <c r="V19" s="664"/>
      <c r="W19" s="664"/>
      <c r="X19" s="664"/>
      <c r="Y19" s="665"/>
      <c r="Z19" s="723">
        <v>42.8</v>
      </c>
      <c r="AA19" s="723"/>
      <c r="AB19" s="723"/>
      <c r="AC19" s="723"/>
      <c r="AD19" s="724">
        <v>2415518</v>
      </c>
      <c r="AE19" s="724"/>
      <c r="AF19" s="724"/>
      <c r="AG19" s="724"/>
      <c r="AH19" s="724"/>
      <c r="AI19" s="724"/>
      <c r="AJ19" s="724"/>
      <c r="AK19" s="724"/>
      <c r="AL19" s="666">
        <v>70.7</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44564</v>
      </c>
      <c r="BH19" s="664"/>
      <c r="BI19" s="664"/>
      <c r="BJ19" s="664"/>
      <c r="BK19" s="664"/>
      <c r="BL19" s="664"/>
      <c r="BM19" s="664"/>
      <c r="BN19" s="665"/>
      <c r="BO19" s="723">
        <v>5.9</v>
      </c>
      <c r="BP19" s="723"/>
      <c r="BQ19" s="723"/>
      <c r="BR19" s="723"/>
      <c r="BS19" s="669" t="s">
        <v>145</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242</v>
      </c>
      <c r="DA19" s="723"/>
      <c r="DB19" s="723"/>
      <c r="DC19" s="723"/>
      <c r="DD19" s="669" t="s">
        <v>242</v>
      </c>
      <c r="DE19" s="664"/>
      <c r="DF19" s="664"/>
      <c r="DG19" s="664"/>
      <c r="DH19" s="664"/>
      <c r="DI19" s="664"/>
      <c r="DJ19" s="664"/>
      <c r="DK19" s="664"/>
      <c r="DL19" s="664"/>
      <c r="DM19" s="664"/>
      <c r="DN19" s="664"/>
      <c r="DO19" s="664"/>
      <c r="DP19" s="665"/>
      <c r="DQ19" s="669" t="s">
        <v>242</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226020</v>
      </c>
      <c r="S20" s="664"/>
      <c r="T20" s="664"/>
      <c r="U20" s="664"/>
      <c r="V20" s="664"/>
      <c r="W20" s="664"/>
      <c r="X20" s="664"/>
      <c r="Y20" s="665"/>
      <c r="Z20" s="723">
        <v>4</v>
      </c>
      <c r="AA20" s="723"/>
      <c r="AB20" s="723"/>
      <c r="AC20" s="723"/>
      <c r="AD20" s="724" t="s">
        <v>242</v>
      </c>
      <c r="AE20" s="724"/>
      <c r="AF20" s="724"/>
      <c r="AG20" s="724"/>
      <c r="AH20" s="724"/>
      <c r="AI20" s="724"/>
      <c r="AJ20" s="724"/>
      <c r="AK20" s="724"/>
      <c r="AL20" s="666" t="s">
        <v>242</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44564</v>
      </c>
      <c r="BH20" s="664"/>
      <c r="BI20" s="664"/>
      <c r="BJ20" s="664"/>
      <c r="BK20" s="664"/>
      <c r="BL20" s="664"/>
      <c r="BM20" s="664"/>
      <c r="BN20" s="665"/>
      <c r="BO20" s="723">
        <v>5.9</v>
      </c>
      <c r="BP20" s="723"/>
      <c r="BQ20" s="723"/>
      <c r="BR20" s="723"/>
      <c r="BS20" s="669" t="s">
        <v>145</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5092052</v>
      </c>
      <c r="CS20" s="664"/>
      <c r="CT20" s="664"/>
      <c r="CU20" s="664"/>
      <c r="CV20" s="664"/>
      <c r="CW20" s="664"/>
      <c r="CX20" s="664"/>
      <c r="CY20" s="665"/>
      <c r="CZ20" s="723">
        <v>100</v>
      </c>
      <c r="DA20" s="723"/>
      <c r="DB20" s="723"/>
      <c r="DC20" s="723"/>
      <c r="DD20" s="669">
        <v>636639</v>
      </c>
      <c r="DE20" s="664"/>
      <c r="DF20" s="664"/>
      <c r="DG20" s="664"/>
      <c r="DH20" s="664"/>
      <c r="DI20" s="664"/>
      <c r="DJ20" s="664"/>
      <c r="DK20" s="664"/>
      <c r="DL20" s="664"/>
      <c r="DM20" s="664"/>
      <c r="DN20" s="664"/>
      <c r="DO20" s="664"/>
      <c r="DP20" s="665"/>
      <c r="DQ20" s="669">
        <v>3668253</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242</v>
      </c>
      <c r="AA21" s="723"/>
      <c r="AB21" s="723"/>
      <c r="AC21" s="723"/>
      <c r="AD21" s="724" t="s">
        <v>145</v>
      </c>
      <c r="AE21" s="724"/>
      <c r="AF21" s="724"/>
      <c r="AG21" s="724"/>
      <c r="AH21" s="724"/>
      <c r="AI21" s="724"/>
      <c r="AJ21" s="724"/>
      <c r="AK21" s="724"/>
      <c r="AL21" s="666" t="s">
        <v>145</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44564</v>
      </c>
      <c r="BH21" s="664"/>
      <c r="BI21" s="664"/>
      <c r="BJ21" s="664"/>
      <c r="BK21" s="664"/>
      <c r="BL21" s="664"/>
      <c r="BM21" s="664"/>
      <c r="BN21" s="665"/>
      <c r="BO21" s="723">
        <v>5.9</v>
      </c>
      <c r="BP21" s="723"/>
      <c r="BQ21" s="723"/>
      <c r="BR21" s="723"/>
      <c r="BS21" s="669" t="s">
        <v>242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3623233</v>
      </c>
      <c r="S22" s="664"/>
      <c r="T22" s="664"/>
      <c r="U22" s="664"/>
      <c r="V22" s="664"/>
      <c r="W22" s="664"/>
      <c r="X22" s="664"/>
      <c r="Y22" s="665"/>
      <c r="Z22" s="723">
        <v>64.2</v>
      </c>
      <c r="AA22" s="723"/>
      <c r="AB22" s="723"/>
      <c r="AC22" s="723"/>
      <c r="AD22" s="724">
        <v>3397213</v>
      </c>
      <c r="AE22" s="724"/>
      <c r="AF22" s="724"/>
      <c r="AG22" s="724"/>
      <c r="AH22" s="724"/>
      <c r="AI22" s="724"/>
      <c r="AJ22" s="724"/>
      <c r="AK22" s="724"/>
      <c r="AL22" s="666">
        <v>99.4</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145</v>
      </c>
      <c r="BH22" s="664"/>
      <c r="BI22" s="664"/>
      <c r="BJ22" s="664"/>
      <c r="BK22" s="664"/>
      <c r="BL22" s="664"/>
      <c r="BM22" s="664"/>
      <c r="BN22" s="665"/>
      <c r="BO22" s="723" t="s">
        <v>242</v>
      </c>
      <c r="BP22" s="723"/>
      <c r="BQ22" s="723"/>
      <c r="BR22" s="723"/>
      <c r="BS22" s="669" t="s">
        <v>242</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1127</v>
      </c>
      <c r="S23" s="664"/>
      <c r="T23" s="664"/>
      <c r="U23" s="664"/>
      <c r="V23" s="664"/>
      <c r="W23" s="664"/>
      <c r="X23" s="664"/>
      <c r="Y23" s="665"/>
      <c r="Z23" s="723">
        <v>0</v>
      </c>
      <c r="AA23" s="723"/>
      <c r="AB23" s="723"/>
      <c r="AC23" s="723"/>
      <c r="AD23" s="724">
        <v>1127</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242</v>
      </c>
      <c r="BH23" s="664"/>
      <c r="BI23" s="664"/>
      <c r="BJ23" s="664"/>
      <c r="BK23" s="664"/>
      <c r="BL23" s="664"/>
      <c r="BM23" s="664"/>
      <c r="BN23" s="665"/>
      <c r="BO23" s="723" t="s">
        <v>145</v>
      </c>
      <c r="BP23" s="723"/>
      <c r="BQ23" s="723"/>
      <c r="BR23" s="723"/>
      <c r="BS23" s="669" t="s">
        <v>145</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15320</v>
      </c>
      <c r="S24" s="664"/>
      <c r="T24" s="664"/>
      <c r="U24" s="664"/>
      <c r="V24" s="664"/>
      <c r="W24" s="664"/>
      <c r="X24" s="664"/>
      <c r="Y24" s="665"/>
      <c r="Z24" s="723">
        <v>0.3</v>
      </c>
      <c r="AA24" s="723"/>
      <c r="AB24" s="723"/>
      <c r="AC24" s="723"/>
      <c r="AD24" s="724" t="s">
        <v>145</v>
      </c>
      <c r="AE24" s="724"/>
      <c r="AF24" s="724"/>
      <c r="AG24" s="724"/>
      <c r="AH24" s="724"/>
      <c r="AI24" s="724"/>
      <c r="AJ24" s="724"/>
      <c r="AK24" s="724"/>
      <c r="AL24" s="666" t="s">
        <v>242</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145</v>
      </c>
      <c r="BH24" s="664"/>
      <c r="BI24" s="664"/>
      <c r="BJ24" s="664"/>
      <c r="BK24" s="664"/>
      <c r="BL24" s="664"/>
      <c r="BM24" s="664"/>
      <c r="BN24" s="665"/>
      <c r="BO24" s="723" t="s">
        <v>145</v>
      </c>
      <c r="BP24" s="723"/>
      <c r="BQ24" s="723"/>
      <c r="BR24" s="723"/>
      <c r="BS24" s="669" t="s">
        <v>242</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1588694</v>
      </c>
      <c r="CS24" s="727"/>
      <c r="CT24" s="727"/>
      <c r="CU24" s="727"/>
      <c r="CV24" s="727"/>
      <c r="CW24" s="727"/>
      <c r="CX24" s="727"/>
      <c r="CY24" s="773"/>
      <c r="CZ24" s="774">
        <v>31.2</v>
      </c>
      <c r="DA24" s="743"/>
      <c r="DB24" s="743"/>
      <c r="DC24" s="777"/>
      <c r="DD24" s="772">
        <v>1183762</v>
      </c>
      <c r="DE24" s="727"/>
      <c r="DF24" s="727"/>
      <c r="DG24" s="727"/>
      <c r="DH24" s="727"/>
      <c r="DI24" s="727"/>
      <c r="DJ24" s="727"/>
      <c r="DK24" s="773"/>
      <c r="DL24" s="772">
        <v>1181612</v>
      </c>
      <c r="DM24" s="727"/>
      <c r="DN24" s="727"/>
      <c r="DO24" s="727"/>
      <c r="DP24" s="727"/>
      <c r="DQ24" s="727"/>
      <c r="DR24" s="727"/>
      <c r="DS24" s="727"/>
      <c r="DT24" s="727"/>
      <c r="DU24" s="727"/>
      <c r="DV24" s="773"/>
      <c r="DW24" s="774">
        <v>34.6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128921</v>
      </c>
      <c r="S25" s="664"/>
      <c r="T25" s="664"/>
      <c r="U25" s="664"/>
      <c r="V25" s="664"/>
      <c r="W25" s="664"/>
      <c r="X25" s="664"/>
      <c r="Y25" s="665"/>
      <c r="Z25" s="723">
        <v>2.2999999999999998</v>
      </c>
      <c r="AA25" s="723"/>
      <c r="AB25" s="723"/>
      <c r="AC25" s="723"/>
      <c r="AD25" s="724">
        <v>124</v>
      </c>
      <c r="AE25" s="724"/>
      <c r="AF25" s="724"/>
      <c r="AG25" s="724"/>
      <c r="AH25" s="724"/>
      <c r="AI25" s="724"/>
      <c r="AJ25" s="724"/>
      <c r="AK25" s="724"/>
      <c r="AL25" s="666">
        <v>0</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145</v>
      </c>
      <c r="BP25" s="723"/>
      <c r="BQ25" s="723"/>
      <c r="BR25" s="723"/>
      <c r="BS25" s="669" t="s">
        <v>242</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749242</v>
      </c>
      <c r="CS25" s="662"/>
      <c r="CT25" s="662"/>
      <c r="CU25" s="662"/>
      <c r="CV25" s="662"/>
      <c r="CW25" s="662"/>
      <c r="CX25" s="662"/>
      <c r="CY25" s="663"/>
      <c r="CZ25" s="666">
        <v>14.7</v>
      </c>
      <c r="DA25" s="695"/>
      <c r="DB25" s="695"/>
      <c r="DC25" s="696"/>
      <c r="DD25" s="669">
        <v>617743</v>
      </c>
      <c r="DE25" s="662"/>
      <c r="DF25" s="662"/>
      <c r="DG25" s="662"/>
      <c r="DH25" s="662"/>
      <c r="DI25" s="662"/>
      <c r="DJ25" s="662"/>
      <c r="DK25" s="663"/>
      <c r="DL25" s="669">
        <v>615593</v>
      </c>
      <c r="DM25" s="662"/>
      <c r="DN25" s="662"/>
      <c r="DO25" s="662"/>
      <c r="DP25" s="662"/>
      <c r="DQ25" s="662"/>
      <c r="DR25" s="662"/>
      <c r="DS25" s="662"/>
      <c r="DT25" s="662"/>
      <c r="DU25" s="662"/>
      <c r="DV25" s="663"/>
      <c r="DW25" s="666">
        <v>18</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19581</v>
      </c>
      <c r="S26" s="664"/>
      <c r="T26" s="664"/>
      <c r="U26" s="664"/>
      <c r="V26" s="664"/>
      <c r="W26" s="664"/>
      <c r="X26" s="664"/>
      <c r="Y26" s="665"/>
      <c r="Z26" s="723">
        <v>0.3</v>
      </c>
      <c r="AA26" s="723"/>
      <c r="AB26" s="723"/>
      <c r="AC26" s="723"/>
      <c r="AD26" s="724" t="s">
        <v>242</v>
      </c>
      <c r="AE26" s="724"/>
      <c r="AF26" s="724"/>
      <c r="AG26" s="724"/>
      <c r="AH26" s="724"/>
      <c r="AI26" s="724"/>
      <c r="AJ26" s="724"/>
      <c r="AK26" s="724"/>
      <c r="AL26" s="666" t="s">
        <v>145</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145</v>
      </c>
      <c r="BH26" s="664"/>
      <c r="BI26" s="664"/>
      <c r="BJ26" s="664"/>
      <c r="BK26" s="664"/>
      <c r="BL26" s="664"/>
      <c r="BM26" s="664"/>
      <c r="BN26" s="665"/>
      <c r="BO26" s="723" t="s">
        <v>242</v>
      </c>
      <c r="BP26" s="723"/>
      <c r="BQ26" s="723"/>
      <c r="BR26" s="723"/>
      <c r="BS26" s="669" t="s">
        <v>242</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435594</v>
      </c>
      <c r="CS26" s="664"/>
      <c r="CT26" s="664"/>
      <c r="CU26" s="664"/>
      <c r="CV26" s="664"/>
      <c r="CW26" s="664"/>
      <c r="CX26" s="664"/>
      <c r="CY26" s="665"/>
      <c r="CZ26" s="666">
        <v>8.6</v>
      </c>
      <c r="DA26" s="695"/>
      <c r="DB26" s="695"/>
      <c r="DC26" s="696"/>
      <c r="DD26" s="669">
        <v>324063</v>
      </c>
      <c r="DE26" s="664"/>
      <c r="DF26" s="664"/>
      <c r="DG26" s="664"/>
      <c r="DH26" s="664"/>
      <c r="DI26" s="664"/>
      <c r="DJ26" s="664"/>
      <c r="DK26" s="665"/>
      <c r="DL26" s="669" t="s">
        <v>145</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358870</v>
      </c>
      <c r="S27" s="664"/>
      <c r="T27" s="664"/>
      <c r="U27" s="664"/>
      <c r="V27" s="664"/>
      <c r="W27" s="664"/>
      <c r="X27" s="664"/>
      <c r="Y27" s="665"/>
      <c r="Z27" s="723">
        <v>6.4</v>
      </c>
      <c r="AA27" s="723"/>
      <c r="AB27" s="723"/>
      <c r="AC27" s="723"/>
      <c r="AD27" s="724" t="s">
        <v>242</v>
      </c>
      <c r="AE27" s="724"/>
      <c r="AF27" s="724"/>
      <c r="AG27" s="724"/>
      <c r="AH27" s="724"/>
      <c r="AI27" s="724"/>
      <c r="AJ27" s="724"/>
      <c r="AK27" s="724"/>
      <c r="AL27" s="666" t="s">
        <v>242</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757630</v>
      </c>
      <c r="BH27" s="664"/>
      <c r="BI27" s="664"/>
      <c r="BJ27" s="664"/>
      <c r="BK27" s="664"/>
      <c r="BL27" s="664"/>
      <c r="BM27" s="664"/>
      <c r="BN27" s="665"/>
      <c r="BO27" s="723">
        <v>100</v>
      </c>
      <c r="BP27" s="723"/>
      <c r="BQ27" s="723"/>
      <c r="BR27" s="723"/>
      <c r="BS27" s="669">
        <v>-12</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381522</v>
      </c>
      <c r="CS27" s="662"/>
      <c r="CT27" s="662"/>
      <c r="CU27" s="662"/>
      <c r="CV27" s="662"/>
      <c r="CW27" s="662"/>
      <c r="CX27" s="662"/>
      <c r="CY27" s="663"/>
      <c r="CZ27" s="666">
        <v>7.5</v>
      </c>
      <c r="DA27" s="695"/>
      <c r="DB27" s="695"/>
      <c r="DC27" s="696"/>
      <c r="DD27" s="669">
        <v>110469</v>
      </c>
      <c r="DE27" s="662"/>
      <c r="DF27" s="662"/>
      <c r="DG27" s="662"/>
      <c r="DH27" s="662"/>
      <c r="DI27" s="662"/>
      <c r="DJ27" s="662"/>
      <c r="DK27" s="663"/>
      <c r="DL27" s="669">
        <v>110469</v>
      </c>
      <c r="DM27" s="662"/>
      <c r="DN27" s="662"/>
      <c r="DO27" s="662"/>
      <c r="DP27" s="662"/>
      <c r="DQ27" s="662"/>
      <c r="DR27" s="662"/>
      <c r="DS27" s="662"/>
      <c r="DT27" s="662"/>
      <c r="DU27" s="662"/>
      <c r="DV27" s="663"/>
      <c r="DW27" s="666">
        <v>3.2</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145</v>
      </c>
      <c r="S28" s="664"/>
      <c r="T28" s="664"/>
      <c r="U28" s="664"/>
      <c r="V28" s="664"/>
      <c r="W28" s="664"/>
      <c r="X28" s="664"/>
      <c r="Y28" s="665"/>
      <c r="Z28" s="723" t="s">
        <v>242</v>
      </c>
      <c r="AA28" s="723"/>
      <c r="AB28" s="723"/>
      <c r="AC28" s="723"/>
      <c r="AD28" s="724" t="s">
        <v>242</v>
      </c>
      <c r="AE28" s="724"/>
      <c r="AF28" s="724"/>
      <c r="AG28" s="724"/>
      <c r="AH28" s="724"/>
      <c r="AI28" s="724"/>
      <c r="AJ28" s="724"/>
      <c r="AK28" s="724"/>
      <c r="AL28" s="666" t="s">
        <v>242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457930</v>
      </c>
      <c r="CS28" s="664"/>
      <c r="CT28" s="664"/>
      <c r="CU28" s="664"/>
      <c r="CV28" s="664"/>
      <c r="CW28" s="664"/>
      <c r="CX28" s="664"/>
      <c r="CY28" s="665"/>
      <c r="CZ28" s="666">
        <v>9</v>
      </c>
      <c r="DA28" s="695"/>
      <c r="DB28" s="695"/>
      <c r="DC28" s="696"/>
      <c r="DD28" s="669">
        <v>455550</v>
      </c>
      <c r="DE28" s="664"/>
      <c r="DF28" s="664"/>
      <c r="DG28" s="664"/>
      <c r="DH28" s="664"/>
      <c r="DI28" s="664"/>
      <c r="DJ28" s="664"/>
      <c r="DK28" s="665"/>
      <c r="DL28" s="669">
        <v>455550</v>
      </c>
      <c r="DM28" s="664"/>
      <c r="DN28" s="664"/>
      <c r="DO28" s="664"/>
      <c r="DP28" s="664"/>
      <c r="DQ28" s="664"/>
      <c r="DR28" s="664"/>
      <c r="DS28" s="664"/>
      <c r="DT28" s="664"/>
      <c r="DU28" s="664"/>
      <c r="DV28" s="665"/>
      <c r="DW28" s="666">
        <v>13.3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255798</v>
      </c>
      <c r="S29" s="664"/>
      <c r="T29" s="664"/>
      <c r="U29" s="664"/>
      <c r="V29" s="664"/>
      <c r="W29" s="664"/>
      <c r="X29" s="664"/>
      <c r="Y29" s="665"/>
      <c r="Z29" s="723">
        <v>4.5</v>
      </c>
      <c r="AA29" s="723"/>
      <c r="AB29" s="723"/>
      <c r="AC29" s="723"/>
      <c r="AD29" s="724" t="s">
        <v>145</v>
      </c>
      <c r="AE29" s="724"/>
      <c r="AF29" s="724"/>
      <c r="AG29" s="724"/>
      <c r="AH29" s="724"/>
      <c r="AI29" s="724"/>
      <c r="AJ29" s="724"/>
      <c r="AK29" s="724"/>
      <c r="AL29" s="666" t="s">
        <v>242</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457930</v>
      </c>
      <c r="CS29" s="662"/>
      <c r="CT29" s="662"/>
      <c r="CU29" s="662"/>
      <c r="CV29" s="662"/>
      <c r="CW29" s="662"/>
      <c r="CX29" s="662"/>
      <c r="CY29" s="663"/>
      <c r="CZ29" s="666">
        <v>9</v>
      </c>
      <c r="DA29" s="695"/>
      <c r="DB29" s="695"/>
      <c r="DC29" s="696"/>
      <c r="DD29" s="669">
        <v>455550</v>
      </c>
      <c r="DE29" s="662"/>
      <c r="DF29" s="662"/>
      <c r="DG29" s="662"/>
      <c r="DH29" s="662"/>
      <c r="DI29" s="662"/>
      <c r="DJ29" s="662"/>
      <c r="DK29" s="663"/>
      <c r="DL29" s="669">
        <v>455550</v>
      </c>
      <c r="DM29" s="662"/>
      <c r="DN29" s="662"/>
      <c r="DO29" s="662"/>
      <c r="DP29" s="662"/>
      <c r="DQ29" s="662"/>
      <c r="DR29" s="662"/>
      <c r="DS29" s="662"/>
      <c r="DT29" s="662"/>
      <c r="DU29" s="662"/>
      <c r="DV29" s="663"/>
      <c r="DW29" s="666">
        <v>13.3</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75570</v>
      </c>
      <c r="S30" s="664"/>
      <c r="T30" s="664"/>
      <c r="U30" s="664"/>
      <c r="V30" s="664"/>
      <c r="W30" s="664"/>
      <c r="X30" s="664"/>
      <c r="Y30" s="665"/>
      <c r="Z30" s="723">
        <v>1.3</v>
      </c>
      <c r="AA30" s="723"/>
      <c r="AB30" s="723"/>
      <c r="AC30" s="723"/>
      <c r="AD30" s="724">
        <v>17464</v>
      </c>
      <c r="AE30" s="724"/>
      <c r="AF30" s="724"/>
      <c r="AG30" s="724"/>
      <c r="AH30" s="724"/>
      <c r="AI30" s="724"/>
      <c r="AJ30" s="724"/>
      <c r="AK30" s="724"/>
      <c r="AL30" s="666">
        <v>0.5</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98.2</v>
      </c>
      <c r="BH30" s="742"/>
      <c r="BI30" s="742"/>
      <c r="BJ30" s="742"/>
      <c r="BK30" s="742"/>
      <c r="BL30" s="742"/>
      <c r="BM30" s="743">
        <v>94.6</v>
      </c>
      <c r="BN30" s="742"/>
      <c r="BO30" s="742"/>
      <c r="BP30" s="742"/>
      <c r="BQ30" s="744"/>
      <c r="BR30" s="741">
        <v>97.8</v>
      </c>
      <c r="BS30" s="742"/>
      <c r="BT30" s="742"/>
      <c r="BU30" s="742"/>
      <c r="BV30" s="742"/>
      <c r="BW30" s="742"/>
      <c r="BX30" s="743">
        <v>95.2</v>
      </c>
      <c r="BY30" s="742"/>
      <c r="BZ30" s="742"/>
      <c r="CA30" s="742"/>
      <c r="CB30" s="744"/>
      <c r="CD30" s="747"/>
      <c r="CE30" s="748"/>
      <c r="CF30" s="705" t="s">
        <v>310</v>
      </c>
      <c r="CG30" s="702"/>
      <c r="CH30" s="702"/>
      <c r="CI30" s="702"/>
      <c r="CJ30" s="702"/>
      <c r="CK30" s="702"/>
      <c r="CL30" s="702"/>
      <c r="CM30" s="702"/>
      <c r="CN30" s="702"/>
      <c r="CO30" s="702"/>
      <c r="CP30" s="702"/>
      <c r="CQ30" s="703"/>
      <c r="CR30" s="661">
        <v>441553</v>
      </c>
      <c r="CS30" s="664"/>
      <c r="CT30" s="664"/>
      <c r="CU30" s="664"/>
      <c r="CV30" s="664"/>
      <c r="CW30" s="664"/>
      <c r="CX30" s="664"/>
      <c r="CY30" s="665"/>
      <c r="CZ30" s="666">
        <v>8.6999999999999993</v>
      </c>
      <c r="DA30" s="695"/>
      <c r="DB30" s="695"/>
      <c r="DC30" s="696"/>
      <c r="DD30" s="669">
        <v>439173</v>
      </c>
      <c r="DE30" s="664"/>
      <c r="DF30" s="664"/>
      <c r="DG30" s="664"/>
      <c r="DH30" s="664"/>
      <c r="DI30" s="664"/>
      <c r="DJ30" s="664"/>
      <c r="DK30" s="665"/>
      <c r="DL30" s="669">
        <v>439173</v>
      </c>
      <c r="DM30" s="664"/>
      <c r="DN30" s="664"/>
      <c r="DO30" s="664"/>
      <c r="DP30" s="664"/>
      <c r="DQ30" s="664"/>
      <c r="DR30" s="664"/>
      <c r="DS30" s="664"/>
      <c r="DT30" s="664"/>
      <c r="DU30" s="664"/>
      <c r="DV30" s="665"/>
      <c r="DW30" s="666">
        <v>12.9</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131632</v>
      </c>
      <c r="S31" s="664"/>
      <c r="T31" s="664"/>
      <c r="U31" s="664"/>
      <c r="V31" s="664"/>
      <c r="W31" s="664"/>
      <c r="X31" s="664"/>
      <c r="Y31" s="665"/>
      <c r="Z31" s="723">
        <v>2.2999999999999998</v>
      </c>
      <c r="AA31" s="723"/>
      <c r="AB31" s="723"/>
      <c r="AC31" s="723"/>
      <c r="AD31" s="724" t="s">
        <v>145</v>
      </c>
      <c r="AE31" s="724"/>
      <c r="AF31" s="724"/>
      <c r="AG31" s="724"/>
      <c r="AH31" s="724"/>
      <c r="AI31" s="724"/>
      <c r="AJ31" s="724"/>
      <c r="AK31" s="724"/>
      <c r="AL31" s="666" t="s">
        <v>145</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98.8</v>
      </c>
      <c r="BH31" s="662"/>
      <c r="BI31" s="662"/>
      <c r="BJ31" s="662"/>
      <c r="BK31" s="662"/>
      <c r="BL31" s="662"/>
      <c r="BM31" s="667">
        <v>96.6</v>
      </c>
      <c r="BN31" s="740"/>
      <c r="BO31" s="740"/>
      <c r="BP31" s="740"/>
      <c r="BQ31" s="701"/>
      <c r="BR31" s="739">
        <v>98.4</v>
      </c>
      <c r="BS31" s="662"/>
      <c r="BT31" s="662"/>
      <c r="BU31" s="662"/>
      <c r="BV31" s="662"/>
      <c r="BW31" s="662"/>
      <c r="BX31" s="667">
        <v>96.9</v>
      </c>
      <c r="BY31" s="740"/>
      <c r="BZ31" s="740"/>
      <c r="CA31" s="740"/>
      <c r="CB31" s="701"/>
      <c r="CD31" s="747"/>
      <c r="CE31" s="748"/>
      <c r="CF31" s="705" t="s">
        <v>314</v>
      </c>
      <c r="CG31" s="702"/>
      <c r="CH31" s="702"/>
      <c r="CI31" s="702"/>
      <c r="CJ31" s="702"/>
      <c r="CK31" s="702"/>
      <c r="CL31" s="702"/>
      <c r="CM31" s="702"/>
      <c r="CN31" s="702"/>
      <c r="CO31" s="702"/>
      <c r="CP31" s="702"/>
      <c r="CQ31" s="703"/>
      <c r="CR31" s="661">
        <v>16377</v>
      </c>
      <c r="CS31" s="662"/>
      <c r="CT31" s="662"/>
      <c r="CU31" s="662"/>
      <c r="CV31" s="662"/>
      <c r="CW31" s="662"/>
      <c r="CX31" s="662"/>
      <c r="CY31" s="663"/>
      <c r="CZ31" s="666">
        <v>0.3</v>
      </c>
      <c r="DA31" s="695"/>
      <c r="DB31" s="695"/>
      <c r="DC31" s="696"/>
      <c r="DD31" s="669">
        <v>16377</v>
      </c>
      <c r="DE31" s="662"/>
      <c r="DF31" s="662"/>
      <c r="DG31" s="662"/>
      <c r="DH31" s="662"/>
      <c r="DI31" s="662"/>
      <c r="DJ31" s="662"/>
      <c r="DK31" s="663"/>
      <c r="DL31" s="669">
        <v>16377</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64890</v>
      </c>
      <c r="S32" s="664"/>
      <c r="T32" s="664"/>
      <c r="U32" s="664"/>
      <c r="V32" s="664"/>
      <c r="W32" s="664"/>
      <c r="X32" s="664"/>
      <c r="Y32" s="665"/>
      <c r="Z32" s="723">
        <v>1.1000000000000001</v>
      </c>
      <c r="AA32" s="723"/>
      <c r="AB32" s="723"/>
      <c r="AC32" s="723"/>
      <c r="AD32" s="724" t="s">
        <v>145</v>
      </c>
      <c r="AE32" s="724"/>
      <c r="AF32" s="724"/>
      <c r="AG32" s="724"/>
      <c r="AH32" s="724"/>
      <c r="AI32" s="724"/>
      <c r="AJ32" s="724"/>
      <c r="AK32" s="724"/>
      <c r="AL32" s="666" t="s">
        <v>242</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97.4</v>
      </c>
      <c r="BH32" s="677"/>
      <c r="BI32" s="677"/>
      <c r="BJ32" s="677"/>
      <c r="BK32" s="677"/>
      <c r="BL32" s="677"/>
      <c r="BM32" s="721">
        <v>92.1</v>
      </c>
      <c r="BN32" s="677"/>
      <c r="BO32" s="677"/>
      <c r="BP32" s="677"/>
      <c r="BQ32" s="714"/>
      <c r="BR32" s="738">
        <v>96.8</v>
      </c>
      <c r="BS32" s="677"/>
      <c r="BT32" s="677"/>
      <c r="BU32" s="677"/>
      <c r="BV32" s="677"/>
      <c r="BW32" s="677"/>
      <c r="BX32" s="721">
        <v>93.2</v>
      </c>
      <c r="BY32" s="677"/>
      <c r="BZ32" s="677"/>
      <c r="CA32" s="677"/>
      <c r="CB32" s="714"/>
      <c r="CD32" s="749"/>
      <c r="CE32" s="750"/>
      <c r="CF32" s="705" t="s">
        <v>317</v>
      </c>
      <c r="CG32" s="702"/>
      <c r="CH32" s="702"/>
      <c r="CI32" s="702"/>
      <c r="CJ32" s="702"/>
      <c r="CK32" s="702"/>
      <c r="CL32" s="702"/>
      <c r="CM32" s="702"/>
      <c r="CN32" s="702"/>
      <c r="CO32" s="702"/>
      <c r="CP32" s="702"/>
      <c r="CQ32" s="703"/>
      <c r="CR32" s="661" t="s">
        <v>242</v>
      </c>
      <c r="CS32" s="664"/>
      <c r="CT32" s="664"/>
      <c r="CU32" s="664"/>
      <c r="CV32" s="664"/>
      <c r="CW32" s="664"/>
      <c r="CX32" s="664"/>
      <c r="CY32" s="665"/>
      <c r="CZ32" s="666" t="s">
        <v>242</v>
      </c>
      <c r="DA32" s="695"/>
      <c r="DB32" s="695"/>
      <c r="DC32" s="696"/>
      <c r="DD32" s="669" t="s">
        <v>242</v>
      </c>
      <c r="DE32" s="664"/>
      <c r="DF32" s="664"/>
      <c r="DG32" s="664"/>
      <c r="DH32" s="664"/>
      <c r="DI32" s="664"/>
      <c r="DJ32" s="664"/>
      <c r="DK32" s="665"/>
      <c r="DL32" s="669" t="s">
        <v>145</v>
      </c>
      <c r="DM32" s="664"/>
      <c r="DN32" s="664"/>
      <c r="DO32" s="664"/>
      <c r="DP32" s="664"/>
      <c r="DQ32" s="664"/>
      <c r="DR32" s="664"/>
      <c r="DS32" s="664"/>
      <c r="DT32" s="664"/>
      <c r="DU32" s="664"/>
      <c r="DV32" s="665"/>
      <c r="DW32" s="666" t="s">
        <v>242</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559153</v>
      </c>
      <c r="S33" s="664"/>
      <c r="T33" s="664"/>
      <c r="U33" s="664"/>
      <c r="V33" s="664"/>
      <c r="W33" s="664"/>
      <c r="X33" s="664"/>
      <c r="Y33" s="665"/>
      <c r="Z33" s="723">
        <v>9.9</v>
      </c>
      <c r="AA33" s="723"/>
      <c r="AB33" s="723"/>
      <c r="AC33" s="723"/>
      <c r="AD33" s="724" t="s">
        <v>242</v>
      </c>
      <c r="AE33" s="724"/>
      <c r="AF33" s="724"/>
      <c r="AG33" s="724"/>
      <c r="AH33" s="724"/>
      <c r="AI33" s="724"/>
      <c r="AJ33" s="724"/>
      <c r="AK33" s="724"/>
      <c r="AL33" s="666" t="s">
        <v>145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2788505</v>
      </c>
      <c r="CS33" s="662"/>
      <c r="CT33" s="662"/>
      <c r="CU33" s="662"/>
      <c r="CV33" s="662"/>
      <c r="CW33" s="662"/>
      <c r="CX33" s="662"/>
      <c r="CY33" s="663"/>
      <c r="CZ33" s="666">
        <v>54.8</v>
      </c>
      <c r="DA33" s="695"/>
      <c r="DB33" s="695"/>
      <c r="DC33" s="696"/>
      <c r="DD33" s="669">
        <v>2129075</v>
      </c>
      <c r="DE33" s="662"/>
      <c r="DF33" s="662"/>
      <c r="DG33" s="662"/>
      <c r="DH33" s="662"/>
      <c r="DI33" s="662"/>
      <c r="DJ33" s="662"/>
      <c r="DK33" s="663"/>
      <c r="DL33" s="669">
        <v>1543935</v>
      </c>
      <c r="DM33" s="662"/>
      <c r="DN33" s="662"/>
      <c r="DO33" s="662"/>
      <c r="DP33" s="662"/>
      <c r="DQ33" s="662"/>
      <c r="DR33" s="662"/>
      <c r="DS33" s="662"/>
      <c r="DT33" s="662"/>
      <c r="DU33" s="662"/>
      <c r="DV33" s="663"/>
      <c r="DW33" s="666">
        <v>45.2</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112696</v>
      </c>
      <c r="S34" s="664"/>
      <c r="T34" s="664"/>
      <c r="U34" s="664"/>
      <c r="V34" s="664"/>
      <c r="W34" s="664"/>
      <c r="X34" s="664"/>
      <c r="Y34" s="665"/>
      <c r="Z34" s="723">
        <v>2</v>
      </c>
      <c r="AA34" s="723"/>
      <c r="AB34" s="723"/>
      <c r="AC34" s="723"/>
      <c r="AD34" s="724">
        <v>807</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902548</v>
      </c>
      <c r="CS34" s="664"/>
      <c r="CT34" s="664"/>
      <c r="CU34" s="664"/>
      <c r="CV34" s="664"/>
      <c r="CW34" s="664"/>
      <c r="CX34" s="664"/>
      <c r="CY34" s="665"/>
      <c r="CZ34" s="666">
        <v>17.7</v>
      </c>
      <c r="DA34" s="695"/>
      <c r="DB34" s="695"/>
      <c r="DC34" s="696"/>
      <c r="DD34" s="669">
        <v>666374</v>
      </c>
      <c r="DE34" s="664"/>
      <c r="DF34" s="664"/>
      <c r="DG34" s="664"/>
      <c r="DH34" s="664"/>
      <c r="DI34" s="664"/>
      <c r="DJ34" s="664"/>
      <c r="DK34" s="665"/>
      <c r="DL34" s="669">
        <v>580504</v>
      </c>
      <c r="DM34" s="664"/>
      <c r="DN34" s="664"/>
      <c r="DO34" s="664"/>
      <c r="DP34" s="664"/>
      <c r="DQ34" s="664"/>
      <c r="DR34" s="664"/>
      <c r="DS34" s="664"/>
      <c r="DT34" s="664"/>
      <c r="DU34" s="664"/>
      <c r="DV34" s="665"/>
      <c r="DW34" s="666">
        <v>17</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299200</v>
      </c>
      <c r="S35" s="664"/>
      <c r="T35" s="664"/>
      <c r="U35" s="664"/>
      <c r="V35" s="664"/>
      <c r="W35" s="664"/>
      <c r="X35" s="664"/>
      <c r="Y35" s="665"/>
      <c r="Z35" s="723">
        <v>5.3</v>
      </c>
      <c r="AA35" s="723"/>
      <c r="AB35" s="723"/>
      <c r="AC35" s="723"/>
      <c r="AD35" s="724" t="s">
        <v>242</v>
      </c>
      <c r="AE35" s="724"/>
      <c r="AF35" s="724"/>
      <c r="AG35" s="724"/>
      <c r="AH35" s="724"/>
      <c r="AI35" s="724"/>
      <c r="AJ35" s="724"/>
      <c r="AK35" s="724"/>
      <c r="AL35" s="666" t="s">
        <v>242</v>
      </c>
      <c r="AM35" s="667"/>
      <c r="AN35" s="667"/>
      <c r="AO35" s="725"/>
      <c r="AP35" s="234"/>
      <c r="AQ35" s="729" t="s">
        <v>325</v>
      </c>
      <c r="AR35" s="730"/>
      <c r="AS35" s="730"/>
      <c r="AT35" s="730"/>
      <c r="AU35" s="730"/>
      <c r="AV35" s="730"/>
      <c r="AW35" s="730"/>
      <c r="AX35" s="730"/>
      <c r="AY35" s="731"/>
      <c r="AZ35" s="726">
        <v>583317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18894</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101307</v>
      </c>
      <c r="CS35" s="662"/>
      <c r="CT35" s="662"/>
      <c r="CU35" s="662"/>
      <c r="CV35" s="662"/>
      <c r="CW35" s="662"/>
      <c r="CX35" s="662"/>
      <c r="CY35" s="663"/>
      <c r="CZ35" s="666">
        <v>2</v>
      </c>
      <c r="DA35" s="695"/>
      <c r="DB35" s="695"/>
      <c r="DC35" s="696"/>
      <c r="DD35" s="669">
        <v>94819</v>
      </c>
      <c r="DE35" s="662"/>
      <c r="DF35" s="662"/>
      <c r="DG35" s="662"/>
      <c r="DH35" s="662"/>
      <c r="DI35" s="662"/>
      <c r="DJ35" s="662"/>
      <c r="DK35" s="663"/>
      <c r="DL35" s="669">
        <v>94819</v>
      </c>
      <c r="DM35" s="662"/>
      <c r="DN35" s="662"/>
      <c r="DO35" s="662"/>
      <c r="DP35" s="662"/>
      <c r="DQ35" s="662"/>
      <c r="DR35" s="662"/>
      <c r="DS35" s="662"/>
      <c r="DT35" s="662"/>
      <c r="DU35" s="662"/>
      <c r="DV35" s="663"/>
      <c r="DW35" s="666">
        <v>2.8</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145</v>
      </c>
      <c r="S36" s="664"/>
      <c r="T36" s="664"/>
      <c r="U36" s="664"/>
      <c r="V36" s="664"/>
      <c r="W36" s="664"/>
      <c r="X36" s="664"/>
      <c r="Y36" s="665"/>
      <c r="Z36" s="723" t="s">
        <v>145</v>
      </c>
      <c r="AA36" s="723"/>
      <c r="AB36" s="723"/>
      <c r="AC36" s="723"/>
      <c r="AD36" s="724" t="s">
        <v>242</v>
      </c>
      <c r="AE36" s="724"/>
      <c r="AF36" s="724"/>
      <c r="AG36" s="724"/>
      <c r="AH36" s="724"/>
      <c r="AI36" s="724"/>
      <c r="AJ36" s="724"/>
      <c r="AK36" s="724"/>
      <c r="AL36" s="666" t="s">
        <v>145</v>
      </c>
      <c r="AM36" s="667"/>
      <c r="AN36" s="667"/>
      <c r="AO36" s="725"/>
      <c r="AQ36" s="698" t="s">
        <v>329</v>
      </c>
      <c r="AR36" s="699"/>
      <c r="AS36" s="699"/>
      <c r="AT36" s="699"/>
      <c r="AU36" s="699"/>
      <c r="AV36" s="699"/>
      <c r="AW36" s="699"/>
      <c r="AX36" s="699"/>
      <c r="AY36" s="700"/>
      <c r="AZ36" s="661">
        <v>232807</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15394</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858195</v>
      </c>
      <c r="CS36" s="664"/>
      <c r="CT36" s="664"/>
      <c r="CU36" s="664"/>
      <c r="CV36" s="664"/>
      <c r="CW36" s="664"/>
      <c r="CX36" s="664"/>
      <c r="CY36" s="665"/>
      <c r="CZ36" s="666">
        <v>16.899999999999999</v>
      </c>
      <c r="DA36" s="695"/>
      <c r="DB36" s="695"/>
      <c r="DC36" s="696"/>
      <c r="DD36" s="669">
        <v>702423</v>
      </c>
      <c r="DE36" s="664"/>
      <c r="DF36" s="664"/>
      <c r="DG36" s="664"/>
      <c r="DH36" s="664"/>
      <c r="DI36" s="664"/>
      <c r="DJ36" s="664"/>
      <c r="DK36" s="665"/>
      <c r="DL36" s="669">
        <v>456186</v>
      </c>
      <c r="DM36" s="664"/>
      <c r="DN36" s="664"/>
      <c r="DO36" s="664"/>
      <c r="DP36" s="664"/>
      <c r="DQ36" s="664"/>
      <c r="DR36" s="664"/>
      <c r="DS36" s="664"/>
      <c r="DT36" s="664"/>
      <c r="DU36" s="664"/>
      <c r="DV36" s="665"/>
      <c r="DW36" s="666">
        <v>13.4</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t="s">
        <v>145</v>
      </c>
      <c r="S37" s="664"/>
      <c r="T37" s="664"/>
      <c r="U37" s="664"/>
      <c r="V37" s="664"/>
      <c r="W37" s="664"/>
      <c r="X37" s="664"/>
      <c r="Y37" s="665"/>
      <c r="Z37" s="723" t="s">
        <v>242</v>
      </c>
      <c r="AA37" s="723"/>
      <c r="AB37" s="723"/>
      <c r="AC37" s="723"/>
      <c r="AD37" s="724" t="s">
        <v>145</v>
      </c>
      <c r="AE37" s="724"/>
      <c r="AF37" s="724"/>
      <c r="AG37" s="724"/>
      <c r="AH37" s="724"/>
      <c r="AI37" s="724"/>
      <c r="AJ37" s="724"/>
      <c r="AK37" s="724"/>
      <c r="AL37" s="666" t="s">
        <v>242</v>
      </c>
      <c r="AM37" s="667"/>
      <c r="AN37" s="667"/>
      <c r="AO37" s="725"/>
      <c r="AQ37" s="698" t="s">
        <v>333</v>
      </c>
      <c r="AR37" s="699"/>
      <c r="AS37" s="699"/>
      <c r="AT37" s="699"/>
      <c r="AU37" s="699"/>
      <c r="AV37" s="699"/>
      <c r="AW37" s="699"/>
      <c r="AX37" s="699"/>
      <c r="AY37" s="700"/>
      <c r="AZ37" s="661">
        <v>42946</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843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302187</v>
      </c>
      <c r="CS37" s="662"/>
      <c r="CT37" s="662"/>
      <c r="CU37" s="662"/>
      <c r="CV37" s="662"/>
      <c r="CW37" s="662"/>
      <c r="CX37" s="662"/>
      <c r="CY37" s="663"/>
      <c r="CZ37" s="666">
        <v>5.9</v>
      </c>
      <c r="DA37" s="695"/>
      <c r="DB37" s="695"/>
      <c r="DC37" s="696"/>
      <c r="DD37" s="669">
        <v>216142</v>
      </c>
      <c r="DE37" s="662"/>
      <c r="DF37" s="662"/>
      <c r="DG37" s="662"/>
      <c r="DH37" s="662"/>
      <c r="DI37" s="662"/>
      <c r="DJ37" s="662"/>
      <c r="DK37" s="663"/>
      <c r="DL37" s="669">
        <v>214445</v>
      </c>
      <c r="DM37" s="662"/>
      <c r="DN37" s="662"/>
      <c r="DO37" s="662"/>
      <c r="DP37" s="662"/>
      <c r="DQ37" s="662"/>
      <c r="DR37" s="662"/>
      <c r="DS37" s="662"/>
      <c r="DT37" s="662"/>
      <c r="DU37" s="662"/>
      <c r="DV37" s="663"/>
      <c r="DW37" s="666">
        <v>6.3</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5645991</v>
      </c>
      <c r="S38" s="713"/>
      <c r="T38" s="713"/>
      <c r="U38" s="713"/>
      <c r="V38" s="713"/>
      <c r="W38" s="713"/>
      <c r="X38" s="713"/>
      <c r="Y38" s="718"/>
      <c r="Z38" s="719">
        <v>100</v>
      </c>
      <c r="AA38" s="719"/>
      <c r="AB38" s="719"/>
      <c r="AC38" s="719"/>
      <c r="AD38" s="720">
        <v>3416735</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7581</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1436</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540371</v>
      </c>
      <c r="CS38" s="664"/>
      <c r="CT38" s="664"/>
      <c r="CU38" s="664"/>
      <c r="CV38" s="664"/>
      <c r="CW38" s="664"/>
      <c r="CX38" s="664"/>
      <c r="CY38" s="665"/>
      <c r="CZ38" s="666">
        <v>10.6</v>
      </c>
      <c r="DA38" s="695"/>
      <c r="DB38" s="695"/>
      <c r="DC38" s="696"/>
      <c r="DD38" s="669">
        <v>446010</v>
      </c>
      <c r="DE38" s="664"/>
      <c r="DF38" s="664"/>
      <c r="DG38" s="664"/>
      <c r="DH38" s="664"/>
      <c r="DI38" s="664"/>
      <c r="DJ38" s="664"/>
      <c r="DK38" s="665"/>
      <c r="DL38" s="669">
        <v>412426</v>
      </c>
      <c r="DM38" s="664"/>
      <c r="DN38" s="664"/>
      <c r="DO38" s="664"/>
      <c r="DP38" s="664"/>
      <c r="DQ38" s="664"/>
      <c r="DR38" s="664"/>
      <c r="DS38" s="664"/>
      <c r="DT38" s="664"/>
      <c r="DU38" s="664"/>
      <c r="DV38" s="665"/>
      <c r="DW38" s="666">
        <v>12.1</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242</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84</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372004</v>
      </c>
      <c r="CS39" s="662"/>
      <c r="CT39" s="662"/>
      <c r="CU39" s="662"/>
      <c r="CV39" s="662"/>
      <c r="CW39" s="662"/>
      <c r="CX39" s="662"/>
      <c r="CY39" s="663"/>
      <c r="CZ39" s="666">
        <v>7.3</v>
      </c>
      <c r="DA39" s="695"/>
      <c r="DB39" s="695"/>
      <c r="DC39" s="696"/>
      <c r="DD39" s="669">
        <v>212369</v>
      </c>
      <c r="DE39" s="662"/>
      <c r="DF39" s="662"/>
      <c r="DG39" s="662"/>
      <c r="DH39" s="662"/>
      <c r="DI39" s="662"/>
      <c r="DJ39" s="662"/>
      <c r="DK39" s="663"/>
      <c r="DL39" s="669" t="s">
        <v>145</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62076</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242</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14080</v>
      </c>
      <c r="CS40" s="664"/>
      <c r="CT40" s="664"/>
      <c r="CU40" s="664"/>
      <c r="CV40" s="664"/>
      <c r="CW40" s="664"/>
      <c r="CX40" s="664"/>
      <c r="CY40" s="665"/>
      <c r="CZ40" s="666">
        <v>0.3</v>
      </c>
      <c r="DA40" s="695"/>
      <c r="DB40" s="695"/>
      <c r="DC40" s="696"/>
      <c r="DD40" s="669">
        <v>7080</v>
      </c>
      <c r="DE40" s="664"/>
      <c r="DF40" s="664"/>
      <c r="DG40" s="664"/>
      <c r="DH40" s="664"/>
      <c r="DI40" s="664"/>
      <c r="DJ40" s="664"/>
      <c r="DK40" s="665"/>
      <c r="DL40" s="669" t="s">
        <v>145</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237907</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307</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145</v>
      </c>
      <c r="CS41" s="662"/>
      <c r="CT41" s="662"/>
      <c r="CU41" s="662"/>
      <c r="CV41" s="662"/>
      <c r="CW41" s="662"/>
      <c r="CX41" s="662"/>
      <c r="CY41" s="663"/>
      <c r="CZ41" s="666" t="s">
        <v>242</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714853</v>
      </c>
      <c r="CS42" s="664"/>
      <c r="CT42" s="664"/>
      <c r="CU42" s="664"/>
      <c r="CV42" s="664"/>
      <c r="CW42" s="664"/>
      <c r="CX42" s="664"/>
      <c r="CY42" s="665"/>
      <c r="CZ42" s="666">
        <v>14</v>
      </c>
      <c r="DA42" s="667"/>
      <c r="DB42" s="667"/>
      <c r="DC42" s="668"/>
      <c r="DD42" s="669">
        <v>355416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22848</v>
      </c>
      <c r="CS43" s="662"/>
      <c r="CT43" s="662"/>
      <c r="CU43" s="662"/>
      <c r="CV43" s="662"/>
      <c r="CW43" s="662"/>
      <c r="CX43" s="662"/>
      <c r="CY43" s="663"/>
      <c r="CZ43" s="666">
        <v>0.4</v>
      </c>
      <c r="DA43" s="695"/>
      <c r="DB43" s="695"/>
      <c r="DC43" s="696"/>
      <c r="DD43" s="669">
        <v>22848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636639</v>
      </c>
      <c r="CS44" s="664"/>
      <c r="CT44" s="664"/>
      <c r="CU44" s="664"/>
      <c r="CV44" s="664"/>
      <c r="CW44" s="664"/>
      <c r="CX44" s="664"/>
      <c r="CY44" s="665"/>
      <c r="CZ44" s="666">
        <v>12.5</v>
      </c>
      <c r="DA44" s="667"/>
      <c r="DB44" s="667"/>
      <c r="DC44" s="668"/>
      <c r="DD44" s="669">
        <v>297148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190608</v>
      </c>
      <c r="CS45" s="662"/>
      <c r="CT45" s="662"/>
      <c r="CU45" s="662"/>
      <c r="CV45" s="662"/>
      <c r="CW45" s="662"/>
      <c r="CX45" s="662"/>
      <c r="CY45" s="663"/>
      <c r="CZ45" s="666">
        <v>3.7</v>
      </c>
      <c r="DA45" s="695"/>
      <c r="DB45" s="695"/>
      <c r="DC45" s="696"/>
      <c r="DD45" s="669">
        <v>94501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419181</v>
      </c>
      <c r="CS46" s="664"/>
      <c r="CT46" s="664"/>
      <c r="CU46" s="664"/>
      <c r="CV46" s="664"/>
      <c r="CW46" s="664"/>
      <c r="CX46" s="664"/>
      <c r="CY46" s="665"/>
      <c r="CZ46" s="666">
        <v>8.1999999999999993</v>
      </c>
      <c r="DA46" s="667"/>
      <c r="DB46" s="667"/>
      <c r="DC46" s="668"/>
      <c r="DD46" s="669">
        <v>175797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78214</v>
      </c>
      <c r="CS47" s="662"/>
      <c r="CT47" s="662"/>
      <c r="CU47" s="662"/>
      <c r="CV47" s="662"/>
      <c r="CW47" s="662"/>
      <c r="CX47" s="662"/>
      <c r="CY47" s="663"/>
      <c r="CZ47" s="666">
        <v>1.5</v>
      </c>
      <c r="DA47" s="695"/>
      <c r="DB47" s="695"/>
      <c r="DC47" s="696"/>
      <c r="DD47" s="669">
        <v>58268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242</v>
      </c>
      <c r="DA48" s="667"/>
      <c r="DB48" s="667"/>
      <c r="DC48" s="668"/>
      <c r="DD48" s="669" t="s">
        <v>145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5092052</v>
      </c>
      <c r="CS49" s="677"/>
      <c r="CT49" s="677"/>
      <c r="CU49" s="677"/>
      <c r="CV49" s="677"/>
      <c r="CW49" s="677"/>
      <c r="CX49" s="677"/>
      <c r="CY49" s="678"/>
      <c r="CZ49" s="679">
        <v>100</v>
      </c>
      <c r="DA49" s="680"/>
      <c r="DB49" s="680"/>
      <c r="DC49" s="681"/>
      <c r="DD49" s="682">
        <v>3668253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eKh/8SqMLr+QNmXCvJYnrk/WosPJQPIAR2Vnnh/EGkU1u/0SIcp4hD+oDMcwssAfbpYVRzI2aJWIsYKi/KlC+g==" saltValue="tkIspkcwmOGLgkjq8blI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6" t="s">
        <v>362</v>
      </c>
      <c r="DK2" s="1207"/>
      <c r="DL2" s="1207"/>
      <c r="DM2" s="1207"/>
      <c r="DN2" s="1207"/>
      <c r="DO2" s="1208"/>
      <c r="DP2" s="249"/>
      <c r="DQ2" s="1206" t="s">
        <v>363</v>
      </c>
      <c r="DR2" s="1207"/>
      <c r="DS2" s="1207"/>
      <c r="DT2" s="1207"/>
      <c r="DU2" s="1207"/>
      <c r="DV2" s="1207"/>
      <c r="DW2" s="1207"/>
      <c r="DX2" s="1207"/>
      <c r="DY2" s="1207"/>
      <c r="DZ2" s="120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9" t="s">
        <v>364</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1" t="s">
        <v>366</v>
      </c>
      <c r="B5" s="1092"/>
      <c r="C5" s="1092"/>
      <c r="D5" s="1092"/>
      <c r="E5" s="1092"/>
      <c r="F5" s="1092"/>
      <c r="G5" s="1092"/>
      <c r="H5" s="1092"/>
      <c r="I5" s="1092"/>
      <c r="J5" s="1092"/>
      <c r="K5" s="1092"/>
      <c r="L5" s="1092"/>
      <c r="M5" s="1092"/>
      <c r="N5" s="1092"/>
      <c r="O5" s="1092"/>
      <c r="P5" s="1093"/>
      <c r="Q5" s="1097" t="s">
        <v>367</v>
      </c>
      <c r="R5" s="1098"/>
      <c r="S5" s="1098"/>
      <c r="T5" s="1098"/>
      <c r="U5" s="1099"/>
      <c r="V5" s="1097" t="s">
        <v>368</v>
      </c>
      <c r="W5" s="1098"/>
      <c r="X5" s="1098"/>
      <c r="Y5" s="1098"/>
      <c r="Z5" s="1099"/>
      <c r="AA5" s="1097" t="s">
        <v>369</v>
      </c>
      <c r="AB5" s="1098"/>
      <c r="AC5" s="1098"/>
      <c r="AD5" s="1098"/>
      <c r="AE5" s="1098"/>
      <c r="AF5" s="1209" t="s">
        <v>370</v>
      </c>
      <c r="AG5" s="1098"/>
      <c r="AH5" s="1098"/>
      <c r="AI5" s="1098"/>
      <c r="AJ5" s="1113"/>
      <c r="AK5" s="1098" t="s">
        <v>371</v>
      </c>
      <c r="AL5" s="1098"/>
      <c r="AM5" s="1098"/>
      <c r="AN5" s="1098"/>
      <c r="AO5" s="1099"/>
      <c r="AP5" s="1097" t="s">
        <v>372</v>
      </c>
      <c r="AQ5" s="1098"/>
      <c r="AR5" s="1098"/>
      <c r="AS5" s="1098"/>
      <c r="AT5" s="1099"/>
      <c r="AU5" s="1097" t="s">
        <v>373</v>
      </c>
      <c r="AV5" s="1098"/>
      <c r="AW5" s="1098"/>
      <c r="AX5" s="1098"/>
      <c r="AY5" s="1113"/>
      <c r="AZ5" s="256"/>
      <c r="BA5" s="256"/>
      <c r="BB5" s="256"/>
      <c r="BC5" s="256"/>
      <c r="BD5" s="256"/>
      <c r="BE5" s="257"/>
      <c r="BF5" s="257"/>
      <c r="BG5" s="257"/>
      <c r="BH5" s="257"/>
      <c r="BI5" s="257"/>
      <c r="BJ5" s="257"/>
      <c r="BK5" s="257"/>
      <c r="BL5" s="257"/>
      <c r="BM5" s="257"/>
      <c r="BN5" s="257"/>
      <c r="BO5" s="257"/>
      <c r="BP5" s="257"/>
      <c r="BQ5" s="1091" t="s">
        <v>374</v>
      </c>
      <c r="BR5" s="1092"/>
      <c r="BS5" s="1092"/>
      <c r="BT5" s="1092"/>
      <c r="BU5" s="1092"/>
      <c r="BV5" s="1092"/>
      <c r="BW5" s="1092"/>
      <c r="BX5" s="1092"/>
      <c r="BY5" s="1092"/>
      <c r="BZ5" s="1092"/>
      <c r="CA5" s="1092"/>
      <c r="CB5" s="1092"/>
      <c r="CC5" s="1092"/>
      <c r="CD5" s="1092"/>
      <c r="CE5" s="1092"/>
      <c r="CF5" s="1092"/>
      <c r="CG5" s="1093"/>
      <c r="CH5" s="1097" t="s">
        <v>375</v>
      </c>
      <c r="CI5" s="1098"/>
      <c r="CJ5" s="1098"/>
      <c r="CK5" s="1098"/>
      <c r="CL5" s="1099"/>
      <c r="CM5" s="1097" t="s">
        <v>376</v>
      </c>
      <c r="CN5" s="1098"/>
      <c r="CO5" s="1098"/>
      <c r="CP5" s="1098"/>
      <c r="CQ5" s="1099"/>
      <c r="CR5" s="1097" t="s">
        <v>377</v>
      </c>
      <c r="CS5" s="1098"/>
      <c r="CT5" s="1098"/>
      <c r="CU5" s="1098"/>
      <c r="CV5" s="1099"/>
      <c r="CW5" s="1097" t="s">
        <v>378</v>
      </c>
      <c r="CX5" s="1098"/>
      <c r="CY5" s="1098"/>
      <c r="CZ5" s="1098"/>
      <c r="DA5" s="1099"/>
      <c r="DB5" s="1097" t="s">
        <v>379</v>
      </c>
      <c r="DC5" s="1098"/>
      <c r="DD5" s="1098"/>
      <c r="DE5" s="1098"/>
      <c r="DF5" s="1099"/>
      <c r="DG5" s="1194" t="s">
        <v>380</v>
      </c>
      <c r="DH5" s="1195"/>
      <c r="DI5" s="1195"/>
      <c r="DJ5" s="1195"/>
      <c r="DK5" s="1196"/>
      <c r="DL5" s="1194" t="s">
        <v>381</v>
      </c>
      <c r="DM5" s="1195"/>
      <c r="DN5" s="1195"/>
      <c r="DO5" s="1195"/>
      <c r="DP5" s="1196"/>
      <c r="DQ5" s="1097" t="s">
        <v>382</v>
      </c>
      <c r="DR5" s="1098"/>
      <c r="DS5" s="1098"/>
      <c r="DT5" s="1098"/>
      <c r="DU5" s="1099"/>
      <c r="DV5" s="1097" t="s">
        <v>373</v>
      </c>
      <c r="DW5" s="1098"/>
      <c r="DX5" s="1098"/>
      <c r="DY5" s="1098"/>
      <c r="DZ5" s="1113"/>
      <c r="EA5" s="254"/>
    </row>
    <row r="6" spans="1:131" s="255"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2"/>
      <c r="BA6" s="252"/>
      <c r="BB6" s="252"/>
      <c r="BC6" s="252"/>
      <c r="BD6" s="252"/>
      <c r="BE6" s="253"/>
      <c r="BF6" s="253"/>
      <c r="BG6" s="253"/>
      <c r="BH6" s="253"/>
      <c r="BI6" s="253"/>
      <c r="BJ6" s="253"/>
      <c r="BK6" s="253"/>
      <c r="BL6" s="253"/>
      <c r="BM6" s="253"/>
      <c r="BN6" s="253"/>
      <c r="BO6" s="253"/>
      <c r="BP6" s="253"/>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4"/>
    </row>
    <row r="7" spans="1:131" s="255" customFormat="1" ht="26.25" customHeight="1" thickTop="1" x14ac:dyDescent="0.15">
      <c r="A7" s="258">
        <v>1</v>
      </c>
      <c r="B7" s="1146" t="s">
        <v>559</v>
      </c>
      <c r="C7" s="1147"/>
      <c r="D7" s="1147"/>
      <c r="E7" s="1147"/>
      <c r="F7" s="1147"/>
      <c r="G7" s="1147"/>
      <c r="H7" s="1147"/>
      <c r="I7" s="1147"/>
      <c r="J7" s="1147"/>
      <c r="K7" s="1147"/>
      <c r="L7" s="1147"/>
      <c r="M7" s="1147"/>
      <c r="N7" s="1147"/>
      <c r="O7" s="1147"/>
      <c r="P7" s="1148"/>
      <c r="Q7" s="1200">
        <v>5755</v>
      </c>
      <c r="R7" s="1201"/>
      <c r="S7" s="1201"/>
      <c r="T7" s="1201"/>
      <c r="U7" s="1201"/>
      <c r="V7" s="1201">
        <v>5201</v>
      </c>
      <c r="W7" s="1201"/>
      <c r="X7" s="1201"/>
      <c r="Y7" s="1201"/>
      <c r="Z7" s="1201"/>
      <c r="AA7" s="1201">
        <v>554</v>
      </c>
      <c r="AB7" s="1201"/>
      <c r="AC7" s="1201"/>
      <c r="AD7" s="1201"/>
      <c r="AE7" s="1202"/>
      <c r="AF7" s="1203">
        <v>384</v>
      </c>
      <c r="AG7" s="1204"/>
      <c r="AH7" s="1204"/>
      <c r="AI7" s="1204"/>
      <c r="AJ7" s="1205"/>
      <c r="AK7" s="1187"/>
      <c r="AL7" s="1188"/>
      <c r="AM7" s="1188"/>
      <c r="AN7" s="1188"/>
      <c r="AO7" s="1188"/>
      <c r="AP7" s="1188">
        <v>2804</v>
      </c>
      <c r="AQ7" s="1188"/>
      <c r="AR7" s="1188"/>
      <c r="AS7" s="1188"/>
      <c r="AT7" s="1188"/>
      <c r="AU7" s="1189"/>
      <c r="AV7" s="1189"/>
      <c r="AW7" s="1189"/>
      <c r="AX7" s="1189"/>
      <c r="AY7" s="1190"/>
      <c r="AZ7" s="252"/>
      <c r="BA7" s="252"/>
      <c r="BB7" s="252"/>
      <c r="BC7" s="252"/>
      <c r="BD7" s="252"/>
      <c r="BE7" s="253"/>
      <c r="BF7" s="253"/>
      <c r="BG7" s="253"/>
      <c r="BH7" s="253"/>
      <c r="BI7" s="253"/>
      <c r="BJ7" s="253"/>
      <c r="BK7" s="253"/>
      <c r="BL7" s="253"/>
      <c r="BM7" s="253"/>
      <c r="BN7" s="253"/>
      <c r="BO7" s="253"/>
      <c r="BP7" s="253"/>
      <c r="BQ7" s="259">
        <v>1</v>
      </c>
      <c r="BR7" s="260"/>
      <c r="BS7" s="1191" t="s">
        <v>567</v>
      </c>
      <c r="BT7" s="1192"/>
      <c r="BU7" s="1192"/>
      <c r="BV7" s="1192"/>
      <c r="BW7" s="1192"/>
      <c r="BX7" s="1192"/>
      <c r="BY7" s="1192"/>
      <c r="BZ7" s="1192"/>
      <c r="CA7" s="1192"/>
      <c r="CB7" s="1192"/>
      <c r="CC7" s="1192"/>
      <c r="CD7" s="1192"/>
      <c r="CE7" s="1192"/>
      <c r="CF7" s="1192"/>
      <c r="CG7" s="1193"/>
      <c r="CH7" s="1184">
        <v>-138</v>
      </c>
      <c r="CI7" s="1185"/>
      <c r="CJ7" s="1185"/>
      <c r="CK7" s="1185"/>
      <c r="CL7" s="1186"/>
      <c r="CM7" s="1184">
        <v>20</v>
      </c>
      <c r="CN7" s="1185"/>
      <c r="CO7" s="1185"/>
      <c r="CP7" s="1185"/>
      <c r="CQ7" s="1186"/>
      <c r="CR7" s="1184">
        <v>14</v>
      </c>
      <c r="CS7" s="1185"/>
      <c r="CT7" s="1185"/>
      <c r="CU7" s="1185"/>
      <c r="CV7" s="1186"/>
      <c r="CW7" s="1184">
        <v>111</v>
      </c>
      <c r="CX7" s="1185"/>
      <c r="CY7" s="1185"/>
      <c r="CZ7" s="1185"/>
      <c r="DA7" s="1186"/>
      <c r="DB7" s="1184" t="s">
        <v>568</v>
      </c>
      <c r="DC7" s="1185"/>
      <c r="DD7" s="1185"/>
      <c r="DE7" s="1185"/>
      <c r="DF7" s="1186"/>
      <c r="DG7" s="1184" t="s">
        <v>568</v>
      </c>
      <c r="DH7" s="1185"/>
      <c r="DI7" s="1185"/>
      <c r="DJ7" s="1185"/>
      <c r="DK7" s="1186"/>
      <c r="DL7" s="1184" t="s">
        <v>568</v>
      </c>
      <c r="DM7" s="1185"/>
      <c r="DN7" s="1185"/>
      <c r="DO7" s="1185"/>
      <c r="DP7" s="1186"/>
      <c r="DQ7" s="1184" t="s">
        <v>568</v>
      </c>
      <c r="DR7" s="1185"/>
      <c r="DS7" s="1185"/>
      <c r="DT7" s="1185"/>
      <c r="DU7" s="1186"/>
      <c r="DV7" s="1211"/>
      <c r="DW7" s="1212"/>
      <c r="DX7" s="1212"/>
      <c r="DY7" s="1212"/>
      <c r="DZ7" s="1213"/>
      <c r="EA7" s="254"/>
    </row>
    <row r="8" spans="1:131" s="255" customFormat="1" ht="26.25" customHeight="1" x14ac:dyDescent="0.15">
      <c r="A8" s="261">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2"/>
      <c r="BA8" s="252"/>
      <c r="BB8" s="252"/>
      <c r="BC8" s="252"/>
      <c r="BD8" s="252"/>
      <c r="BE8" s="253"/>
      <c r="BF8" s="253"/>
      <c r="BG8" s="253"/>
      <c r="BH8" s="253"/>
      <c r="BI8" s="253"/>
      <c r="BJ8" s="253"/>
      <c r="BK8" s="253"/>
      <c r="BL8" s="253"/>
      <c r="BM8" s="253"/>
      <c r="BN8" s="253"/>
      <c r="BO8" s="253"/>
      <c r="BP8" s="253"/>
      <c r="BQ8" s="262">
        <v>2</v>
      </c>
      <c r="BR8" s="263"/>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4"/>
    </row>
    <row r="9" spans="1:131" s="255" customFormat="1" ht="26.25" customHeight="1" x14ac:dyDescent="0.15">
      <c r="A9" s="261">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2"/>
      <c r="BA9" s="252"/>
      <c r="BB9" s="252"/>
      <c r="BC9" s="252"/>
      <c r="BD9" s="252"/>
      <c r="BE9" s="253"/>
      <c r="BF9" s="253"/>
      <c r="BG9" s="253"/>
      <c r="BH9" s="253"/>
      <c r="BI9" s="253"/>
      <c r="BJ9" s="253"/>
      <c r="BK9" s="253"/>
      <c r="BL9" s="253"/>
      <c r="BM9" s="253"/>
      <c r="BN9" s="253"/>
      <c r="BO9" s="253"/>
      <c r="BP9" s="253"/>
      <c r="BQ9" s="262">
        <v>3</v>
      </c>
      <c r="BR9" s="263"/>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4"/>
    </row>
    <row r="10" spans="1:131" s="255" customFormat="1" ht="26.25" customHeight="1" x14ac:dyDescent="0.15">
      <c r="A10" s="261">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2"/>
      <c r="BA10" s="252"/>
      <c r="BB10" s="252"/>
      <c r="BC10" s="252"/>
      <c r="BD10" s="252"/>
      <c r="BE10" s="253"/>
      <c r="BF10" s="253"/>
      <c r="BG10" s="253"/>
      <c r="BH10" s="253"/>
      <c r="BI10" s="253"/>
      <c r="BJ10" s="253"/>
      <c r="BK10" s="253"/>
      <c r="BL10" s="253"/>
      <c r="BM10" s="253"/>
      <c r="BN10" s="253"/>
      <c r="BO10" s="253"/>
      <c r="BP10" s="253"/>
      <c r="BQ10" s="262">
        <v>4</v>
      </c>
      <c r="BR10" s="263"/>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4"/>
    </row>
    <row r="11" spans="1:131" s="255" customFormat="1" ht="26.25" customHeight="1" x14ac:dyDescent="0.15">
      <c r="A11" s="261">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2"/>
      <c r="BA11" s="252"/>
      <c r="BB11" s="252"/>
      <c r="BC11" s="252"/>
      <c r="BD11" s="252"/>
      <c r="BE11" s="253"/>
      <c r="BF11" s="253"/>
      <c r="BG11" s="253"/>
      <c r="BH11" s="253"/>
      <c r="BI11" s="253"/>
      <c r="BJ11" s="253"/>
      <c r="BK11" s="253"/>
      <c r="BL11" s="253"/>
      <c r="BM11" s="253"/>
      <c r="BN11" s="253"/>
      <c r="BO11" s="253"/>
      <c r="BP11" s="253"/>
      <c r="BQ11" s="262">
        <v>5</v>
      </c>
      <c r="BR11" s="263"/>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4"/>
    </row>
    <row r="12" spans="1:131" s="255" customFormat="1" ht="26.25" customHeight="1" x14ac:dyDescent="0.15">
      <c r="A12" s="261">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2"/>
      <c r="BA12" s="252"/>
      <c r="BB12" s="252"/>
      <c r="BC12" s="252"/>
      <c r="BD12" s="252"/>
      <c r="BE12" s="253"/>
      <c r="BF12" s="253"/>
      <c r="BG12" s="253"/>
      <c r="BH12" s="253"/>
      <c r="BI12" s="253"/>
      <c r="BJ12" s="253"/>
      <c r="BK12" s="253"/>
      <c r="BL12" s="253"/>
      <c r="BM12" s="253"/>
      <c r="BN12" s="253"/>
      <c r="BO12" s="253"/>
      <c r="BP12" s="253"/>
      <c r="BQ12" s="262">
        <v>6</v>
      </c>
      <c r="BR12" s="263"/>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4"/>
    </row>
    <row r="13" spans="1:131" s="255" customFormat="1" ht="26.25" customHeight="1" x14ac:dyDescent="0.15">
      <c r="A13" s="261">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2"/>
      <c r="BA13" s="252"/>
      <c r="BB13" s="252"/>
      <c r="BC13" s="252"/>
      <c r="BD13" s="252"/>
      <c r="BE13" s="253"/>
      <c r="BF13" s="253"/>
      <c r="BG13" s="253"/>
      <c r="BH13" s="253"/>
      <c r="BI13" s="253"/>
      <c r="BJ13" s="253"/>
      <c r="BK13" s="253"/>
      <c r="BL13" s="253"/>
      <c r="BM13" s="253"/>
      <c r="BN13" s="253"/>
      <c r="BO13" s="253"/>
      <c r="BP13" s="253"/>
      <c r="BQ13" s="262">
        <v>7</v>
      </c>
      <c r="BR13" s="263"/>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4"/>
    </row>
    <row r="14" spans="1:131" s="255" customFormat="1" ht="26.25" customHeight="1" x14ac:dyDescent="0.15">
      <c r="A14" s="261">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2"/>
      <c r="BA14" s="252"/>
      <c r="BB14" s="252"/>
      <c r="BC14" s="252"/>
      <c r="BD14" s="252"/>
      <c r="BE14" s="253"/>
      <c r="BF14" s="253"/>
      <c r="BG14" s="253"/>
      <c r="BH14" s="253"/>
      <c r="BI14" s="253"/>
      <c r="BJ14" s="253"/>
      <c r="BK14" s="253"/>
      <c r="BL14" s="253"/>
      <c r="BM14" s="253"/>
      <c r="BN14" s="253"/>
      <c r="BO14" s="253"/>
      <c r="BP14" s="253"/>
      <c r="BQ14" s="262">
        <v>8</v>
      </c>
      <c r="BR14" s="263"/>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4"/>
    </row>
    <row r="15" spans="1:131" s="255" customFormat="1" ht="26.25" customHeight="1" x14ac:dyDescent="0.15">
      <c r="A15" s="261">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2"/>
      <c r="BA15" s="252"/>
      <c r="BB15" s="252"/>
      <c r="BC15" s="252"/>
      <c r="BD15" s="252"/>
      <c r="BE15" s="253"/>
      <c r="BF15" s="253"/>
      <c r="BG15" s="253"/>
      <c r="BH15" s="253"/>
      <c r="BI15" s="253"/>
      <c r="BJ15" s="253"/>
      <c r="BK15" s="253"/>
      <c r="BL15" s="253"/>
      <c r="BM15" s="253"/>
      <c r="BN15" s="253"/>
      <c r="BO15" s="253"/>
      <c r="BP15" s="253"/>
      <c r="BQ15" s="262">
        <v>9</v>
      </c>
      <c r="BR15" s="263"/>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4"/>
    </row>
    <row r="16" spans="1:131" s="255" customFormat="1" ht="26.25" customHeight="1" x14ac:dyDescent="0.15">
      <c r="A16" s="261">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2"/>
      <c r="BA16" s="252"/>
      <c r="BB16" s="252"/>
      <c r="BC16" s="252"/>
      <c r="BD16" s="252"/>
      <c r="BE16" s="253"/>
      <c r="BF16" s="253"/>
      <c r="BG16" s="253"/>
      <c r="BH16" s="253"/>
      <c r="BI16" s="253"/>
      <c r="BJ16" s="253"/>
      <c r="BK16" s="253"/>
      <c r="BL16" s="253"/>
      <c r="BM16" s="253"/>
      <c r="BN16" s="253"/>
      <c r="BO16" s="253"/>
      <c r="BP16" s="253"/>
      <c r="BQ16" s="262">
        <v>10</v>
      </c>
      <c r="BR16" s="263"/>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4"/>
    </row>
    <row r="17" spans="1:131" s="255" customFormat="1" ht="26.25" customHeight="1" x14ac:dyDescent="0.15">
      <c r="A17" s="261">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2"/>
      <c r="BA17" s="252"/>
      <c r="BB17" s="252"/>
      <c r="BC17" s="252"/>
      <c r="BD17" s="252"/>
      <c r="BE17" s="253"/>
      <c r="BF17" s="253"/>
      <c r="BG17" s="253"/>
      <c r="BH17" s="253"/>
      <c r="BI17" s="253"/>
      <c r="BJ17" s="253"/>
      <c r="BK17" s="253"/>
      <c r="BL17" s="253"/>
      <c r="BM17" s="253"/>
      <c r="BN17" s="253"/>
      <c r="BO17" s="253"/>
      <c r="BP17" s="253"/>
      <c r="BQ17" s="262">
        <v>11</v>
      </c>
      <c r="BR17" s="263"/>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4"/>
    </row>
    <row r="18" spans="1:131" s="255" customFormat="1" ht="26.25" customHeight="1" x14ac:dyDescent="0.15">
      <c r="A18" s="261">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2"/>
      <c r="BA18" s="252"/>
      <c r="BB18" s="252"/>
      <c r="BC18" s="252"/>
      <c r="BD18" s="252"/>
      <c r="BE18" s="253"/>
      <c r="BF18" s="253"/>
      <c r="BG18" s="253"/>
      <c r="BH18" s="253"/>
      <c r="BI18" s="253"/>
      <c r="BJ18" s="253"/>
      <c r="BK18" s="253"/>
      <c r="BL18" s="253"/>
      <c r="BM18" s="253"/>
      <c r="BN18" s="253"/>
      <c r="BO18" s="253"/>
      <c r="BP18" s="253"/>
      <c r="BQ18" s="262">
        <v>12</v>
      </c>
      <c r="BR18" s="263"/>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4"/>
    </row>
    <row r="19" spans="1:131" s="255" customFormat="1" ht="26.25" customHeight="1" x14ac:dyDescent="0.15">
      <c r="A19" s="261">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2"/>
      <c r="BA19" s="252"/>
      <c r="BB19" s="252"/>
      <c r="BC19" s="252"/>
      <c r="BD19" s="252"/>
      <c r="BE19" s="253"/>
      <c r="BF19" s="253"/>
      <c r="BG19" s="253"/>
      <c r="BH19" s="253"/>
      <c r="BI19" s="253"/>
      <c r="BJ19" s="253"/>
      <c r="BK19" s="253"/>
      <c r="BL19" s="253"/>
      <c r="BM19" s="253"/>
      <c r="BN19" s="253"/>
      <c r="BO19" s="253"/>
      <c r="BP19" s="253"/>
      <c r="BQ19" s="262">
        <v>13</v>
      </c>
      <c r="BR19" s="263"/>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4"/>
    </row>
    <row r="20" spans="1:131" s="255" customFormat="1" ht="26.25" customHeight="1" x14ac:dyDescent="0.15">
      <c r="A20" s="261">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2"/>
      <c r="BA20" s="252"/>
      <c r="BB20" s="252"/>
      <c r="BC20" s="252"/>
      <c r="BD20" s="252"/>
      <c r="BE20" s="253"/>
      <c r="BF20" s="253"/>
      <c r="BG20" s="253"/>
      <c r="BH20" s="253"/>
      <c r="BI20" s="253"/>
      <c r="BJ20" s="253"/>
      <c r="BK20" s="253"/>
      <c r="BL20" s="253"/>
      <c r="BM20" s="253"/>
      <c r="BN20" s="253"/>
      <c r="BO20" s="253"/>
      <c r="BP20" s="253"/>
      <c r="BQ20" s="262">
        <v>14</v>
      </c>
      <c r="BR20" s="263"/>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4"/>
    </row>
    <row r="21" spans="1:131" s="255" customFormat="1" ht="26.25" customHeight="1" thickBot="1" x14ac:dyDescent="0.2">
      <c r="A21" s="261">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2"/>
      <c r="BA21" s="252"/>
      <c r="BB21" s="252"/>
      <c r="BC21" s="252"/>
      <c r="BD21" s="252"/>
      <c r="BE21" s="253"/>
      <c r="BF21" s="253"/>
      <c r="BG21" s="253"/>
      <c r="BH21" s="253"/>
      <c r="BI21" s="253"/>
      <c r="BJ21" s="253"/>
      <c r="BK21" s="253"/>
      <c r="BL21" s="253"/>
      <c r="BM21" s="253"/>
      <c r="BN21" s="253"/>
      <c r="BO21" s="253"/>
      <c r="BP21" s="253"/>
      <c r="BQ21" s="262">
        <v>15</v>
      </c>
      <c r="BR21" s="263"/>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4"/>
    </row>
    <row r="22" spans="1:131" s="255" customFormat="1" ht="26.25" customHeight="1" x14ac:dyDescent="0.15">
      <c r="A22" s="261">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383</v>
      </c>
      <c r="BA22" s="1131"/>
      <c r="BB22" s="1131"/>
      <c r="BC22" s="1131"/>
      <c r="BD22" s="1132"/>
      <c r="BE22" s="253"/>
      <c r="BF22" s="253"/>
      <c r="BG22" s="253"/>
      <c r="BH22" s="253"/>
      <c r="BI22" s="253"/>
      <c r="BJ22" s="253"/>
      <c r="BK22" s="253"/>
      <c r="BL22" s="253"/>
      <c r="BM22" s="253"/>
      <c r="BN22" s="253"/>
      <c r="BO22" s="253"/>
      <c r="BP22" s="253"/>
      <c r="BQ22" s="262">
        <v>16</v>
      </c>
      <c r="BR22" s="263"/>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64">
        <v>5755</v>
      </c>
      <c r="R23" s="1165"/>
      <c r="S23" s="1165"/>
      <c r="T23" s="1165"/>
      <c r="U23" s="1165"/>
      <c r="V23" s="1165">
        <v>5201</v>
      </c>
      <c r="W23" s="1165"/>
      <c r="X23" s="1165"/>
      <c r="Y23" s="1165"/>
      <c r="Z23" s="1165"/>
      <c r="AA23" s="1165">
        <v>554</v>
      </c>
      <c r="AB23" s="1165"/>
      <c r="AC23" s="1165"/>
      <c r="AD23" s="1165"/>
      <c r="AE23" s="1166"/>
      <c r="AF23" s="1167">
        <v>384</v>
      </c>
      <c r="AG23" s="1165"/>
      <c r="AH23" s="1165"/>
      <c r="AI23" s="1165"/>
      <c r="AJ23" s="1168"/>
      <c r="AK23" s="1169"/>
      <c r="AL23" s="1170"/>
      <c r="AM23" s="1170"/>
      <c r="AN23" s="1170"/>
      <c r="AO23" s="1170"/>
      <c r="AP23" s="1165">
        <v>2804</v>
      </c>
      <c r="AQ23" s="1165"/>
      <c r="AR23" s="1165"/>
      <c r="AS23" s="1165"/>
      <c r="AT23" s="1165"/>
      <c r="AU23" s="1171"/>
      <c r="AV23" s="1171"/>
      <c r="AW23" s="1171"/>
      <c r="AX23" s="1171"/>
      <c r="AY23" s="1172"/>
      <c r="AZ23" s="1161" t="s">
        <v>145</v>
      </c>
      <c r="BA23" s="1162"/>
      <c r="BB23" s="1162"/>
      <c r="BC23" s="1162"/>
      <c r="BD23" s="1163"/>
      <c r="BE23" s="253"/>
      <c r="BF23" s="253"/>
      <c r="BG23" s="253"/>
      <c r="BH23" s="253"/>
      <c r="BI23" s="253"/>
      <c r="BJ23" s="253"/>
      <c r="BK23" s="253"/>
      <c r="BL23" s="253"/>
      <c r="BM23" s="253"/>
      <c r="BN23" s="253"/>
      <c r="BO23" s="253"/>
      <c r="BP23" s="253"/>
      <c r="BQ23" s="262">
        <v>17</v>
      </c>
      <c r="BR23" s="263"/>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4"/>
    </row>
    <row r="24" spans="1:131" s="255" customFormat="1" ht="26.25" customHeight="1" x14ac:dyDescent="0.15">
      <c r="A24" s="1160" t="s">
        <v>386</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2"/>
      <c r="BA24" s="252"/>
      <c r="BB24" s="252"/>
      <c r="BC24" s="252"/>
      <c r="BD24" s="252"/>
      <c r="BE24" s="253"/>
      <c r="BF24" s="253"/>
      <c r="BG24" s="253"/>
      <c r="BH24" s="253"/>
      <c r="BI24" s="253"/>
      <c r="BJ24" s="253"/>
      <c r="BK24" s="253"/>
      <c r="BL24" s="253"/>
      <c r="BM24" s="253"/>
      <c r="BN24" s="253"/>
      <c r="BO24" s="253"/>
      <c r="BP24" s="253"/>
      <c r="BQ24" s="262">
        <v>18</v>
      </c>
      <c r="BR24" s="263"/>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4"/>
    </row>
    <row r="25" spans="1:131" s="247" customFormat="1" ht="26.25" customHeight="1" thickBot="1" x14ac:dyDescent="0.2">
      <c r="A25" s="1159" t="s">
        <v>387</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2"/>
      <c r="BK25" s="252"/>
      <c r="BL25" s="252"/>
      <c r="BM25" s="252"/>
      <c r="BN25" s="252"/>
      <c r="BO25" s="265"/>
      <c r="BP25" s="265"/>
      <c r="BQ25" s="262">
        <v>19</v>
      </c>
      <c r="BR25" s="263"/>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6"/>
    </row>
    <row r="26" spans="1:131" s="247" customFormat="1" ht="26.25" customHeight="1" x14ac:dyDescent="0.15">
      <c r="A26" s="1091" t="s">
        <v>366</v>
      </c>
      <c r="B26" s="1092"/>
      <c r="C26" s="1092"/>
      <c r="D26" s="1092"/>
      <c r="E26" s="1092"/>
      <c r="F26" s="1092"/>
      <c r="G26" s="1092"/>
      <c r="H26" s="1092"/>
      <c r="I26" s="1092"/>
      <c r="J26" s="1092"/>
      <c r="K26" s="1092"/>
      <c r="L26" s="1092"/>
      <c r="M26" s="1092"/>
      <c r="N26" s="1092"/>
      <c r="O26" s="1092"/>
      <c r="P26" s="1093"/>
      <c r="Q26" s="1097" t="s">
        <v>388</v>
      </c>
      <c r="R26" s="1098"/>
      <c r="S26" s="1098"/>
      <c r="T26" s="1098"/>
      <c r="U26" s="1099"/>
      <c r="V26" s="1097" t="s">
        <v>389</v>
      </c>
      <c r="W26" s="1098"/>
      <c r="X26" s="1098"/>
      <c r="Y26" s="1098"/>
      <c r="Z26" s="1099"/>
      <c r="AA26" s="1097" t="s">
        <v>390</v>
      </c>
      <c r="AB26" s="1098"/>
      <c r="AC26" s="1098"/>
      <c r="AD26" s="1098"/>
      <c r="AE26" s="1098"/>
      <c r="AF26" s="1155" t="s">
        <v>391</v>
      </c>
      <c r="AG26" s="1104"/>
      <c r="AH26" s="1104"/>
      <c r="AI26" s="1104"/>
      <c r="AJ26" s="1156"/>
      <c r="AK26" s="1098" t="s">
        <v>392</v>
      </c>
      <c r="AL26" s="1098"/>
      <c r="AM26" s="1098"/>
      <c r="AN26" s="1098"/>
      <c r="AO26" s="1099"/>
      <c r="AP26" s="1097" t="s">
        <v>393</v>
      </c>
      <c r="AQ26" s="1098"/>
      <c r="AR26" s="1098"/>
      <c r="AS26" s="1098"/>
      <c r="AT26" s="1099"/>
      <c r="AU26" s="1097" t="s">
        <v>394</v>
      </c>
      <c r="AV26" s="1098"/>
      <c r="AW26" s="1098"/>
      <c r="AX26" s="1098"/>
      <c r="AY26" s="1099"/>
      <c r="AZ26" s="1097" t="s">
        <v>395</v>
      </c>
      <c r="BA26" s="1098"/>
      <c r="BB26" s="1098"/>
      <c r="BC26" s="1098"/>
      <c r="BD26" s="1099"/>
      <c r="BE26" s="1097" t="s">
        <v>373</v>
      </c>
      <c r="BF26" s="1098"/>
      <c r="BG26" s="1098"/>
      <c r="BH26" s="1098"/>
      <c r="BI26" s="1113"/>
      <c r="BJ26" s="252"/>
      <c r="BK26" s="252"/>
      <c r="BL26" s="252"/>
      <c r="BM26" s="252"/>
      <c r="BN26" s="252"/>
      <c r="BO26" s="265"/>
      <c r="BP26" s="265"/>
      <c r="BQ26" s="262">
        <v>20</v>
      </c>
      <c r="BR26" s="263"/>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6"/>
    </row>
    <row r="27" spans="1:131" s="247"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2"/>
      <c r="BK27" s="252"/>
      <c r="BL27" s="252"/>
      <c r="BM27" s="252"/>
      <c r="BN27" s="252"/>
      <c r="BO27" s="265"/>
      <c r="BP27" s="265"/>
      <c r="BQ27" s="262">
        <v>21</v>
      </c>
      <c r="BR27" s="263"/>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6"/>
    </row>
    <row r="28" spans="1:131" s="247" customFormat="1" ht="26.25" customHeight="1" thickTop="1" x14ac:dyDescent="0.15">
      <c r="A28" s="266">
        <v>1</v>
      </c>
      <c r="B28" s="1146" t="s">
        <v>560</v>
      </c>
      <c r="C28" s="1147"/>
      <c r="D28" s="1147"/>
      <c r="E28" s="1147"/>
      <c r="F28" s="1147"/>
      <c r="G28" s="1147"/>
      <c r="H28" s="1147"/>
      <c r="I28" s="1147"/>
      <c r="J28" s="1147"/>
      <c r="K28" s="1147"/>
      <c r="L28" s="1147"/>
      <c r="M28" s="1147"/>
      <c r="N28" s="1147"/>
      <c r="O28" s="1147"/>
      <c r="P28" s="1148"/>
      <c r="Q28" s="1149">
        <v>700</v>
      </c>
      <c r="R28" s="1150"/>
      <c r="S28" s="1150"/>
      <c r="T28" s="1150"/>
      <c r="U28" s="1150"/>
      <c r="V28" s="1150">
        <v>661</v>
      </c>
      <c r="W28" s="1150"/>
      <c r="X28" s="1150"/>
      <c r="Y28" s="1150"/>
      <c r="Z28" s="1150"/>
      <c r="AA28" s="1150">
        <v>39</v>
      </c>
      <c r="AB28" s="1150"/>
      <c r="AC28" s="1150"/>
      <c r="AD28" s="1150"/>
      <c r="AE28" s="1151"/>
      <c r="AF28" s="1152">
        <v>39</v>
      </c>
      <c r="AG28" s="1150"/>
      <c r="AH28" s="1150"/>
      <c r="AI28" s="1150"/>
      <c r="AJ28" s="1153"/>
      <c r="AK28" s="1154">
        <v>47</v>
      </c>
      <c r="AL28" s="1142"/>
      <c r="AM28" s="1142"/>
      <c r="AN28" s="1142"/>
      <c r="AO28" s="1142"/>
      <c r="AP28" s="1142">
        <v>3</v>
      </c>
      <c r="AQ28" s="1142"/>
      <c r="AR28" s="1142"/>
      <c r="AS28" s="1142"/>
      <c r="AT28" s="1142"/>
      <c r="AU28" s="1142">
        <v>0</v>
      </c>
      <c r="AV28" s="1142"/>
      <c r="AW28" s="1142"/>
      <c r="AX28" s="1142"/>
      <c r="AY28" s="1142"/>
      <c r="AZ28" s="1143" t="s">
        <v>563</v>
      </c>
      <c r="BA28" s="1143"/>
      <c r="BB28" s="1143"/>
      <c r="BC28" s="1143"/>
      <c r="BD28" s="1143"/>
      <c r="BE28" s="1144"/>
      <c r="BF28" s="1144"/>
      <c r="BG28" s="1144"/>
      <c r="BH28" s="1144"/>
      <c r="BI28" s="1145"/>
      <c r="BJ28" s="252"/>
      <c r="BK28" s="252"/>
      <c r="BL28" s="252"/>
      <c r="BM28" s="252"/>
      <c r="BN28" s="252"/>
      <c r="BO28" s="265"/>
      <c r="BP28" s="265"/>
      <c r="BQ28" s="262">
        <v>22</v>
      </c>
      <c r="BR28" s="263"/>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6"/>
    </row>
    <row r="29" spans="1:131" s="247" customFormat="1" ht="26.25" customHeight="1" x14ac:dyDescent="0.15">
      <c r="A29" s="266">
        <v>2</v>
      </c>
      <c r="B29" s="1133" t="s">
        <v>561</v>
      </c>
      <c r="C29" s="1134"/>
      <c r="D29" s="1134"/>
      <c r="E29" s="1134"/>
      <c r="F29" s="1134"/>
      <c r="G29" s="1134"/>
      <c r="H29" s="1134"/>
      <c r="I29" s="1134"/>
      <c r="J29" s="1134"/>
      <c r="K29" s="1134"/>
      <c r="L29" s="1134"/>
      <c r="M29" s="1134"/>
      <c r="N29" s="1134"/>
      <c r="O29" s="1134"/>
      <c r="P29" s="1135"/>
      <c r="Q29" s="1139">
        <v>835</v>
      </c>
      <c r="R29" s="1140"/>
      <c r="S29" s="1140"/>
      <c r="T29" s="1140"/>
      <c r="U29" s="1140"/>
      <c r="V29" s="1140">
        <v>803</v>
      </c>
      <c r="W29" s="1140"/>
      <c r="X29" s="1140"/>
      <c r="Y29" s="1140"/>
      <c r="Z29" s="1140"/>
      <c r="AA29" s="1141">
        <v>32</v>
      </c>
      <c r="AB29" s="1116"/>
      <c r="AC29" s="1116"/>
      <c r="AD29" s="1116"/>
      <c r="AE29" s="1117"/>
      <c r="AF29" s="1115">
        <v>32</v>
      </c>
      <c r="AG29" s="1116"/>
      <c r="AH29" s="1116"/>
      <c r="AI29" s="1116"/>
      <c r="AJ29" s="1117"/>
      <c r="AK29" s="1071">
        <v>116</v>
      </c>
      <c r="AL29" s="1060"/>
      <c r="AM29" s="1060"/>
      <c r="AN29" s="1060"/>
      <c r="AO29" s="1060"/>
      <c r="AP29" s="1060" t="s">
        <v>563</v>
      </c>
      <c r="AQ29" s="1060"/>
      <c r="AR29" s="1060"/>
      <c r="AS29" s="1060"/>
      <c r="AT29" s="1060"/>
      <c r="AU29" s="1060" t="s">
        <v>563</v>
      </c>
      <c r="AV29" s="1060"/>
      <c r="AW29" s="1060"/>
      <c r="AX29" s="1060"/>
      <c r="AY29" s="1060"/>
      <c r="AZ29" s="1138" t="s">
        <v>563</v>
      </c>
      <c r="BA29" s="1138"/>
      <c r="BB29" s="1138"/>
      <c r="BC29" s="1138"/>
      <c r="BD29" s="1138"/>
      <c r="BE29" s="1128"/>
      <c r="BF29" s="1128"/>
      <c r="BG29" s="1128"/>
      <c r="BH29" s="1128"/>
      <c r="BI29" s="1129"/>
      <c r="BJ29" s="252"/>
      <c r="BK29" s="252"/>
      <c r="BL29" s="252"/>
      <c r="BM29" s="252"/>
      <c r="BN29" s="252"/>
      <c r="BO29" s="265"/>
      <c r="BP29" s="265"/>
      <c r="BQ29" s="262">
        <v>23</v>
      </c>
      <c r="BR29" s="263"/>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6"/>
    </row>
    <row r="30" spans="1:131" s="247" customFormat="1" ht="26.25" customHeight="1" x14ac:dyDescent="0.15">
      <c r="A30" s="266">
        <v>3</v>
      </c>
      <c r="B30" s="1133" t="s">
        <v>562</v>
      </c>
      <c r="C30" s="1134"/>
      <c r="D30" s="1134"/>
      <c r="E30" s="1134"/>
      <c r="F30" s="1134"/>
      <c r="G30" s="1134"/>
      <c r="H30" s="1134"/>
      <c r="I30" s="1134"/>
      <c r="J30" s="1134"/>
      <c r="K30" s="1134"/>
      <c r="L30" s="1134"/>
      <c r="M30" s="1134"/>
      <c r="N30" s="1134"/>
      <c r="O30" s="1134"/>
      <c r="P30" s="1135"/>
      <c r="Q30" s="1139">
        <v>74</v>
      </c>
      <c r="R30" s="1140"/>
      <c r="S30" s="1140"/>
      <c r="T30" s="1140"/>
      <c r="U30" s="1140"/>
      <c r="V30" s="1140">
        <v>73</v>
      </c>
      <c r="W30" s="1140"/>
      <c r="X30" s="1140"/>
      <c r="Y30" s="1140"/>
      <c r="Z30" s="1140"/>
      <c r="AA30" s="1141">
        <v>1</v>
      </c>
      <c r="AB30" s="1116"/>
      <c r="AC30" s="1116"/>
      <c r="AD30" s="1116"/>
      <c r="AE30" s="1117"/>
      <c r="AF30" s="1115">
        <v>1</v>
      </c>
      <c r="AG30" s="1116"/>
      <c r="AH30" s="1116"/>
      <c r="AI30" s="1116"/>
      <c r="AJ30" s="1117"/>
      <c r="AK30" s="1071">
        <v>23</v>
      </c>
      <c r="AL30" s="1060"/>
      <c r="AM30" s="1060"/>
      <c r="AN30" s="1060"/>
      <c r="AO30" s="1060"/>
      <c r="AP30" s="1060" t="s">
        <v>563</v>
      </c>
      <c r="AQ30" s="1060"/>
      <c r="AR30" s="1060"/>
      <c r="AS30" s="1060"/>
      <c r="AT30" s="1060"/>
      <c r="AU30" s="1060" t="s">
        <v>563</v>
      </c>
      <c r="AV30" s="1060"/>
      <c r="AW30" s="1060"/>
      <c r="AX30" s="1060"/>
      <c r="AY30" s="1060"/>
      <c r="AZ30" s="1138" t="s">
        <v>563</v>
      </c>
      <c r="BA30" s="1138"/>
      <c r="BB30" s="1138"/>
      <c r="BC30" s="1138"/>
      <c r="BD30" s="1138"/>
      <c r="BE30" s="1128"/>
      <c r="BF30" s="1128"/>
      <c r="BG30" s="1128"/>
      <c r="BH30" s="1128"/>
      <c r="BI30" s="1129"/>
      <c r="BJ30" s="252"/>
      <c r="BK30" s="252"/>
      <c r="BL30" s="252"/>
      <c r="BM30" s="252"/>
      <c r="BN30" s="252"/>
      <c r="BO30" s="265"/>
      <c r="BP30" s="265"/>
      <c r="BQ30" s="262">
        <v>24</v>
      </c>
      <c r="BR30" s="263"/>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6"/>
    </row>
    <row r="31" spans="1:131" s="247" customFormat="1" ht="26.25" customHeight="1" x14ac:dyDescent="0.15">
      <c r="A31" s="266">
        <v>4</v>
      </c>
      <c r="B31" s="1133" t="s">
        <v>564</v>
      </c>
      <c r="C31" s="1134"/>
      <c r="D31" s="1134"/>
      <c r="E31" s="1134"/>
      <c r="F31" s="1134"/>
      <c r="G31" s="1134"/>
      <c r="H31" s="1134"/>
      <c r="I31" s="1134"/>
      <c r="J31" s="1134"/>
      <c r="K31" s="1134"/>
      <c r="L31" s="1134"/>
      <c r="M31" s="1134"/>
      <c r="N31" s="1134"/>
      <c r="O31" s="1134"/>
      <c r="P31" s="1135"/>
      <c r="Q31" s="1139">
        <v>219</v>
      </c>
      <c r="R31" s="1140"/>
      <c r="S31" s="1140"/>
      <c r="T31" s="1140"/>
      <c r="U31" s="1140"/>
      <c r="V31" s="1140">
        <v>229</v>
      </c>
      <c r="W31" s="1140"/>
      <c r="X31" s="1140"/>
      <c r="Y31" s="1140"/>
      <c r="Z31" s="1140"/>
      <c r="AA31" s="1141">
        <v>-10</v>
      </c>
      <c r="AB31" s="1116"/>
      <c r="AC31" s="1116"/>
      <c r="AD31" s="1116"/>
      <c r="AE31" s="1117"/>
      <c r="AF31" s="1115">
        <v>76</v>
      </c>
      <c r="AG31" s="1116"/>
      <c r="AH31" s="1116"/>
      <c r="AI31" s="1116"/>
      <c r="AJ31" s="1117"/>
      <c r="AK31" s="1071">
        <v>10</v>
      </c>
      <c r="AL31" s="1060"/>
      <c r="AM31" s="1060"/>
      <c r="AN31" s="1060"/>
      <c r="AO31" s="1060"/>
      <c r="AP31" s="1060">
        <v>689</v>
      </c>
      <c r="AQ31" s="1060"/>
      <c r="AR31" s="1060"/>
      <c r="AS31" s="1060"/>
      <c r="AT31" s="1060"/>
      <c r="AU31" s="1060">
        <v>322</v>
      </c>
      <c r="AV31" s="1060"/>
      <c r="AW31" s="1060"/>
      <c r="AX31" s="1060"/>
      <c r="AY31" s="1060"/>
      <c r="AZ31" s="1138" t="s">
        <v>563</v>
      </c>
      <c r="BA31" s="1138"/>
      <c r="BB31" s="1138"/>
      <c r="BC31" s="1138"/>
      <c r="BD31" s="1138"/>
      <c r="BE31" s="1128" t="s">
        <v>398</v>
      </c>
      <c r="BF31" s="1128"/>
      <c r="BG31" s="1128"/>
      <c r="BH31" s="1128"/>
      <c r="BI31" s="1129"/>
      <c r="BJ31" s="252"/>
      <c r="BK31" s="252"/>
      <c r="BL31" s="252"/>
      <c r="BM31" s="252"/>
      <c r="BN31" s="252"/>
      <c r="BO31" s="265"/>
      <c r="BP31" s="265"/>
      <c r="BQ31" s="262">
        <v>25</v>
      </c>
      <c r="BR31" s="263"/>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6"/>
    </row>
    <row r="32" spans="1:131" s="247" customFormat="1" ht="26.25" customHeight="1" x14ac:dyDescent="0.15">
      <c r="A32" s="266">
        <v>5</v>
      </c>
      <c r="B32" s="1133" t="s">
        <v>565</v>
      </c>
      <c r="C32" s="1134"/>
      <c r="D32" s="1134"/>
      <c r="E32" s="1134"/>
      <c r="F32" s="1134"/>
      <c r="G32" s="1134"/>
      <c r="H32" s="1134"/>
      <c r="I32" s="1134"/>
      <c r="J32" s="1134"/>
      <c r="K32" s="1134"/>
      <c r="L32" s="1134"/>
      <c r="M32" s="1134"/>
      <c r="N32" s="1134"/>
      <c r="O32" s="1134"/>
      <c r="P32" s="1135"/>
      <c r="Q32" s="1139">
        <v>321</v>
      </c>
      <c r="R32" s="1140"/>
      <c r="S32" s="1140"/>
      <c r="T32" s="1140"/>
      <c r="U32" s="1140"/>
      <c r="V32" s="1140">
        <v>313</v>
      </c>
      <c r="W32" s="1140"/>
      <c r="X32" s="1140"/>
      <c r="Y32" s="1140"/>
      <c r="Z32" s="1140"/>
      <c r="AA32" s="1141">
        <v>8</v>
      </c>
      <c r="AB32" s="1116"/>
      <c r="AC32" s="1116"/>
      <c r="AD32" s="1116"/>
      <c r="AE32" s="1117"/>
      <c r="AF32" s="1115">
        <v>8</v>
      </c>
      <c r="AG32" s="1116"/>
      <c r="AH32" s="1116"/>
      <c r="AI32" s="1116"/>
      <c r="AJ32" s="1117"/>
      <c r="AK32" s="1071">
        <v>180</v>
      </c>
      <c r="AL32" s="1060"/>
      <c r="AM32" s="1060"/>
      <c r="AN32" s="1060"/>
      <c r="AO32" s="1060"/>
      <c r="AP32" s="1060">
        <v>1368</v>
      </c>
      <c r="AQ32" s="1060"/>
      <c r="AR32" s="1060"/>
      <c r="AS32" s="1060"/>
      <c r="AT32" s="1060"/>
      <c r="AU32" s="1060">
        <v>1275</v>
      </c>
      <c r="AV32" s="1060"/>
      <c r="AW32" s="1060"/>
      <c r="AX32" s="1060"/>
      <c r="AY32" s="1060"/>
      <c r="AZ32" s="1138" t="s">
        <v>563</v>
      </c>
      <c r="BA32" s="1138"/>
      <c r="BB32" s="1138"/>
      <c r="BC32" s="1138"/>
      <c r="BD32" s="1138"/>
      <c r="BE32" s="1128" t="s">
        <v>400</v>
      </c>
      <c r="BF32" s="1128"/>
      <c r="BG32" s="1128"/>
      <c r="BH32" s="1128"/>
      <c r="BI32" s="1129"/>
      <c r="BJ32" s="252"/>
      <c r="BK32" s="252"/>
      <c r="BL32" s="252"/>
      <c r="BM32" s="252"/>
      <c r="BN32" s="252"/>
      <c r="BO32" s="265"/>
      <c r="BP32" s="265"/>
      <c r="BQ32" s="262">
        <v>26</v>
      </c>
      <c r="BR32" s="263"/>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6"/>
    </row>
    <row r="33" spans="1:131" s="247" customFormat="1" ht="26.25" customHeight="1" x14ac:dyDescent="0.15">
      <c r="A33" s="266">
        <v>6</v>
      </c>
      <c r="B33" s="1133" t="s">
        <v>566</v>
      </c>
      <c r="C33" s="1134"/>
      <c r="D33" s="1134"/>
      <c r="E33" s="1134"/>
      <c r="F33" s="1134"/>
      <c r="G33" s="1134"/>
      <c r="H33" s="1134"/>
      <c r="I33" s="1134"/>
      <c r="J33" s="1134"/>
      <c r="K33" s="1134"/>
      <c r="L33" s="1134"/>
      <c r="M33" s="1134"/>
      <c r="N33" s="1134"/>
      <c r="O33" s="1134"/>
      <c r="P33" s="1135"/>
      <c r="Q33" s="1139">
        <v>73</v>
      </c>
      <c r="R33" s="1140"/>
      <c r="S33" s="1140"/>
      <c r="T33" s="1140"/>
      <c r="U33" s="1140"/>
      <c r="V33" s="1140">
        <v>68</v>
      </c>
      <c r="W33" s="1140"/>
      <c r="X33" s="1140"/>
      <c r="Y33" s="1140"/>
      <c r="Z33" s="1140"/>
      <c r="AA33" s="1141">
        <v>5</v>
      </c>
      <c r="AB33" s="1116"/>
      <c r="AC33" s="1116"/>
      <c r="AD33" s="1116"/>
      <c r="AE33" s="1117"/>
      <c r="AF33" s="1115">
        <v>4</v>
      </c>
      <c r="AG33" s="1116"/>
      <c r="AH33" s="1116"/>
      <c r="AI33" s="1116"/>
      <c r="AJ33" s="1117"/>
      <c r="AK33" s="1071">
        <v>53</v>
      </c>
      <c r="AL33" s="1060"/>
      <c r="AM33" s="1060"/>
      <c r="AN33" s="1060"/>
      <c r="AO33" s="1060"/>
      <c r="AP33" s="1060">
        <v>438</v>
      </c>
      <c r="AQ33" s="1060"/>
      <c r="AR33" s="1060"/>
      <c r="AS33" s="1060"/>
      <c r="AT33" s="1060"/>
      <c r="AU33" s="1060">
        <v>438</v>
      </c>
      <c r="AV33" s="1060"/>
      <c r="AW33" s="1060"/>
      <c r="AX33" s="1060"/>
      <c r="AY33" s="1060"/>
      <c r="AZ33" s="1138" t="s">
        <v>563</v>
      </c>
      <c r="BA33" s="1138"/>
      <c r="BB33" s="1138"/>
      <c r="BC33" s="1138"/>
      <c r="BD33" s="1138"/>
      <c r="BE33" s="1128" t="s">
        <v>400</v>
      </c>
      <c r="BF33" s="1128"/>
      <c r="BG33" s="1128"/>
      <c r="BH33" s="1128"/>
      <c r="BI33" s="1129"/>
      <c r="BJ33" s="252"/>
      <c r="BK33" s="252"/>
      <c r="BL33" s="252"/>
      <c r="BM33" s="252"/>
      <c r="BN33" s="252"/>
      <c r="BO33" s="265"/>
      <c r="BP33" s="265"/>
      <c r="BQ33" s="262">
        <v>27</v>
      </c>
      <c r="BR33" s="263"/>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6"/>
    </row>
    <row r="34" spans="1:131" s="247" customFormat="1" ht="26.25" customHeight="1" x14ac:dyDescent="0.15">
      <c r="A34" s="266">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1"/>
      <c r="AL34" s="1060"/>
      <c r="AM34" s="1060"/>
      <c r="AN34" s="1060"/>
      <c r="AO34" s="1060"/>
      <c r="AP34" s="1060"/>
      <c r="AQ34" s="1060"/>
      <c r="AR34" s="1060"/>
      <c r="AS34" s="1060"/>
      <c r="AT34" s="1060"/>
      <c r="AU34" s="1060"/>
      <c r="AV34" s="1060"/>
      <c r="AW34" s="1060"/>
      <c r="AX34" s="1060"/>
      <c r="AY34" s="1060"/>
      <c r="AZ34" s="1138"/>
      <c r="BA34" s="1138"/>
      <c r="BB34" s="1138"/>
      <c r="BC34" s="1138"/>
      <c r="BD34" s="1138"/>
      <c r="BE34" s="1128"/>
      <c r="BF34" s="1128"/>
      <c r="BG34" s="1128"/>
      <c r="BH34" s="1128"/>
      <c r="BI34" s="1129"/>
      <c r="BJ34" s="252"/>
      <c r="BK34" s="252"/>
      <c r="BL34" s="252"/>
      <c r="BM34" s="252"/>
      <c r="BN34" s="252"/>
      <c r="BO34" s="265"/>
      <c r="BP34" s="265"/>
      <c r="BQ34" s="262">
        <v>28</v>
      </c>
      <c r="BR34" s="263"/>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6"/>
    </row>
    <row r="35" spans="1:131" s="247" customFormat="1" ht="26.25" customHeight="1" x14ac:dyDescent="0.15">
      <c r="A35" s="266">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1"/>
      <c r="AL35" s="1060"/>
      <c r="AM35" s="1060"/>
      <c r="AN35" s="1060"/>
      <c r="AO35" s="1060"/>
      <c r="AP35" s="1060"/>
      <c r="AQ35" s="1060"/>
      <c r="AR35" s="1060"/>
      <c r="AS35" s="1060"/>
      <c r="AT35" s="1060"/>
      <c r="AU35" s="1060"/>
      <c r="AV35" s="1060"/>
      <c r="AW35" s="1060"/>
      <c r="AX35" s="1060"/>
      <c r="AY35" s="1060"/>
      <c r="AZ35" s="1138"/>
      <c r="BA35" s="1138"/>
      <c r="BB35" s="1138"/>
      <c r="BC35" s="1138"/>
      <c r="BD35" s="1138"/>
      <c r="BE35" s="1128"/>
      <c r="BF35" s="1128"/>
      <c r="BG35" s="1128"/>
      <c r="BH35" s="1128"/>
      <c r="BI35" s="1129"/>
      <c r="BJ35" s="252"/>
      <c r="BK35" s="252"/>
      <c r="BL35" s="252"/>
      <c r="BM35" s="252"/>
      <c r="BN35" s="252"/>
      <c r="BO35" s="265"/>
      <c r="BP35" s="265"/>
      <c r="BQ35" s="262">
        <v>29</v>
      </c>
      <c r="BR35" s="263"/>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6"/>
    </row>
    <row r="36" spans="1:131" s="247" customFormat="1" ht="26.25" customHeight="1" x14ac:dyDescent="0.15">
      <c r="A36" s="266">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1"/>
      <c r="AL36" s="1060"/>
      <c r="AM36" s="1060"/>
      <c r="AN36" s="1060"/>
      <c r="AO36" s="1060"/>
      <c r="AP36" s="1060"/>
      <c r="AQ36" s="1060"/>
      <c r="AR36" s="1060"/>
      <c r="AS36" s="1060"/>
      <c r="AT36" s="1060"/>
      <c r="AU36" s="1060"/>
      <c r="AV36" s="1060"/>
      <c r="AW36" s="1060"/>
      <c r="AX36" s="1060"/>
      <c r="AY36" s="1060"/>
      <c r="AZ36" s="1138"/>
      <c r="BA36" s="1138"/>
      <c r="BB36" s="1138"/>
      <c r="BC36" s="1138"/>
      <c r="BD36" s="1138"/>
      <c r="BE36" s="1128"/>
      <c r="BF36" s="1128"/>
      <c r="BG36" s="1128"/>
      <c r="BH36" s="1128"/>
      <c r="BI36" s="1129"/>
      <c r="BJ36" s="252"/>
      <c r="BK36" s="252"/>
      <c r="BL36" s="252"/>
      <c r="BM36" s="252"/>
      <c r="BN36" s="252"/>
      <c r="BO36" s="265"/>
      <c r="BP36" s="265"/>
      <c r="BQ36" s="262">
        <v>30</v>
      </c>
      <c r="BR36" s="263"/>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6"/>
    </row>
    <row r="37" spans="1:131" s="247" customFormat="1" ht="26.25" customHeight="1" x14ac:dyDescent="0.15">
      <c r="A37" s="266">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1"/>
      <c r="AL37" s="1060"/>
      <c r="AM37" s="1060"/>
      <c r="AN37" s="1060"/>
      <c r="AO37" s="1060"/>
      <c r="AP37" s="1060"/>
      <c r="AQ37" s="1060"/>
      <c r="AR37" s="1060"/>
      <c r="AS37" s="1060"/>
      <c r="AT37" s="1060"/>
      <c r="AU37" s="1060"/>
      <c r="AV37" s="1060"/>
      <c r="AW37" s="1060"/>
      <c r="AX37" s="1060"/>
      <c r="AY37" s="1060"/>
      <c r="AZ37" s="1138"/>
      <c r="BA37" s="1138"/>
      <c r="BB37" s="1138"/>
      <c r="BC37" s="1138"/>
      <c r="BD37" s="1138"/>
      <c r="BE37" s="1128"/>
      <c r="BF37" s="1128"/>
      <c r="BG37" s="1128"/>
      <c r="BH37" s="1128"/>
      <c r="BI37" s="1129"/>
      <c r="BJ37" s="252"/>
      <c r="BK37" s="252"/>
      <c r="BL37" s="252"/>
      <c r="BM37" s="252"/>
      <c r="BN37" s="252"/>
      <c r="BO37" s="265"/>
      <c r="BP37" s="265"/>
      <c r="BQ37" s="262">
        <v>31</v>
      </c>
      <c r="BR37" s="263"/>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6"/>
    </row>
    <row r="38" spans="1:131" s="247" customFormat="1" ht="26.25" customHeight="1" x14ac:dyDescent="0.15">
      <c r="A38" s="266">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1"/>
      <c r="AL38" s="1060"/>
      <c r="AM38" s="1060"/>
      <c r="AN38" s="1060"/>
      <c r="AO38" s="1060"/>
      <c r="AP38" s="1060"/>
      <c r="AQ38" s="1060"/>
      <c r="AR38" s="1060"/>
      <c r="AS38" s="1060"/>
      <c r="AT38" s="1060"/>
      <c r="AU38" s="1060"/>
      <c r="AV38" s="1060"/>
      <c r="AW38" s="1060"/>
      <c r="AX38" s="1060"/>
      <c r="AY38" s="1060"/>
      <c r="AZ38" s="1138"/>
      <c r="BA38" s="1138"/>
      <c r="BB38" s="1138"/>
      <c r="BC38" s="1138"/>
      <c r="BD38" s="1138"/>
      <c r="BE38" s="1128"/>
      <c r="BF38" s="1128"/>
      <c r="BG38" s="1128"/>
      <c r="BH38" s="1128"/>
      <c r="BI38" s="1129"/>
      <c r="BJ38" s="252"/>
      <c r="BK38" s="252"/>
      <c r="BL38" s="252"/>
      <c r="BM38" s="252"/>
      <c r="BN38" s="252"/>
      <c r="BO38" s="265"/>
      <c r="BP38" s="265"/>
      <c r="BQ38" s="262">
        <v>32</v>
      </c>
      <c r="BR38" s="263"/>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6"/>
    </row>
    <row r="39" spans="1:131" s="247" customFormat="1" ht="26.25" customHeight="1" x14ac:dyDescent="0.15">
      <c r="A39" s="266">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1"/>
      <c r="AL39" s="1060"/>
      <c r="AM39" s="1060"/>
      <c r="AN39" s="1060"/>
      <c r="AO39" s="1060"/>
      <c r="AP39" s="1060"/>
      <c r="AQ39" s="1060"/>
      <c r="AR39" s="1060"/>
      <c r="AS39" s="1060"/>
      <c r="AT39" s="1060"/>
      <c r="AU39" s="1060"/>
      <c r="AV39" s="1060"/>
      <c r="AW39" s="1060"/>
      <c r="AX39" s="1060"/>
      <c r="AY39" s="1060"/>
      <c r="AZ39" s="1138"/>
      <c r="BA39" s="1138"/>
      <c r="BB39" s="1138"/>
      <c r="BC39" s="1138"/>
      <c r="BD39" s="1138"/>
      <c r="BE39" s="1128"/>
      <c r="BF39" s="1128"/>
      <c r="BG39" s="1128"/>
      <c r="BH39" s="1128"/>
      <c r="BI39" s="1129"/>
      <c r="BJ39" s="252"/>
      <c r="BK39" s="252"/>
      <c r="BL39" s="252"/>
      <c r="BM39" s="252"/>
      <c r="BN39" s="252"/>
      <c r="BO39" s="265"/>
      <c r="BP39" s="265"/>
      <c r="BQ39" s="262">
        <v>33</v>
      </c>
      <c r="BR39" s="263"/>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6"/>
    </row>
    <row r="40" spans="1:131" s="247" customFormat="1" ht="26.25" customHeight="1" x14ac:dyDescent="0.15">
      <c r="A40" s="261">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1"/>
      <c r="AL40" s="1060"/>
      <c r="AM40" s="1060"/>
      <c r="AN40" s="1060"/>
      <c r="AO40" s="1060"/>
      <c r="AP40" s="1060"/>
      <c r="AQ40" s="1060"/>
      <c r="AR40" s="1060"/>
      <c r="AS40" s="1060"/>
      <c r="AT40" s="1060"/>
      <c r="AU40" s="1060"/>
      <c r="AV40" s="1060"/>
      <c r="AW40" s="1060"/>
      <c r="AX40" s="1060"/>
      <c r="AY40" s="1060"/>
      <c r="AZ40" s="1138"/>
      <c r="BA40" s="1138"/>
      <c r="BB40" s="1138"/>
      <c r="BC40" s="1138"/>
      <c r="BD40" s="1138"/>
      <c r="BE40" s="1128"/>
      <c r="BF40" s="1128"/>
      <c r="BG40" s="1128"/>
      <c r="BH40" s="1128"/>
      <c r="BI40" s="1129"/>
      <c r="BJ40" s="252"/>
      <c r="BK40" s="252"/>
      <c r="BL40" s="252"/>
      <c r="BM40" s="252"/>
      <c r="BN40" s="252"/>
      <c r="BO40" s="265"/>
      <c r="BP40" s="265"/>
      <c r="BQ40" s="262">
        <v>34</v>
      </c>
      <c r="BR40" s="263"/>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6"/>
    </row>
    <row r="41" spans="1:131" s="247" customFormat="1" ht="26.25" customHeight="1" x14ac:dyDescent="0.15">
      <c r="A41" s="261">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1"/>
      <c r="AL41" s="1060"/>
      <c r="AM41" s="1060"/>
      <c r="AN41" s="1060"/>
      <c r="AO41" s="1060"/>
      <c r="AP41" s="1060"/>
      <c r="AQ41" s="1060"/>
      <c r="AR41" s="1060"/>
      <c r="AS41" s="1060"/>
      <c r="AT41" s="1060"/>
      <c r="AU41" s="1060"/>
      <c r="AV41" s="1060"/>
      <c r="AW41" s="1060"/>
      <c r="AX41" s="1060"/>
      <c r="AY41" s="1060"/>
      <c r="AZ41" s="1138"/>
      <c r="BA41" s="1138"/>
      <c r="BB41" s="1138"/>
      <c r="BC41" s="1138"/>
      <c r="BD41" s="1138"/>
      <c r="BE41" s="1128"/>
      <c r="BF41" s="1128"/>
      <c r="BG41" s="1128"/>
      <c r="BH41" s="1128"/>
      <c r="BI41" s="1129"/>
      <c r="BJ41" s="252"/>
      <c r="BK41" s="252"/>
      <c r="BL41" s="252"/>
      <c r="BM41" s="252"/>
      <c r="BN41" s="252"/>
      <c r="BO41" s="265"/>
      <c r="BP41" s="265"/>
      <c r="BQ41" s="262">
        <v>35</v>
      </c>
      <c r="BR41" s="263"/>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6"/>
    </row>
    <row r="42" spans="1:131" s="247" customFormat="1" ht="26.25" customHeight="1" x14ac:dyDescent="0.15">
      <c r="A42" s="261">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1"/>
      <c r="AL42" s="1060"/>
      <c r="AM42" s="1060"/>
      <c r="AN42" s="1060"/>
      <c r="AO42" s="1060"/>
      <c r="AP42" s="1060"/>
      <c r="AQ42" s="1060"/>
      <c r="AR42" s="1060"/>
      <c r="AS42" s="1060"/>
      <c r="AT42" s="1060"/>
      <c r="AU42" s="1060"/>
      <c r="AV42" s="1060"/>
      <c r="AW42" s="1060"/>
      <c r="AX42" s="1060"/>
      <c r="AY42" s="1060"/>
      <c r="AZ42" s="1138"/>
      <c r="BA42" s="1138"/>
      <c r="BB42" s="1138"/>
      <c r="BC42" s="1138"/>
      <c r="BD42" s="1138"/>
      <c r="BE42" s="1128"/>
      <c r="BF42" s="1128"/>
      <c r="BG42" s="1128"/>
      <c r="BH42" s="1128"/>
      <c r="BI42" s="1129"/>
      <c r="BJ42" s="252"/>
      <c r="BK42" s="252"/>
      <c r="BL42" s="252"/>
      <c r="BM42" s="252"/>
      <c r="BN42" s="252"/>
      <c r="BO42" s="265"/>
      <c r="BP42" s="265"/>
      <c r="BQ42" s="262">
        <v>36</v>
      </c>
      <c r="BR42" s="263"/>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6"/>
    </row>
    <row r="43" spans="1:131" s="247" customFormat="1" ht="26.25" customHeight="1" x14ac:dyDescent="0.15">
      <c r="A43" s="261">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1"/>
      <c r="AL43" s="1060"/>
      <c r="AM43" s="1060"/>
      <c r="AN43" s="1060"/>
      <c r="AO43" s="1060"/>
      <c r="AP43" s="1060"/>
      <c r="AQ43" s="1060"/>
      <c r="AR43" s="1060"/>
      <c r="AS43" s="1060"/>
      <c r="AT43" s="1060"/>
      <c r="AU43" s="1060"/>
      <c r="AV43" s="1060"/>
      <c r="AW43" s="1060"/>
      <c r="AX43" s="1060"/>
      <c r="AY43" s="1060"/>
      <c r="AZ43" s="1138"/>
      <c r="BA43" s="1138"/>
      <c r="BB43" s="1138"/>
      <c r="BC43" s="1138"/>
      <c r="BD43" s="1138"/>
      <c r="BE43" s="1128"/>
      <c r="BF43" s="1128"/>
      <c r="BG43" s="1128"/>
      <c r="BH43" s="1128"/>
      <c r="BI43" s="1129"/>
      <c r="BJ43" s="252"/>
      <c r="BK43" s="252"/>
      <c r="BL43" s="252"/>
      <c r="BM43" s="252"/>
      <c r="BN43" s="252"/>
      <c r="BO43" s="265"/>
      <c r="BP43" s="265"/>
      <c r="BQ43" s="262">
        <v>37</v>
      </c>
      <c r="BR43" s="263"/>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6"/>
    </row>
    <row r="44" spans="1:131" s="247" customFormat="1" ht="26.25" customHeight="1" x14ac:dyDescent="0.15">
      <c r="A44" s="261">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1"/>
      <c r="AL44" s="1060"/>
      <c r="AM44" s="1060"/>
      <c r="AN44" s="1060"/>
      <c r="AO44" s="1060"/>
      <c r="AP44" s="1060"/>
      <c r="AQ44" s="1060"/>
      <c r="AR44" s="1060"/>
      <c r="AS44" s="1060"/>
      <c r="AT44" s="1060"/>
      <c r="AU44" s="1060"/>
      <c r="AV44" s="1060"/>
      <c r="AW44" s="1060"/>
      <c r="AX44" s="1060"/>
      <c r="AY44" s="1060"/>
      <c r="AZ44" s="1138"/>
      <c r="BA44" s="1138"/>
      <c r="BB44" s="1138"/>
      <c r="BC44" s="1138"/>
      <c r="BD44" s="1138"/>
      <c r="BE44" s="1128"/>
      <c r="BF44" s="1128"/>
      <c r="BG44" s="1128"/>
      <c r="BH44" s="1128"/>
      <c r="BI44" s="1129"/>
      <c r="BJ44" s="252"/>
      <c r="BK44" s="252"/>
      <c r="BL44" s="252"/>
      <c r="BM44" s="252"/>
      <c r="BN44" s="252"/>
      <c r="BO44" s="265"/>
      <c r="BP44" s="265"/>
      <c r="BQ44" s="262">
        <v>38</v>
      </c>
      <c r="BR44" s="263"/>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6"/>
    </row>
    <row r="45" spans="1:131" s="247" customFormat="1" ht="26.25" customHeight="1" x14ac:dyDescent="0.15">
      <c r="A45" s="261">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1"/>
      <c r="AL45" s="1060"/>
      <c r="AM45" s="1060"/>
      <c r="AN45" s="1060"/>
      <c r="AO45" s="1060"/>
      <c r="AP45" s="1060"/>
      <c r="AQ45" s="1060"/>
      <c r="AR45" s="1060"/>
      <c r="AS45" s="1060"/>
      <c r="AT45" s="1060"/>
      <c r="AU45" s="1060"/>
      <c r="AV45" s="1060"/>
      <c r="AW45" s="1060"/>
      <c r="AX45" s="1060"/>
      <c r="AY45" s="1060"/>
      <c r="AZ45" s="1138"/>
      <c r="BA45" s="1138"/>
      <c r="BB45" s="1138"/>
      <c r="BC45" s="1138"/>
      <c r="BD45" s="1138"/>
      <c r="BE45" s="1128"/>
      <c r="BF45" s="1128"/>
      <c r="BG45" s="1128"/>
      <c r="BH45" s="1128"/>
      <c r="BI45" s="1129"/>
      <c r="BJ45" s="252"/>
      <c r="BK45" s="252"/>
      <c r="BL45" s="252"/>
      <c r="BM45" s="252"/>
      <c r="BN45" s="252"/>
      <c r="BO45" s="265"/>
      <c r="BP45" s="265"/>
      <c r="BQ45" s="262">
        <v>39</v>
      </c>
      <c r="BR45" s="263"/>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6"/>
    </row>
    <row r="46" spans="1:131" s="247" customFormat="1" ht="26.25" customHeight="1" x14ac:dyDescent="0.15">
      <c r="A46" s="261">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1"/>
      <c r="AL46" s="1060"/>
      <c r="AM46" s="1060"/>
      <c r="AN46" s="1060"/>
      <c r="AO46" s="1060"/>
      <c r="AP46" s="1060"/>
      <c r="AQ46" s="1060"/>
      <c r="AR46" s="1060"/>
      <c r="AS46" s="1060"/>
      <c r="AT46" s="1060"/>
      <c r="AU46" s="1060"/>
      <c r="AV46" s="1060"/>
      <c r="AW46" s="1060"/>
      <c r="AX46" s="1060"/>
      <c r="AY46" s="1060"/>
      <c r="AZ46" s="1138"/>
      <c r="BA46" s="1138"/>
      <c r="BB46" s="1138"/>
      <c r="BC46" s="1138"/>
      <c r="BD46" s="1138"/>
      <c r="BE46" s="1128"/>
      <c r="BF46" s="1128"/>
      <c r="BG46" s="1128"/>
      <c r="BH46" s="1128"/>
      <c r="BI46" s="1129"/>
      <c r="BJ46" s="252"/>
      <c r="BK46" s="252"/>
      <c r="BL46" s="252"/>
      <c r="BM46" s="252"/>
      <c r="BN46" s="252"/>
      <c r="BO46" s="265"/>
      <c r="BP46" s="265"/>
      <c r="BQ46" s="262">
        <v>40</v>
      </c>
      <c r="BR46" s="263"/>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6"/>
    </row>
    <row r="47" spans="1:131" s="247" customFormat="1" ht="26.25" customHeight="1" x14ac:dyDescent="0.15">
      <c r="A47" s="261">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1"/>
      <c r="AL47" s="1060"/>
      <c r="AM47" s="1060"/>
      <c r="AN47" s="1060"/>
      <c r="AO47" s="1060"/>
      <c r="AP47" s="1060"/>
      <c r="AQ47" s="1060"/>
      <c r="AR47" s="1060"/>
      <c r="AS47" s="1060"/>
      <c r="AT47" s="1060"/>
      <c r="AU47" s="1060"/>
      <c r="AV47" s="1060"/>
      <c r="AW47" s="1060"/>
      <c r="AX47" s="1060"/>
      <c r="AY47" s="1060"/>
      <c r="AZ47" s="1138"/>
      <c r="BA47" s="1138"/>
      <c r="BB47" s="1138"/>
      <c r="BC47" s="1138"/>
      <c r="BD47" s="1138"/>
      <c r="BE47" s="1128"/>
      <c r="BF47" s="1128"/>
      <c r="BG47" s="1128"/>
      <c r="BH47" s="1128"/>
      <c r="BI47" s="1129"/>
      <c r="BJ47" s="252"/>
      <c r="BK47" s="252"/>
      <c r="BL47" s="252"/>
      <c r="BM47" s="252"/>
      <c r="BN47" s="252"/>
      <c r="BO47" s="265"/>
      <c r="BP47" s="265"/>
      <c r="BQ47" s="262">
        <v>41</v>
      </c>
      <c r="BR47" s="263"/>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6"/>
    </row>
    <row r="48" spans="1:131" s="247" customFormat="1" ht="26.25" customHeight="1" x14ac:dyDescent="0.15">
      <c r="A48" s="261">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1"/>
      <c r="AL48" s="1060"/>
      <c r="AM48" s="1060"/>
      <c r="AN48" s="1060"/>
      <c r="AO48" s="1060"/>
      <c r="AP48" s="1060"/>
      <c r="AQ48" s="1060"/>
      <c r="AR48" s="1060"/>
      <c r="AS48" s="1060"/>
      <c r="AT48" s="1060"/>
      <c r="AU48" s="1060"/>
      <c r="AV48" s="1060"/>
      <c r="AW48" s="1060"/>
      <c r="AX48" s="1060"/>
      <c r="AY48" s="1060"/>
      <c r="AZ48" s="1138"/>
      <c r="BA48" s="1138"/>
      <c r="BB48" s="1138"/>
      <c r="BC48" s="1138"/>
      <c r="BD48" s="1138"/>
      <c r="BE48" s="1128"/>
      <c r="BF48" s="1128"/>
      <c r="BG48" s="1128"/>
      <c r="BH48" s="1128"/>
      <c r="BI48" s="1129"/>
      <c r="BJ48" s="252"/>
      <c r="BK48" s="252"/>
      <c r="BL48" s="252"/>
      <c r="BM48" s="252"/>
      <c r="BN48" s="252"/>
      <c r="BO48" s="265"/>
      <c r="BP48" s="265"/>
      <c r="BQ48" s="262">
        <v>42</v>
      </c>
      <c r="BR48" s="263"/>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6"/>
    </row>
    <row r="49" spans="1:131" s="247" customFormat="1" ht="26.25" customHeight="1" x14ac:dyDescent="0.15">
      <c r="A49" s="261">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1"/>
      <c r="AL49" s="1060"/>
      <c r="AM49" s="1060"/>
      <c r="AN49" s="1060"/>
      <c r="AO49" s="1060"/>
      <c r="AP49" s="1060"/>
      <c r="AQ49" s="1060"/>
      <c r="AR49" s="1060"/>
      <c r="AS49" s="1060"/>
      <c r="AT49" s="1060"/>
      <c r="AU49" s="1060"/>
      <c r="AV49" s="1060"/>
      <c r="AW49" s="1060"/>
      <c r="AX49" s="1060"/>
      <c r="AY49" s="1060"/>
      <c r="AZ49" s="1138"/>
      <c r="BA49" s="1138"/>
      <c r="BB49" s="1138"/>
      <c r="BC49" s="1138"/>
      <c r="BD49" s="1138"/>
      <c r="BE49" s="1128"/>
      <c r="BF49" s="1128"/>
      <c r="BG49" s="1128"/>
      <c r="BH49" s="1128"/>
      <c r="BI49" s="1129"/>
      <c r="BJ49" s="252"/>
      <c r="BK49" s="252"/>
      <c r="BL49" s="252"/>
      <c r="BM49" s="252"/>
      <c r="BN49" s="252"/>
      <c r="BO49" s="265"/>
      <c r="BP49" s="265"/>
      <c r="BQ49" s="262">
        <v>43</v>
      </c>
      <c r="BR49" s="263"/>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6"/>
    </row>
    <row r="50" spans="1:131" s="247" customFormat="1" ht="26.25" customHeight="1" x14ac:dyDescent="0.15">
      <c r="A50" s="261">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2"/>
      <c r="BK50" s="252"/>
      <c r="BL50" s="252"/>
      <c r="BM50" s="252"/>
      <c r="BN50" s="252"/>
      <c r="BO50" s="265"/>
      <c r="BP50" s="265"/>
      <c r="BQ50" s="262">
        <v>44</v>
      </c>
      <c r="BR50" s="263"/>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6"/>
    </row>
    <row r="51" spans="1:131" s="247" customFormat="1" ht="26.25" customHeight="1" x14ac:dyDescent="0.15">
      <c r="A51" s="261">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2"/>
      <c r="BK51" s="252"/>
      <c r="BL51" s="252"/>
      <c r="BM51" s="252"/>
      <c r="BN51" s="252"/>
      <c r="BO51" s="265"/>
      <c r="BP51" s="265"/>
      <c r="BQ51" s="262">
        <v>45</v>
      </c>
      <c r="BR51" s="263"/>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6"/>
    </row>
    <row r="52" spans="1:131" s="247" customFormat="1" ht="26.25" customHeight="1" x14ac:dyDescent="0.15">
      <c r="A52" s="261">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2"/>
      <c r="BK52" s="252"/>
      <c r="BL52" s="252"/>
      <c r="BM52" s="252"/>
      <c r="BN52" s="252"/>
      <c r="BO52" s="265"/>
      <c r="BP52" s="265"/>
      <c r="BQ52" s="262">
        <v>46</v>
      </c>
      <c r="BR52" s="263"/>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6"/>
    </row>
    <row r="53" spans="1:131" s="247" customFormat="1" ht="26.25" customHeight="1" x14ac:dyDescent="0.15">
      <c r="A53" s="261">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2"/>
      <c r="BK53" s="252"/>
      <c r="BL53" s="252"/>
      <c r="BM53" s="252"/>
      <c r="BN53" s="252"/>
      <c r="BO53" s="265"/>
      <c r="BP53" s="265"/>
      <c r="BQ53" s="262">
        <v>47</v>
      </c>
      <c r="BR53" s="263"/>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6"/>
    </row>
    <row r="54" spans="1:131" s="247" customFormat="1" ht="26.25" customHeight="1" x14ac:dyDescent="0.15">
      <c r="A54" s="261">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2"/>
      <c r="BK54" s="252"/>
      <c r="BL54" s="252"/>
      <c r="BM54" s="252"/>
      <c r="BN54" s="252"/>
      <c r="BO54" s="265"/>
      <c r="BP54" s="265"/>
      <c r="BQ54" s="262">
        <v>48</v>
      </c>
      <c r="BR54" s="263"/>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6"/>
    </row>
    <row r="55" spans="1:131" s="247" customFormat="1" ht="26.25" customHeight="1" x14ac:dyDescent="0.15">
      <c r="A55" s="261">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2"/>
      <c r="BK55" s="252"/>
      <c r="BL55" s="252"/>
      <c r="BM55" s="252"/>
      <c r="BN55" s="252"/>
      <c r="BO55" s="265"/>
      <c r="BP55" s="265"/>
      <c r="BQ55" s="262">
        <v>49</v>
      </c>
      <c r="BR55" s="263"/>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6"/>
    </row>
    <row r="56" spans="1:131" s="247" customFormat="1" ht="26.25" customHeight="1" x14ac:dyDescent="0.15">
      <c r="A56" s="261">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2"/>
      <c r="BK56" s="252"/>
      <c r="BL56" s="252"/>
      <c r="BM56" s="252"/>
      <c r="BN56" s="252"/>
      <c r="BO56" s="265"/>
      <c r="BP56" s="265"/>
      <c r="BQ56" s="262">
        <v>50</v>
      </c>
      <c r="BR56" s="263"/>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6"/>
    </row>
    <row r="57" spans="1:131" s="247" customFormat="1" ht="26.25" customHeight="1" x14ac:dyDescent="0.15">
      <c r="A57" s="261">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2"/>
      <c r="BK57" s="252"/>
      <c r="BL57" s="252"/>
      <c r="BM57" s="252"/>
      <c r="BN57" s="252"/>
      <c r="BO57" s="265"/>
      <c r="BP57" s="265"/>
      <c r="BQ57" s="262">
        <v>51</v>
      </c>
      <c r="BR57" s="263"/>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6"/>
    </row>
    <row r="58" spans="1:131" s="247" customFormat="1" ht="26.25" customHeight="1" x14ac:dyDescent="0.15">
      <c r="A58" s="261">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2"/>
      <c r="BK58" s="252"/>
      <c r="BL58" s="252"/>
      <c r="BM58" s="252"/>
      <c r="BN58" s="252"/>
      <c r="BO58" s="265"/>
      <c r="BP58" s="265"/>
      <c r="BQ58" s="262">
        <v>52</v>
      </c>
      <c r="BR58" s="263"/>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6"/>
    </row>
    <row r="59" spans="1:131" s="247" customFormat="1" ht="26.25" customHeight="1" x14ac:dyDescent="0.15">
      <c r="A59" s="261">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2"/>
      <c r="BK59" s="252"/>
      <c r="BL59" s="252"/>
      <c r="BM59" s="252"/>
      <c r="BN59" s="252"/>
      <c r="BO59" s="265"/>
      <c r="BP59" s="265"/>
      <c r="BQ59" s="262">
        <v>53</v>
      </c>
      <c r="BR59" s="263"/>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6"/>
    </row>
    <row r="60" spans="1:131" s="247" customFormat="1" ht="26.25" customHeight="1" x14ac:dyDescent="0.15">
      <c r="A60" s="261">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2"/>
      <c r="BK60" s="252"/>
      <c r="BL60" s="252"/>
      <c r="BM60" s="252"/>
      <c r="BN60" s="252"/>
      <c r="BO60" s="265"/>
      <c r="BP60" s="265"/>
      <c r="BQ60" s="262">
        <v>54</v>
      </c>
      <c r="BR60" s="263"/>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6"/>
    </row>
    <row r="61" spans="1:131" s="247" customFormat="1" ht="26.25" customHeight="1" thickBot="1" x14ac:dyDescent="0.2">
      <c r="A61" s="261">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2"/>
      <c r="BK61" s="252"/>
      <c r="BL61" s="252"/>
      <c r="BM61" s="252"/>
      <c r="BN61" s="252"/>
      <c r="BO61" s="265"/>
      <c r="BP61" s="265"/>
      <c r="BQ61" s="262">
        <v>55</v>
      </c>
      <c r="BR61" s="263"/>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6"/>
    </row>
    <row r="62" spans="1:131" s="247" customFormat="1" ht="26.25" customHeight="1" x14ac:dyDescent="0.15">
      <c r="A62" s="261">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401</v>
      </c>
      <c r="BK62" s="1131"/>
      <c r="BL62" s="1131"/>
      <c r="BM62" s="1131"/>
      <c r="BN62" s="1132"/>
      <c r="BO62" s="265"/>
      <c r="BP62" s="265"/>
      <c r="BQ62" s="262">
        <v>56</v>
      </c>
      <c r="BR62" s="263"/>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6"/>
    </row>
    <row r="63" spans="1:131" s="247" customFormat="1" ht="26.25" customHeight="1" thickBot="1" x14ac:dyDescent="0.2">
      <c r="A63" s="264" t="s">
        <v>384</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4"/>
      <c r="AF63" s="1125">
        <v>160</v>
      </c>
      <c r="AG63" s="1048"/>
      <c r="AH63" s="1048"/>
      <c r="AI63" s="1048"/>
      <c r="AJ63" s="1126"/>
      <c r="AK63" s="1127"/>
      <c r="AL63" s="1052"/>
      <c r="AM63" s="1052"/>
      <c r="AN63" s="1052"/>
      <c r="AO63" s="1052"/>
      <c r="AP63" s="1048">
        <v>2498</v>
      </c>
      <c r="AQ63" s="1048"/>
      <c r="AR63" s="1048"/>
      <c r="AS63" s="1048"/>
      <c r="AT63" s="1048"/>
      <c r="AU63" s="1048">
        <v>2035</v>
      </c>
      <c r="AV63" s="1048"/>
      <c r="AW63" s="1048"/>
      <c r="AX63" s="1048"/>
      <c r="AY63" s="1048"/>
      <c r="AZ63" s="1121"/>
      <c r="BA63" s="1121"/>
      <c r="BB63" s="1121"/>
      <c r="BC63" s="1121"/>
      <c r="BD63" s="1121"/>
      <c r="BE63" s="1049"/>
      <c r="BF63" s="1049"/>
      <c r="BG63" s="1049"/>
      <c r="BH63" s="1049"/>
      <c r="BI63" s="1050"/>
      <c r="BJ63" s="1122" t="s">
        <v>145</v>
      </c>
      <c r="BK63" s="1040"/>
      <c r="BL63" s="1040"/>
      <c r="BM63" s="1040"/>
      <c r="BN63" s="1123"/>
      <c r="BO63" s="265"/>
      <c r="BP63" s="265"/>
      <c r="BQ63" s="262">
        <v>57</v>
      </c>
      <c r="BR63" s="263"/>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6"/>
    </row>
    <row r="66" spans="1:131" s="247" customFormat="1" ht="26.25" customHeight="1" x14ac:dyDescent="0.15">
      <c r="A66" s="1091" t="s">
        <v>404</v>
      </c>
      <c r="B66" s="1092"/>
      <c r="C66" s="1092"/>
      <c r="D66" s="1092"/>
      <c r="E66" s="1092"/>
      <c r="F66" s="1092"/>
      <c r="G66" s="1092"/>
      <c r="H66" s="1092"/>
      <c r="I66" s="1092"/>
      <c r="J66" s="1092"/>
      <c r="K66" s="1092"/>
      <c r="L66" s="1092"/>
      <c r="M66" s="1092"/>
      <c r="N66" s="1092"/>
      <c r="O66" s="1092"/>
      <c r="P66" s="1093"/>
      <c r="Q66" s="1097" t="s">
        <v>405</v>
      </c>
      <c r="R66" s="1098"/>
      <c r="S66" s="1098"/>
      <c r="T66" s="1098"/>
      <c r="U66" s="1099"/>
      <c r="V66" s="1097" t="s">
        <v>406</v>
      </c>
      <c r="W66" s="1098"/>
      <c r="X66" s="1098"/>
      <c r="Y66" s="1098"/>
      <c r="Z66" s="1099"/>
      <c r="AA66" s="1097" t="s">
        <v>407</v>
      </c>
      <c r="AB66" s="1098"/>
      <c r="AC66" s="1098"/>
      <c r="AD66" s="1098"/>
      <c r="AE66" s="1099"/>
      <c r="AF66" s="1103" t="s">
        <v>391</v>
      </c>
      <c r="AG66" s="1104"/>
      <c r="AH66" s="1104"/>
      <c r="AI66" s="1104"/>
      <c r="AJ66" s="1105"/>
      <c r="AK66" s="1097" t="s">
        <v>408</v>
      </c>
      <c r="AL66" s="1092"/>
      <c r="AM66" s="1092"/>
      <c r="AN66" s="1092"/>
      <c r="AO66" s="1093"/>
      <c r="AP66" s="1097" t="s">
        <v>393</v>
      </c>
      <c r="AQ66" s="1098"/>
      <c r="AR66" s="1098"/>
      <c r="AS66" s="1098"/>
      <c r="AT66" s="1099"/>
      <c r="AU66" s="1097" t="s">
        <v>409</v>
      </c>
      <c r="AV66" s="1098"/>
      <c r="AW66" s="1098"/>
      <c r="AX66" s="1098"/>
      <c r="AY66" s="1099"/>
      <c r="AZ66" s="1097" t="s">
        <v>373</v>
      </c>
      <c r="BA66" s="1098"/>
      <c r="BB66" s="1098"/>
      <c r="BC66" s="1098"/>
      <c r="BD66" s="1113"/>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81" t="s">
        <v>575</v>
      </c>
      <c r="C68" s="1082"/>
      <c r="D68" s="1082"/>
      <c r="E68" s="1082"/>
      <c r="F68" s="1082"/>
      <c r="G68" s="1082"/>
      <c r="H68" s="1082"/>
      <c r="I68" s="1082"/>
      <c r="J68" s="1082"/>
      <c r="K68" s="1082"/>
      <c r="L68" s="1082"/>
      <c r="M68" s="1082"/>
      <c r="N68" s="1082"/>
      <c r="O68" s="1082"/>
      <c r="P68" s="1083"/>
      <c r="Q68" s="1084">
        <v>1755</v>
      </c>
      <c r="R68" s="1077"/>
      <c r="S68" s="1077"/>
      <c r="T68" s="1077"/>
      <c r="U68" s="1078"/>
      <c r="V68" s="1076">
        <v>1664</v>
      </c>
      <c r="W68" s="1077"/>
      <c r="X68" s="1077"/>
      <c r="Y68" s="1077"/>
      <c r="Z68" s="1078"/>
      <c r="AA68" s="1076">
        <v>91</v>
      </c>
      <c r="AB68" s="1077"/>
      <c r="AC68" s="1077"/>
      <c r="AD68" s="1077"/>
      <c r="AE68" s="1078"/>
      <c r="AF68" s="1076">
        <v>53</v>
      </c>
      <c r="AG68" s="1077"/>
      <c r="AH68" s="1077"/>
      <c r="AI68" s="1077"/>
      <c r="AJ68" s="1078"/>
      <c r="AK68" s="1076">
        <v>9</v>
      </c>
      <c r="AL68" s="1077"/>
      <c r="AM68" s="1077"/>
      <c r="AN68" s="1077"/>
      <c r="AO68" s="1078"/>
      <c r="AP68" s="1075">
        <v>5506</v>
      </c>
      <c r="AQ68" s="1075"/>
      <c r="AR68" s="1075"/>
      <c r="AS68" s="1075"/>
      <c r="AT68" s="1075"/>
      <c r="AU68" s="1076" t="s">
        <v>590</v>
      </c>
      <c r="AV68" s="1077"/>
      <c r="AW68" s="1077"/>
      <c r="AX68" s="1077"/>
      <c r="AY68" s="1078"/>
      <c r="AZ68" s="1079"/>
      <c r="BA68" s="1079"/>
      <c r="BB68" s="1079"/>
      <c r="BC68" s="1079"/>
      <c r="BD68" s="1080"/>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14</v>
      </c>
      <c r="R69" s="1060"/>
      <c r="S69" s="1060"/>
      <c r="T69" s="1060"/>
      <c r="U69" s="1060"/>
      <c r="V69" s="1060">
        <v>3</v>
      </c>
      <c r="W69" s="1060"/>
      <c r="X69" s="1060"/>
      <c r="Y69" s="1060"/>
      <c r="Z69" s="1060"/>
      <c r="AA69" s="1060">
        <v>11</v>
      </c>
      <c r="AB69" s="1060"/>
      <c r="AC69" s="1060"/>
      <c r="AD69" s="1060"/>
      <c r="AE69" s="1060"/>
      <c r="AF69" s="1060">
        <v>2</v>
      </c>
      <c r="AG69" s="1060"/>
      <c r="AH69" s="1060"/>
      <c r="AI69" s="1060"/>
      <c r="AJ69" s="1060"/>
      <c r="AK69" s="1060" t="s">
        <v>590</v>
      </c>
      <c r="AL69" s="1060"/>
      <c r="AM69" s="1060"/>
      <c r="AN69" s="1060"/>
      <c r="AO69" s="1060"/>
      <c r="AP69" s="1074" t="s">
        <v>593</v>
      </c>
      <c r="AQ69" s="1073"/>
      <c r="AR69" s="1073"/>
      <c r="AS69" s="1073"/>
      <c r="AT69" s="1073"/>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2252</v>
      </c>
      <c r="R70" s="1060"/>
      <c r="S70" s="1060"/>
      <c r="T70" s="1060"/>
      <c r="U70" s="1060"/>
      <c r="V70" s="1060">
        <v>2206</v>
      </c>
      <c r="W70" s="1060"/>
      <c r="X70" s="1060"/>
      <c r="Y70" s="1060"/>
      <c r="Z70" s="1060"/>
      <c r="AA70" s="1060">
        <v>46</v>
      </c>
      <c r="AB70" s="1060"/>
      <c r="AC70" s="1060"/>
      <c r="AD70" s="1060"/>
      <c r="AE70" s="1060"/>
      <c r="AF70" s="1060">
        <v>61</v>
      </c>
      <c r="AG70" s="1060"/>
      <c r="AH70" s="1060"/>
      <c r="AI70" s="1060"/>
      <c r="AJ70" s="1060"/>
      <c r="AK70" s="1060">
        <v>21</v>
      </c>
      <c r="AL70" s="1060"/>
      <c r="AM70" s="1060"/>
      <c r="AN70" s="1060"/>
      <c r="AO70" s="1060"/>
      <c r="AP70" s="1073">
        <v>530</v>
      </c>
      <c r="AQ70" s="1073"/>
      <c r="AR70" s="1073"/>
      <c r="AS70" s="1073"/>
      <c r="AT70" s="1073"/>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103</v>
      </c>
      <c r="R71" s="1060"/>
      <c r="S71" s="1060"/>
      <c r="T71" s="1060"/>
      <c r="U71" s="1060"/>
      <c r="V71" s="1060">
        <v>98</v>
      </c>
      <c r="W71" s="1060"/>
      <c r="X71" s="1060"/>
      <c r="Y71" s="1060"/>
      <c r="Z71" s="1060"/>
      <c r="AA71" s="1060">
        <v>5</v>
      </c>
      <c r="AB71" s="1060"/>
      <c r="AC71" s="1060"/>
      <c r="AD71" s="1060"/>
      <c r="AE71" s="1060"/>
      <c r="AF71" s="1060">
        <v>5</v>
      </c>
      <c r="AG71" s="1060"/>
      <c r="AH71" s="1060"/>
      <c r="AI71" s="1060"/>
      <c r="AJ71" s="1060"/>
      <c r="AK71" s="1060" t="s">
        <v>590</v>
      </c>
      <c r="AL71" s="1060"/>
      <c r="AM71" s="1060"/>
      <c r="AN71" s="1060"/>
      <c r="AO71" s="1060"/>
      <c r="AP71" s="1067" t="s">
        <v>590</v>
      </c>
      <c r="AQ71" s="1067"/>
      <c r="AR71" s="1067"/>
      <c r="AS71" s="1067"/>
      <c r="AT71" s="1067"/>
      <c r="AU71" s="1060" t="s">
        <v>590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579</v>
      </c>
      <c r="C72" s="1064"/>
      <c r="D72" s="1064"/>
      <c r="E72" s="1064"/>
      <c r="F72" s="1064"/>
      <c r="G72" s="1064"/>
      <c r="H72" s="1064"/>
      <c r="I72" s="1064"/>
      <c r="J72" s="1064"/>
      <c r="K72" s="1064"/>
      <c r="L72" s="1064"/>
      <c r="M72" s="1064"/>
      <c r="N72" s="1064"/>
      <c r="O72" s="1064"/>
      <c r="P72" s="1065"/>
      <c r="Q72" s="1066">
        <v>1048</v>
      </c>
      <c r="R72" s="1060"/>
      <c r="S72" s="1060"/>
      <c r="T72" s="1060"/>
      <c r="U72" s="1060"/>
      <c r="V72" s="1060">
        <v>1001</v>
      </c>
      <c r="W72" s="1060"/>
      <c r="X72" s="1060"/>
      <c r="Y72" s="1060"/>
      <c r="Z72" s="1060"/>
      <c r="AA72" s="1060">
        <v>47</v>
      </c>
      <c r="AB72" s="1060"/>
      <c r="AC72" s="1060"/>
      <c r="AD72" s="1060"/>
      <c r="AE72" s="1060"/>
      <c r="AF72" s="1060">
        <v>47</v>
      </c>
      <c r="AG72" s="1060"/>
      <c r="AH72" s="1060"/>
      <c r="AI72" s="1060"/>
      <c r="AJ72" s="1060"/>
      <c r="AK72" s="1060">
        <v>42</v>
      </c>
      <c r="AL72" s="1060"/>
      <c r="AM72" s="1060"/>
      <c r="AN72" s="1060"/>
      <c r="AO72" s="1060"/>
      <c r="AP72" s="1068" t="s">
        <v>591</v>
      </c>
      <c r="AQ72" s="1068"/>
      <c r="AR72" s="1068"/>
      <c r="AS72" s="1068"/>
      <c r="AT72" s="1068"/>
      <c r="AU72" s="1068" t="s">
        <v>591</v>
      </c>
      <c r="AV72" s="1068"/>
      <c r="AW72" s="1068"/>
      <c r="AX72" s="1068"/>
      <c r="AY72" s="1068"/>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580</v>
      </c>
      <c r="C73" s="1064"/>
      <c r="D73" s="1064"/>
      <c r="E73" s="1064"/>
      <c r="F73" s="1064"/>
      <c r="G73" s="1064"/>
      <c r="H73" s="1064"/>
      <c r="I73" s="1064"/>
      <c r="J73" s="1064"/>
      <c r="K73" s="1064"/>
      <c r="L73" s="1064"/>
      <c r="M73" s="1064"/>
      <c r="N73" s="1064"/>
      <c r="O73" s="1064"/>
      <c r="P73" s="1065"/>
      <c r="Q73" s="1066">
        <v>191</v>
      </c>
      <c r="R73" s="1060"/>
      <c r="S73" s="1060"/>
      <c r="T73" s="1060"/>
      <c r="U73" s="1060"/>
      <c r="V73" s="1060">
        <v>182</v>
      </c>
      <c r="W73" s="1060"/>
      <c r="X73" s="1060"/>
      <c r="Y73" s="1060"/>
      <c r="Z73" s="1060"/>
      <c r="AA73" s="1060">
        <v>9</v>
      </c>
      <c r="AB73" s="1060"/>
      <c r="AC73" s="1060"/>
      <c r="AD73" s="1060"/>
      <c r="AE73" s="1060"/>
      <c r="AF73" s="1060">
        <v>9</v>
      </c>
      <c r="AG73" s="1060"/>
      <c r="AH73" s="1060"/>
      <c r="AI73" s="1060"/>
      <c r="AJ73" s="1060"/>
      <c r="AK73" s="1060" t="s">
        <v>563</v>
      </c>
      <c r="AL73" s="1060"/>
      <c r="AM73" s="1060"/>
      <c r="AN73" s="1060"/>
      <c r="AO73" s="1060"/>
      <c r="AP73" s="1068" t="s">
        <v>591</v>
      </c>
      <c r="AQ73" s="1068"/>
      <c r="AR73" s="1068"/>
      <c r="AS73" s="1068"/>
      <c r="AT73" s="1068"/>
      <c r="AU73" s="1068" t="s">
        <v>591</v>
      </c>
      <c r="AV73" s="1068"/>
      <c r="AW73" s="1068"/>
      <c r="AX73" s="1068"/>
      <c r="AY73" s="1068"/>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581</v>
      </c>
      <c r="C74" s="1064"/>
      <c r="D74" s="1064"/>
      <c r="E74" s="1064"/>
      <c r="F74" s="1064"/>
      <c r="G74" s="1064"/>
      <c r="H74" s="1064"/>
      <c r="I74" s="1064"/>
      <c r="J74" s="1064"/>
      <c r="K74" s="1064"/>
      <c r="L74" s="1064"/>
      <c r="M74" s="1064"/>
      <c r="N74" s="1064"/>
      <c r="O74" s="1064"/>
      <c r="P74" s="1065"/>
      <c r="Q74" s="1066">
        <v>6381</v>
      </c>
      <c r="R74" s="1060"/>
      <c r="S74" s="1060"/>
      <c r="T74" s="1060"/>
      <c r="U74" s="1060"/>
      <c r="V74" s="1060">
        <v>6104</v>
      </c>
      <c r="W74" s="1060"/>
      <c r="X74" s="1060"/>
      <c r="Y74" s="1060"/>
      <c r="Z74" s="1060"/>
      <c r="AA74" s="1060">
        <v>277</v>
      </c>
      <c r="AB74" s="1060"/>
      <c r="AC74" s="1060"/>
      <c r="AD74" s="1060"/>
      <c r="AE74" s="1060"/>
      <c r="AF74" s="1060">
        <v>277</v>
      </c>
      <c r="AG74" s="1060"/>
      <c r="AH74" s="1060"/>
      <c r="AI74" s="1060"/>
      <c r="AJ74" s="1060"/>
      <c r="AK74" s="1060">
        <v>80</v>
      </c>
      <c r="AL74" s="1060"/>
      <c r="AM74" s="1060"/>
      <c r="AN74" s="1060"/>
      <c r="AO74" s="1060"/>
      <c r="AP74" s="1068" t="s">
        <v>591</v>
      </c>
      <c r="AQ74" s="1068"/>
      <c r="AR74" s="1068"/>
      <c r="AS74" s="1068"/>
      <c r="AT74" s="1068"/>
      <c r="AU74" s="1068" t="s">
        <v>591</v>
      </c>
      <c r="AV74" s="1068"/>
      <c r="AW74" s="1068"/>
      <c r="AX74" s="1068"/>
      <c r="AY74" s="1068"/>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582</v>
      </c>
      <c r="C75" s="1064"/>
      <c r="D75" s="1064"/>
      <c r="E75" s="1064"/>
      <c r="F75" s="1064"/>
      <c r="G75" s="1064"/>
      <c r="H75" s="1064"/>
      <c r="I75" s="1064"/>
      <c r="J75" s="1064"/>
      <c r="K75" s="1064"/>
      <c r="L75" s="1064"/>
      <c r="M75" s="1064"/>
      <c r="N75" s="1064"/>
      <c r="O75" s="1064"/>
      <c r="P75" s="1065"/>
      <c r="Q75" s="1069">
        <v>36</v>
      </c>
      <c r="R75" s="1070"/>
      <c r="S75" s="1070"/>
      <c r="T75" s="1070"/>
      <c r="U75" s="1071"/>
      <c r="V75" s="1072">
        <v>33</v>
      </c>
      <c r="W75" s="1070"/>
      <c r="X75" s="1070"/>
      <c r="Y75" s="1070"/>
      <c r="Z75" s="1071"/>
      <c r="AA75" s="1072">
        <v>3</v>
      </c>
      <c r="AB75" s="1070"/>
      <c r="AC75" s="1070"/>
      <c r="AD75" s="1070"/>
      <c r="AE75" s="1071"/>
      <c r="AF75" s="1072">
        <v>3</v>
      </c>
      <c r="AG75" s="1070"/>
      <c r="AH75" s="1070"/>
      <c r="AI75" s="1070"/>
      <c r="AJ75" s="1071"/>
      <c r="AK75" s="1072">
        <v>29</v>
      </c>
      <c r="AL75" s="1070"/>
      <c r="AM75" s="1070"/>
      <c r="AN75" s="1070"/>
      <c r="AO75" s="1071"/>
      <c r="AP75" s="1068" t="s">
        <v>591</v>
      </c>
      <c r="AQ75" s="1068"/>
      <c r="AR75" s="1068"/>
      <c r="AS75" s="1068"/>
      <c r="AT75" s="1068"/>
      <c r="AU75" s="1068" t="s">
        <v>591</v>
      </c>
      <c r="AV75" s="1068"/>
      <c r="AW75" s="1068"/>
      <c r="AX75" s="1068"/>
      <c r="AY75" s="1068"/>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583</v>
      </c>
      <c r="C76" s="1064"/>
      <c r="D76" s="1064"/>
      <c r="E76" s="1064"/>
      <c r="F76" s="1064"/>
      <c r="G76" s="1064"/>
      <c r="H76" s="1064"/>
      <c r="I76" s="1064"/>
      <c r="J76" s="1064"/>
      <c r="K76" s="1064"/>
      <c r="L76" s="1064"/>
      <c r="M76" s="1064"/>
      <c r="N76" s="1064"/>
      <c r="O76" s="1064"/>
      <c r="P76" s="1065"/>
      <c r="Q76" s="1069">
        <v>1268</v>
      </c>
      <c r="R76" s="1070"/>
      <c r="S76" s="1070"/>
      <c r="T76" s="1070"/>
      <c r="U76" s="1071"/>
      <c r="V76" s="1072">
        <v>1133</v>
      </c>
      <c r="W76" s="1070"/>
      <c r="X76" s="1070"/>
      <c r="Y76" s="1070"/>
      <c r="Z76" s="1071"/>
      <c r="AA76" s="1072">
        <v>135</v>
      </c>
      <c r="AB76" s="1070"/>
      <c r="AC76" s="1070"/>
      <c r="AD76" s="1070"/>
      <c r="AE76" s="1071"/>
      <c r="AF76" s="1072">
        <v>135</v>
      </c>
      <c r="AG76" s="1070"/>
      <c r="AH76" s="1070"/>
      <c r="AI76" s="1070"/>
      <c r="AJ76" s="1071"/>
      <c r="AK76" s="1072">
        <v>0</v>
      </c>
      <c r="AL76" s="1070"/>
      <c r="AM76" s="1070"/>
      <c r="AN76" s="1070"/>
      <c r="AO76" s="1071"/>
      <c r="AP76" s="1068" t="s">
        <v>591</v>
      </c>
      <c r="AQ76" s="1068"/>
      <c r="AR76" s="1068"/>
      <c r="AS76" s="1068"/>
      <c r="AT76" s="1068"/>
      <c r="AU76" s="1068" t="s">
        <v>591</v>
      </c>
      <c r="AV76" s="1068"/>
      <c r="AW76" s="1068"/>
      <c r="AX76" s="1068"/>
      <c r="AY76" s="1068"/>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584</v>
      </c>
      <c r="C77" s="1064"/>
      <c r="D77" s="1064"/>
      <c r="E77" s="1064"/>
      <c r="F77" s="1064"/>
      <c r="G77" s="1064"/>
      <c r="H77" s="1064"/>
      <c r="I77" s="1064"/>
      <c r="J77" s="1064"/>
      <c r="K77" s="1064"/>
      <c r="L77" s="1064"/>
      <c r="M77" s="1064"/>
      <c r="N77" s="1064"/>
      <c r="O77" s="1064"/>
      <c r="P77" s="1065"/>
      <c r="Q77" s="1069">
        <v>285242</v>
      </c>
      <c r="R77" s="1070"/>
      <c r="S77" s="1070"/>
      <c r="T77" s="1070"/>
      <c r="U77" s="1071"/>
      <c r="V77" s="1072">
        <v>271656</v>
      </c>
      <c r="W77" s="1070"/>
      <c r="X77" s="1070"/>
      <c r="Y77" s="1070"/>
      <c r="Z77" s="1071"/>
      <c r="AA77" s="1072">
        <v>13586</v>
      </c>
      <c r="AB77" s="1070"/>
      <c r="AC77" s="1070"/>
      <c r="AD77" s="1070"/>
      <c r="AE77" s="1071"/>
      <c r="AF77" s="1072">
        <v>13586</v>
      </c>
      <c r="AG77" s="1070"/>
      <c r="AH77" s="1070"/>
      <c r="AI77" s="1070"/>
      <c r="AJ77" s="1071"/>
      <c r="AK77" s="1072">
        <v>983</v>
      </c>
      <c r="AL77" s="1070"/>
      <c r="AM77" s="1070"/>
      <c r="AN77" s="1070"/>
      <c r="AO77" s="1071"/>
      <c r="AP77" s="1068" t="s">
        <v>591</v>
      </c>
      <c r="AQ77" s="1068"/>
      <c r="AR77" s="1068"/>
      <c r="AS77" s="1068"/>
      <c r="AT77" s="1068"/>
      <c r="AU77" s="1068" t="s">
        <v>591</v>
      </c>
      <c r="AV77" s="1068"/>
      <c r="AW77" s="1068"/>
      <c r="AX77" s="1068"/>
      <c r="AY77" s="1068"/>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585</v>
      </c>
      <c r="C78" s="1064"/>
      <c r="D78" s="1064"/>
      <c r="E78" s="1064"/>
      <c r="F78" s="1064"/>
      <c r="G78" s="1064"/>
      <c r="H78" s="1064"/>
      <c r="I78" s="1064"/>
      <c r="J78" s="1064"/>
      <c r="K78" s="1064"/>
      <c r="L78" s="1064"/>
      <c r="M78" s="1064"/>
      <c r="N78" s="1064"/>
      <c r="O78" s="1064"/>
      <c r="P78" s="1065"/>
      <c r="Q78" s="1066">
        <v>130</v>
      </c>
      <c r="R78" s="1060"/>
      <c r="S78" s="1060"/>
      <c r="T78" s="1060"/>
      <c r="U78" s="1060"/>
      <c r="V78" s="1060">
        <v>123</v>
      </c>
      <c r="W78" s="1060"/>
      <c r="X78" s="1060"/>
      <c r="Y78" s="1060"/>
      <c r="Z78" s="1060"/>
      <c r="AA78" s="1060">
        <v>7</v>
      </c>
      <c r="AB78" s="1060"/>
      <c r="AC78" s="1060"/>
      <c r="AD78" s="1060"/>
      <c r="AE78" s="1060"/>
      <c r="AF78" s="1060">
        <v>7</v>
      </c>
      <c r="AG78" s="1060"/>
      <c r="AH78" s="1060"/>
      <c r="AI78" s="1060"/>
      <c r="AJ78" s="1060"/>
      <c r="AK78" s="1068" t="s">
        <v>591</v>
      </c>
      <c r="AL78" s="1068"/>
      <c r="AM78" s="1068"/>
      <c r="AN78" s="1068"/>
      <c r="AO78" s="1068"/>
      <c r="AP78" s="1068" t="s">
        <v>591</v>
      </c>
      <c r="AQ78" s="1068"/>
      <c r="AR78" s="1068"/>
      <c r="AS78" s="1068"/>
      <c r="AT78" s="1068"/>
      <c r="AU78" s="1068" t="s">
        <v>591</v>
      </c>
      <c r="AV78" s="1068"/>
      <c r="AW78" s="1068"/>
      <c r="AX78" s="1068"/>
      <c r="AY78" s="1068"/>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586</v>
      </c>
      <c r="C79" s="1064"/>
      <c r="D79" s="1064"/>
      <c r="E79" s="1064"/>
      <c r="F79" s="1064"/>
      <c r="G79" s="1064"/>
      <c r="H79" s="1064"/>
      <c r="I79" s="1064"/>
      <c r="J79" s="1064"/>
      <c r="K79" s="1064"/>
      <c r="L79" s="1064"/>
      <c r="M79" s="1064"/>
      <c r="N79" s="1064"/>
      <c r="O79" s="1064"/>
      <c r="P79" s="1065"/>
      <c r="Q79" s="1066">
        <v>2</v>
      </c>
      <c r="R79" s="1060"/>
      <c r="S79" s="1060"/>
      <c r="T79" s="1060"/>
      <c r="U79" s="1060"/>
      <c r="V79" s="1060">
        <v>2</v>
      </c>
      <c r="W79" s="1060"/>
      <c r="X79" s="1060"/>
      <c r="Y79" s="1060"/>
      <c r="Z79" s="1060"/>
      <c r="AA79" s="1060">
        <v>0</v>
      </c>
      <c r="AB79" s="1060"/>
      <c r="AC79" s="1060"/>
      <c r="AD79" s="1060"/>
      <c r="AE79" s="1060"/>
      <c r="AF79" s="1060" t="s">
        <v>563</v>
      </c>
      <c r="AG79" s="1060"/>
      <c r="AH79" s="1060"/>
      <c r="AI79" s="1060"/>
      <c r="AJ79" s="1060"/>
      <c r="AK79" s="1068" t="s">
        <v>591</v>
      </c>
      <c r="AL79" s="1068"/>
      <c r="AM79" s="1068"/>
      <c r="AN79" s="1068"/>
      <c r="AO79" s="1068"/>
      <c r="AP79" s="1068" t="s">
        <v>591</v>
      </c>
      <c r="AQ79" s="1068"/>
      <c r="AR79" s="1068"/>
      <c r="AS79" s="1068"/>
      <c r="AT79" s="1068"/>
      <c r="AU79" s="1068" t="s">
        <v>591</v>
      </c>
      <c r="AV79" s="1068"/>
      <c r="AW79" s="1068"/>
      <c r="AX79" s="1068"/>
      <c r="AY79" s="1068"/>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587</v>
      </c>
      <c r="C80" s="1064"/>
      <c r="D80" s="1064"/>
      <c r="E80" s="1064"/>
      <c r="F80" s="1064"/>
      <c r="G80" s="1064"/>
      <c r="H80" s="1064"/>
      <c r="I80" s="1064"/>
      <c r="J80" s="1064"/>
      <c r="K80" s="1064"/>
      <c r="L80" s="1064"/>
      <c r="M80" s="1064"/>
      <c r="N80" s="1064"/>
      <c r="O80" s="1064"/>
      <c r="P80" s="1065"/>
      <c r="Q80" s="1066">
        <v>0</v>
      </c>
      <c r="R80" s="1060"/>
      <c r="S80" s="1060"/>
      <c r="T80" s="1060"/>
      <c r="U80" s="1060"/>
      <c r="V80" s="1060">
        <v>0</v>
      </c>
      <c r="W80" s="1060"/>
      <c r="X80" s="1060"/>
      <c r="Y80" s="1060"/>
      <c r="Z80" s="1060"/>
      <c r="AA80" s="1060">
        <v>0</v>
      </c>
      <c r="AB80" s="1060"/>
      <c r="AC80" s="1060"/>
      <c r="AD80" s="1060"/>
      <c r="AE80" s="1060"/>
      <c r="AF80" s="1060">
        <v>5</v>
      </c>
      <c r="AG80" s="1060"/>
      <c r="AH80" s="1060"/>
      <c r="AI80" s="1060"/>
      <c r="AJ80" s="1060"/>
      <c r="AK80" s="1068" t="s">
        <v>591</v>
      </c>
      <c r="AL80" s="1068"/>
      <c r="AM80" s="1068"/>
      <c r="AN80" s="1068"/>
      <c r="AO80" s="1068"/>
      <c r="AP80" s="1068" t="s">
        <v>591</v>
      </c>
      <c r="AQ80" s="1068"/>
      <c r="AR80" s="1068"/>
      <c r="AS80" s="1068"/>
      <c r="AT80" s="1068"/>
      <c r="AU80" s="1068" t="s">
        <v>591</v>
      </c>
      <c r="AV80" s="1068"/>
      <c r="AW80" s="1068"/>
      <c r="AX80" s="1068"/>
      <c r="AY80" s="1068"/>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588</v>
      </c>
      <c r="C81" s="1064"/>
      <c r="D81" s="1064"/>
      <c r="E81" s="1064"/>
      <c r="F81" s="1064"/>
      <c r="G81" s="1064"/>
      <c r="H81" s="1064"/>
      <c r="I81" s="1064"/>
      <c r="J81" s="1064"/>
      <c r="K81" s="1064"/>
      <c r="L81" s="1064"/>
      <c r="M81" s="1064"/>
      <c r="N81" s="1064"/>
      <c r="O81" s="1064"/>
      <c r="P81" s="1065"/>
      <c r="Q81" s="1066">
        <v>27</v>
      </c>
      <c r="R81" s="1060"/>
      <c r="S81" s="1060"/>
      <c r="T81" s="1060"/>
      <c r="U81" s="1060"/>
      <c r="V81" s="1060">
        <v>26</v>
      </c>
      <c r="W81" s="1060"/>
      <c r="X81" s="1060"/>
      <c r="Y81" s="1060"/>
      <c r="Z81" s="1060"/>
      <c r="AA81" s="1060">
        <v>1</v>
      </c>
      <c r="AB81" s="1060"/>
      <c r="AC81" s="1060"/>
      <c r="AD81" s="1060"/>
      <c r="AE81" s="1060"/>
      <c r="AF81" s="1060">
        <v>1</v>
      </c>
      <c r="AG81" s="1060"/>
      <c r="AH81" s="1060"/>
      <c r="AI81" s="1060"/>
      <c r="AJ81" s="1060"/>
      <c r="AK81" s="1068" t="s">
        <v>591</v>
      </c>
      <c r="AL81" s="1068"/>
      <c r="AM81" s="1068"/>
      <c r="AN81" s="1068"/>
      <c r="AO81" s="1068"/>
      <c r="AP81" s="1068" t="s">
        <v>591</v>
      </c>
      <c r="AQ81" s="1068"/>
      <c r="AR81" s="1068"/>
      <c r="AS81" s="1068"/>
      <c r="AT81" s="1068"/>
      <c r="AU81" s="1068" t="s">
        <v>591</v>
      </c>
      <c r="AV81" s="1068"/>
      <c r="AW81" s="1068"/>
      <c r="AX81" s="1068"/>
      <c r="AY81" s="1068"/>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589</v>
      </c>
      <c r="C82" s="1064"/>
      <c r="D82" s="1064"/>
      <c r="E82" s="1064"/>
      <c r="F82" s="1064"/>
      <c r="G82" s="1064"/>
      <c r="H82" s="1064"/>
      <c r="I82" s="1064"/>
      <c r="J82" s="1064"/>
      <c r="K82" s="1064"/>
      <c r="L82" s="1064"/>
      <c r="M82" s="1064"/>
      <c r="N82" s="1064"/>
      <c r="O82" s="1064"/>
      <c r="P82" s="1065"/>
      <c r="Q82" s="1066">
        <v>221</v>
      </c>
      <c r="R82" s="1060"/>
      <c r="S82" s="1060"/>
      <c r="T82" s="1060"/>
      <c r="U82" s="1060"/>
      <c r="V82" s="1060">
        <v>210</v>
      </c>
      <c r="W82" s="1060"/>
      <c r="X82" s="1060"/>
      <c r="Y82" s="1060"/>
      <c r="Z82" s="1060"/>
      <c r="AA82" s="1060">
        <v>11</v>
      </c>
      <c r="AB82" s="1060"/>
      <c r="AC82" s="1060"/>
      <c r="AD82" s="1060"/>
      <c r="AE82" s="1060"/>
      <c r="AF82" s="1060">
        <v>11</v>
      </c>
      <c r="AG82" s="1060"/>
      <c r="AH82" s="1060"/>
      <c r="AI82" s="1060"/>
      <c r="AJ82" s="1060"/>
      <c r="AK82" s="1060" t="s">
        <v>590</v>
      </c>
      <c r="AL82" s="1060"/>
      <c r="AM82" s="1060"/>
      <c r="AN82" s="1060"/>
      <c r="AO82" s="1060"/>
      <c r="AP82" s="1067">
        <v>3</v>
      </c>
      <c r="AQ82" s="1067"/>
      <c r="AR82" s="1067"/>
      <c r="AS82" s="1067"/>
      <c r="AT82" s="1067"/>
      <c r="AU82" s="1060" t="s">
        <v>592</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14202</v>
      </c>
      <c r="AG88" s="1048"/>
      <c r="AH88" s="1048"/>
      <c r="AI88" s="1048"/>
      <c r="AJ88" s="1048"/>
      <c r="AK88" s="1052"/>
      <c r="AL88" s="1052"/>
      <c r="AM88" s="1052"/>
      <c r="AN88" s="1052"/>
      <c r="AO88" s="1052"/>
      <c r="AP88" s="1048">
        <f>SUM(AP68:AT82)</f>
        <v>6039</v>
      </c>
      <c r="AQ88" s="1048"/>
      <c r="AR88" s="1048"/>
      <c r="AS88" s="1048"/>
      <c r="AT88" s="1048"/>
      <c r="AU88" s="1048">
        <f>SUM(AU68:AY82)</f>
        <v>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14</v>
      </c>
      <c r="CS102" s="1040"/>
      <c r="CT102" s="1040"/>
      <c r="CU102" s="1040"/>
      <c r="CV102" s="1041"/>
      <c r="CW102" s="1039">
        <v>111</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305</v>
      </c>
      <c r="AG109" s="983"/>
      <c r="AH109" s="983"/>
      <c r="AI109" s="983"/>
      <c r="AJ109" s="984"/>
      <c r="AK109" s="985" t="s">
        <v>304</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305</v>
      </c>
      <c r="BW109" s="983"/>
      <c r="BX109" s="983"/>
      <c r="BY109" s="983"/>
      <c r="BZ109" s="984"/>
      <c r="CA109" s="985" t="s">
        <v>304</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305</v>
      </c>
      <c r="DM109" s="983"/>
      <c r="DN109" s="983"/>
      <c r="DO109" s="983"/>
      <c r="DP109" s="984"/>
      <c r="DQ109" s="985" t="s">
        <v>304</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539460</v>
      </c>
      <c r="AB110" s="976"/>
      <c r="AC110" s="976"/>
      <c r="AD110" s="976"/>
      <c r="AE110" s="977"/>
      <c r="AF110" s="978">
        <v>566441</v>
      </c>
      <c r="AG110" s="976"/>
      <c r="AH110" s="976"/>
      <c r="AI110" s="976"/>
      <c r="AJ110" s="977"/>
      <c r="AK110" s="978">
        <v>461273</v>
      </c>
      <c r="AL110" s="976"/>
      <c r="AM110" s="976"/>
      <c r="AN110" s="976"/>
      <c r="AO110" s="977"/>
      <c r="AP110" s="979">
        <v>16.600000000000001</v>
      </c>
      <c r="AQ110" s="980"/>
      <c r="AR110" s="980"/>
      <c r="AS110" s="980"/>
      <c r="AT110" s="981"/>
      <c r="AU110" s="1015" t="s">
        <v>73</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3230525</v>
      </c>
      <c r="BR110" s="923"/>
      <c r="BS110" s="923"/>
      <c r="BT110" s="923"/>
      <c r="BU110" s="923"/>
      <c r="BV110" s="923">
        <v>2818617</v>
      </c>
      <c r="BW110" s="923"/>
      <c r="BX110" s="923"/>
      <c r="BY110" s="923"/>
      <c r="BZ110" s="923"/>
      <c r="CA110" s="923">
        <v>2804378</v>
      </c>
      <c r="CB110" s="923"/>
      <c r="CC110" s="923"/>
      <c r="CD110" s="923"/>
      <c r="CE110" s="923"/>
      <c r="CF110" s="947">
        <v>100.7</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145</v>
      </c>
      <c r="DH110" s="923"/>
      <c r="DI110" s="923"/>
      <c r="DJ110" s="923"/>
      <c r="DK110" s="923"/>
      <c r="DL110" s="923" t="s">
        <v>426</v>
      </c>
      <c r="DM110" s="923"/>
      <c r="DN110" s="923"/>
      <c r="DO110" s="923"/>
      <c r="DP110" s="923"/>
      <c r="DQ110" s="923" t="s">
        <v>426</v>
      </c>
      <c r="DR110" s="923"/>
      <c r="DS110" s="923"/>
      <c r="DT110" s="923"/>
      <c r="DU110" s="923"/>
      <c r="DV110" s="924" t="s">
        <v>426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145</v>
      </c>
      <c r="AB111" s="1004"/>
      <c r="AC111" s="1004"/>
      <c r="AD111" s="1004"/>
      <c r="AE111" s="1005"/>
      <c r="AF111" s="1006" t="s">
        <v>145</v>
      </c>
      <c r="AG111" s="1004"/>
      <c r="AH111" s="1004"/>
      <c r="AI111" s="1004"/>
      <c r="AJ111" s="1005"/>
      <c r="AK111" s="1006" t="s">
        <v>145</v>
      </c>
      <c r="AL111" s="1004"/>
      <c r="AM111" s="1004"/>
      <c r="AN111" s="1004"/>
      <c r="AO111" s="1005"/>
      <c r="AP111" s="1007" t="s">
        <v>145</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t="s">
        <v>145</v>
      </c>
      <c r="BR111" s="895"/>
      <c r="BS111" s="895"/>
      <c r="BT111" s="895"/>
      <c r="BU111" s="895"/>
      <c r="BV111" s="895" t="s">
        <v>145</v>
      </c>
      <c r="BW111" s="895"/>
      <c r="BX111" s="895"/>
      <c r="BY111" s="895"/>
      <c r="BZ111" s="895"/>
      <c r="CA111" s="895" t="s">
        <v>145</v>
      </c>
      <c r="CB111" s="895"/>
      <c r="CC111" s="895"/>
      <c r="CD111" s="895"/>
      <c r="CE111" s="895"/>
      <c r="CF111" s="956" t="s">
        <v>145</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145</v>
      </c>
      <c r="DH111" s="895"/>
      <c r="DI111" s="895"/>
      <c r="DJ111" s="895"/>
      <c r="DK111" s="895"/>
      <c r="DL111" s="895" t="s">
        <v>145</v>
      </c>
      <c r="DM111" s="895"/>
      <c r="DN111" s="895"/>
      <c r="DO111" s="895"/>
      <c r="DP111" s="895"/>
      <c r="DQ111" s="895" t="s">
        <v>145</v>
      </c>
      <c r="DR111" s="895"/>
      <c r="DS111" s="895"/>
      <c r="DT111" s="895"/>
      <c r="DU111" s="895"/>
      <c r="DV111" s="872" t="s">
        <v>145</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145</v>
      </c>
      <c r="AB112" s="858"/>
      <c r="AC112" s="858"/>
      <c r="AD112" s="858"/>
      <c r="AE112" s="859"/>
      <c r="AF112" s="860" t="s">
        <v>145</v>
      </c>
      <c r="AG112" s="858"/>
      <c r="AH112" s="858"/>
      <c r="AI112" s="858"/>
      <c r="AJ112" s="859"/>
      <c r="AK112" s="860" t="s">
        <v>145</v>
      </c>
      <c r="AL112" s="858"/>
      <c r="AM112" s="858"/>
      <c r="AN112" s="858"/>
      <c r="AO112" s="859"/>
      <c r="AP112" s="905" t="s">
        <v>145</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2332751</v>
      </c>
      <c r="BR112" s="895"/>
      <c r="BS112" s="895"/>
      <c r="BT112" s="895"/>
      <c r="BU112" s="895"/>
      <c r="BV112" s="895">
        <v>2185326</v>
      </c>
      <c r="BW112" s="895"/>
      <c r="BX112" s="895"/>
      <c r="BY112" s="895"/>
      <c r="BZ112" s="895"/>
      <c r="CA112" s="895">
        <v>2034689</v>
      </c>
      <c r="CB112" s="895"/>
      <c r="CC112" s="895"/>
      <c r="CD112" s="895"/>
      <c r="CE112" s="895"/>
      <c r="CF112" s="956">
        <v>73.099999999999994</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145</v>
      </c>
      <c r="DH112" s="895"/>
      <c r="DI112" s="895"/>
      <c r="DJ112" s="895"/>
      <c r="DK112" s="895"/>
      <c r="DL112" s="895" t="s">
        <v>145</v>
      </c>
      <c r="DM112" s="895"/>
      <c r="DN112" s="895"/>
      <c r="DO112" s="895"/>
      <c r="DP112" s="895"/>
      <c r="DQ112" s="895" t="s">
        <v>145</v>
      </c>
      <c r="DR112" s="895"/>
      <c r="DS112" s="895"/>
      <c r="DT112" s="895"/>
      <c r="DU112" s="895"/>
      <c r="DV112" s="872" t="s">
        <v>145</v>
      </c>
      <c r="DW112" s="872"/>
      <c r="DX112" s="872"/>
      <c r="DY112" s="872"/>
      <c r="DZ112" s="873"/>
    </row>
    <row r="113" spans="1:130" s="246" customFormat="1" ht="26.25" customHeight="1" x14ac:dyDescent="0.15">
      <c r="A113" s="999"/>
      <c r="B113" s="1000"/>
      <c r="C113" s="828" t="s">
        <v>434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222846</v>
      </c>
      <c r="AB113" s="1004"/>
      <c r="AC113" s="1004"/>
      <c r="AD113" s="1004"/>
      <c r="AE113" s="1005"/>
      <c r="AF113" s="1006">
        <v>235627</v>
      </c>
      <c r="AG113" s="1004"/>
      <c r="AH113" s="1004"/>
      <c r="AI113" s="1004"/>
      <c r="AJ113" s="1005"/>
      <c r="AK113" s="1006">
        <v>235578</v>
      </c>
      <c r="AL113" s="1004"/>
      <c r="AM113" s="1004"/>
      <c r="AN113" s="1004"/>
      <c r="AO113" s="1005"/>
      <c r="AP113" s="1007">
        <v>8.5</v>
      </c>
      <c r="AQ113" s="1008"/>
      <c r="AR113" s="1008"/>
      <c r="AS113" s="1008"/>
      <c r="AT113" s="1009"/>
      <c r="AU113" s="1017"/>
      <c r="AV113" s="1018"/>
      <c r="AW113" s="1018"/>
      <c r="AX113" s="1018"/>
      <c r="AY113" s="1018"/>
      <c r="AZ113" s="893" t="s">
        <v>435</v>
      </c>
      <c r="BA113" s="828"/>
      <c r="BB113" s="828"/>
      <c r="BC113" s="828"/>
      <c r="BD113" s="828"/>
      <c r="BE113" s="828"/>
      <c r="BF113" s="828"/>
      <c r="BG113" s="828"/>
      <c r="BH113" s="828"/>
      <c r="BI113" s="828"/>
      <c r="BJ113" s="828"/>
      <c r="BK113" s="828"/>
      <c r="BL113" s="828"/>
      <c r="BM113" s="828"/>
      <c r="BN113" s="828"/>
      <c r="BO113" s="828"/>
      <c r="BP113" s="829"/>
      <c r="BQ113" s="894">
        <v>196192</v>
      </c>
      <c r="BR113" s="895"/>
      <c r="BS113" s="895"/>
      <c r="BT113" s="895"/>
      <c r="BU113" s="895"/>
      <c r="BV113" s="895">
        <v>167495</v>
      </c>
      <c r="BW113" s="895"/>
      <c r="BX113" s="895"/>
      <c r="BY113" s="895"/>
      <c r="BZ113" s="895"/>
      <c r="CA113" s="895">
        <v>122497</v>
      </c>
      <c r="CB113" s="895"/>
      <c r="CC113" s="895"/>
      <c r="CD113" s="895"/>
      <c r="CE113" s="895"/>
      <c r="CF113" s="956">
        <v>4.4000000000000004</v>
      </c>
      <c r="CG113" s="957"/>
      <c r="CH113" s="957"/>
      <c r="CI113" s="957"/>
      <c r="CJ113" s="957"/>
      <c r="CK113" s="1012"/>
      <c r="CL113" s="899"/>
      <c r="CM113" s="902" t="s">
        <v>436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145</v>
      </c>
      <c r="DH113" s="858"/>
      <c r="DI113" s="858"/>
      <c r="DJ113" s="858"/>
      <c r="DK113" s="859"/>
      <c r="DL113" s="860" t="s">
        <v>145</v>
      </c>
      <c r="DM113" s="858"/>
      <c r="DN113" s="858"/>
      <c r="DO113" s="858"/>
      <c r="DP113" s="859"/>
      <c r="DQ113" s="860" t="s">
        <v>145</v>
      </c>
      <c r="DR113" s="858"/>
      <c r="DS113" s="858"/>
      <c r="DT113" s="858"/>
      <c r="DU113" s="859"/>
      <c r="DV113" s="905" t="s">
        <v>145</v>
      </c>
      <c r="DW113" s="906"/>
      <c r="DX113" s="906"/>
      <c r="DY113" s="906"/>
      <c r="DZ113" s="907"/>
    </row>
    <row r="114" spans="1:130" s="246" customFormat="1" ht="26.25" customHeight="1" x14ac:dyDescent="0.15">
      <c r="A114" s="999"/>
      <c r="B114" s="1000"/>
      <c r="C114" s="828" t="s">
        <v>437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9751</v>
      </c>
      <c r="AB114" s="858"/>
      <c r="AC114" s="858"/>
      <c r="AD114" s="858"/>
      <c r="AE114" s="859"/>
      <c r="AF114" s="860">
        <v>10352</v>
      </c>
      <c r="AG114" s="858"/>
      <c r="AH114" s="858"/>
      <c r="AI114" s="858"/>
      <c r="AJ114" s="859"/>
      <c r="AK114" s="860">
        <v>5498</v>
      </c>
      <c r="AL114" s="858"/>
      <c r="AM114" s="858"/>
      <c r="AN114" s="858"/>
      <c r="AO114" s="859"/>
      <c r="AP114" s="905">
        <v>0.2</v>
      </c>
      <c r="AQ114" s="906"/>
      <c r="AR114" s="906"/>
      <c r="AS114" s="906"/>
      <c r="AT114" s="907"/>
      <c r="AU114" s="1017"/>
      <c r="AV114" s="1018"/>
      <c r="AW114" s="1018"/>
      <c r="AX114" s="1018"/>
      <c r="AY114" s="1018"/>
      <c r="AZ114" s="893" t="s">
        <v>438</v>
      </c>
      <c r="BA114" s="828"/>
      <c r="BB114" s="828"/>
      <c r="BC114" s="828"/>
      <c r="BD114" s="828"/>
      <c r="BE114" s="828"/>
      <c r="BF114" s="828"/>
      <c r="BG114" s="828"/>
      <c r="BH114" s="828"/>
      <c r="BI114" s="828"/>
      <c r="BJ114" s="828"/>
      <c r="BK114" s="828"/>
      <c r="BL114" s="828"/>
      <c r="BM114" s="828"/>
      <c r="BN114" s="828"/>
      <c r="BO114" s="828"/>
      <c r="BP114" s="829"/>
      <c r="BQ114" s="894">
        <v>1027598</v>
      </c>
      <c r="BR114" s="895"/>
      <c r="BS114" s="895"/>
      <c r="BT114" s="895"/>
      <c r="BU114" s="895"/>
      <c r="BV114" s="895">
        <v>1020523</v>
      </c>
      <c r="BW114" s="895"/>
      <c r="BX114" s="895"/>
      <c r="BY114" s="895"/>
      <c r="BZ114" s="895"/>
      <c r="CA114" s="895">
        <v>991814</v>
      </c>
      <c r="CB114" s="895"/>
      <c r="CC114" s="895"/>
      <c r="CD114" s="895"/>
      <c r="CE114" s="895"/>
      <c r="CF114" s="956">
        <v>35.6</v>
      </c>
      <c r="CG114" s="957"/>
      <c r="CH114" s="957"/>
      <c r="CI114" s="957"/>
      <c r="CJ114" s="957"/>
      <c r="CK114" s="1012"/>
      <c r="CL114" s="899"/>
      <c r="CM114" s="902" t="s">
        <v>439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145</v>
      </c>
      <c r="DH114" s="858"/>
      <c r="DI114" s="858"/>
      <c r="DJ114" s="858"/>
      <c r="DK114" s="859"/>
      <c r="DL114" s="860" t="s">
        <v>145</v>
      </c>
      <c r="DM114" s="858"/>
      <c r="DN114" s="858"/>
      <c r="DO114" s="858"/>
      <c r="DP114" s="859"/>
      <c r="DQ114" s="860" t="s">
        <v>145</v>
      </c>
      <c r="DR114" s="858"/>
      <c r="DS114" s="858"/>
      <c r="DT114" s="858"/>
      <c r="DU114" s="859"/>
      <c r="DV114" s="905" t="s">
        <v>145</v>
      </c>
      <c r="DW114" s="906"/>
      <c r="DX114" s="906"/>
      <c r="DY114" s="906"/>
      <c r="DZ114" s="907"/>
    </row>
    <row r="115" spans="1:130" s="246" customFormat="1" ht="26.25" customHeight="1" x14ac:dyDescent="0.15">
      <c r="A115" s="999"/>
      <c r="B115" s="1000"/>
      <c r="C115" s="828" t="s">
        <v>440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145</v>
      </c>
      <c r="AB115" s="1004"/>
      <c r="AC115" s="1004"/>
      <c r="AD115" s="1004"/>
      <c r="AE115" s="1005"/>
      <c r="AF115" s="1006" t="s">
        <v>145</v>
      </c>
      <c r="AG115" s="1004"/>
      <c r="AH115" s="1004"/>
      <c r="AI115" s="1004"/>
      <c r="AJ115" s="1005"/>
      <c r="AK115" s="1006" t="s">
        <v>145</v>
      </c>
      <c r="AL115" s="1004"/>
      <c r="AM115" s="1004"/>
      <c r="AN115" s="1004"/>
      <c r="AO115" s="1005"/>
      <c r="AP115" s="1007" t="s">
        <v>145</v>
      </c>
      <c r="AQ115" s="1008"/>
      <c r="AR115" s="1008"/>
      <c r="AS115" s="1008"/>
      <c r="AT115" s="1009"/>
      <c r="AU115" s="1017"/>
      <c r="AV115" s="1018"/>
      <c r="AW115" s="1018"/>
      <c r="AX115" s="1018"/>
      <c r="AY115" s="1018"/>
      <c r="AZ115" s="893" t="s">
        <v>441</v>
      </c>
      <c r="BA115" s="828"/>
      <c r="BB115" s="828"/>
      <c r="BC115" s="828"/>
      <c r="BD115" s="828"/>
      <c r="BE115" s="828"/>
      <c r="BF115" s="828"/>
      <c r="BG115" s="828"/>
      <c r="BH115" s="828"/>
      <c r="BI115" s="828"/>
      <c r="BJ115" s="828"/>
      <c r="BK115" s="828"/>
      <c r="BL115" s="828"/>
      <c r="BM115" s="828"/>
      <c r="BN115" s="828"/>
      <c r="BO115" s="828"/>
      <c r="BP115" s="829"/>
      <c r="BQ115" s="894" t="s">
        <v>145</v>
      </c>
      <c r="BR115" s="895"/>
      <c r="BS115" s="895"/>
      <c r="BT115" s="895"/>
      <c r="BU115" s="895"/>
      <c r="BV115" s="895" t="s">
        <v>145</v>
      </c>
      <c r="BW115" s="895"/>
      <c r="BX115" s="895"/>
      <c r="BY115" s="895"/>
      <c r="BZ115" s="895"/>
      <c r="CA115" s="895" t="s">
        <v>145</v>
      </c>
      <c r="CB115" s="895"/>
      <c r="CC115" s="895"/>
      <c r="CD115" s="895"/>
      <c r="CE115" s="895"/>
      <c r="CF115" s="956" t="s">
        <v>145</v>
      </c>
      <c r="CG115" s="957"/>
      <c r="CH115" s="957"/>
      <c r="CI115" s="957"/>
      <c r="CJ115" s="957"/>
      <c r="CK115" s="1012"/>
      <c r="CL115" s="899"/>
      <c r="CM115" s="893" t="s">
        <v>442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145</v>
      </c>
      <c r="DH115" s="858"/>
      <c r="DI115" s="858"/>
      <c r="DJ115" s="858"/>
      <c r="DK115" s="859"/>
      <c r="DL115" s="860" t="s">
        <v>145</v>
      </c>
      <c r="DM115" s="858"/>
      <c r="DN115" s="858"/>
      <c r="DO115" s="858"/>
      <c r="DP115" s="859"/>
      <c r="DQ115" s="860" t="s">
        <v>145</v>
      </c>
      <c r="DR115" s="858"/>
      <c r="DS115" s="858"/>
      <c r="DT115" s="858"/>
      <c r="DU115" s="859"/>
      <c r="DV115" s="905" t="s">
        <v>145</v>
      </c>
      <c r="DW115" s="906"/>
      <c r="DX115" s="906"/>
      <c r="DY115" s="906"/>
      <c r="DZ115" s="907"/>
    </row>
    <row r="116" spans="1:130" s="246" customFormat="1" ht="26.25" customHeight="1" x14ac:dyDescent="0.15">
      <c r="A116" s="1001"/>
      <c r="B116" s="1002"/>
      <c r="C116" s="961" t="s">
        <v>443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145</v>
      </c>
      <c r="AB116" s="858"/>
      <c r="AC116" s="858"/>
      <c r="AD116" s="858"/>
      <c r="AE116" s="859"/>
      <c r="AF116" s="860" t="s">
        <v>145</v>
      </c>
      <c r="AG116" s="858"/>
      <c r="AH116" s="858"/>
      <c r="AI116" s="858"/>
      <c r="AJ116" s="859"/>
      <c r="AK116" s="860" t="s">
        <v>145</v>
      </c>
      <c r="AL116" s="858"/>
      <c r="AM116" s="858"/>
      <c r="AN116" s="858"/>
      <c r="AO116" s="859"/>
      <c r="AP116" s="905" t="s">
        <v>145</v>
      </c>
      <c r="AQ116" s="906"/>
      <c r="AR116" s="906"/>
      <c r="AS116" s="906"/>
      <c r="AT116" s="907"/>
      <c r="AU116" s="1017"/>
      <c r="AV116" s="1018"/>
      <c r="AW116" s="1018"/>
      <c r="AX116" s="1018"/>
      <c r="AY116" s="1018"/>
      <c r="AZ116" s="944" t="s">
        <v>444</v>
      </c>
      <c r="BA116" s="945"/>
      <c r="BB116" s="945"/>
      <c r="BC116" s="945"/>
      <c r="BD116" s="945"/>
      <c r="BE116" s="945"/>
      <c r="BF116" s="945"/>
      <c r="BG116" s="945"/>
      <c r="BH116" s="945"/>
      <c r="BI116" s="945"/>
      <c r="BJ116" s="945"/>
      <c r="BK116" s="945"/>
      <c r="BL116" s="945"/>
      <c r="BM116" s="945"/>
      <c r="BN116" s="945"/>
      <c r="BO116" s="945"/>
      <c r="BP116" s="946"/>
      <c r="BQ116" s="894" t="s">
        <v>145</v>
      </c>
      <c r="BR116" s="895"/>
      <c r="BS116" s="895"/>
      <c r="BT116" s="895"/>
      <c r="BU116" s="895"/>
      <c r="BV116" s="895" t="s">
        <v>145</v>
      </c>
      <c r="BW116" s="895"/>
      <c r="BX116" s="895"/>
      <c r="BY116" s="895"/>
      <c r="BZ116" s="895"/>
      <c r="CA116" s="895" t="s">
        <v>145</v>
      </c>
      <c r="CB116" s="895"/>
      <c r="CC116" s="895"/>
      <c r="CD116" s="895"/>
      <c r="CE116" s="895"/>
      <c r="CF116" s="956" t="s">
        <v>145</v>
      </c>
      <c r="CG116" s="957"/>
      <c r="CH116" s="957"/>
      <c r="CI116" s="957"/>
      <c r="CJ116" s="957"/>
      <c r="CK116" s="1012"/>
      <c r="CL116" s="899"/>
      <c r="CM116" s="902" t="s">
        <v>445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145</v>
      </c>
      <c r="DH116" s="858"/>
      <c r="DI116" s="858"/>
      <c r="DJ116" s="858"/>
      <c r="DK116" s="859"/>
      <c r="DL116" s="860" t="s">
        <v>145</v>
      </c>
      <c r="DM116" s="858"/>
      <c r="DN116" s="858"/>
      <c r="DO116" s="858"/>
      <c r="DP116" s="859"/>
      <c r="DQ116" s="860" t="s">
        <v>145</v>
      </c>
      <c r="DR116" s="858"/>
      <c r="DS116" s="858"/>
      <c r="DT116" s="858"/>
      <c r="DU116" s="859"/>
      <c r="DV116" s="905" t="s">
        <v>145</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446</v>
      </c>
      <c r="Z117" s="984"/>
      <c r="AA117" s="989">
        <v>772057</v>
      </c>
      <c r="AB117" s="990"/>
      <c r="AC117" s="990"/>
      <c r="AD117" s="990"/>
      <c r="AE117" s="991"/>
      <c r="AF117" s="992">
        <v>812420</v>
      </c>
      <c r="AG117" s="990"/>
      <c r="AH117" s="990"/>
      <c r="AI117" s="990"/>
      <c r="AJ117" s="991"/>
      <c r="AK117" s="992">
        <v>702349</v>
      </c>
      <c r="AL117" s="990"/>
      <c r="AM117" s="990"/>
      <c r="AN117" s="990"/>
      <c r="AO117" s="991"/>
      <c r="AP117" s="993"/>
      <c r="AQ117" s="994"/>
      <c r="AR117" s="994"/>
      <c r="AS117" s="994"/>
      <c r="AT117" s="995"/>
      <c r="AU117" s="1017"/>
      <c r="AV117" s="1018"/>
      <c r="AW117" s="1018"/>
      <c r="AX117" s="1018"/>
      <c r="AY117" s="1018"/>
      <c r="AZ117" s="944" t="s">
        <v>447</v>
      </c>
      <c r="BA117" s="945"/>
      <c r="BB117" s="945"/>
      <c r="BC117" s="945"/>
      <c r="BD117" s="945"/>
      <c r="BE117" s="945"/>
      <c r="BF117" s="945"/>
      <c r="BG117" s="945"/>
      <c r="BH117" s="945"/>
      <c r="BI117" s="945"/>
      <c r="BJ117" s="945"/>
      <c r="BK117" s="945"/>
      <c r="BL117" s="945"/>
      <c r="BM117" s="945"/>
      <c r="BN117" s="945"/>
      <c r="BO117" s="945"/>
      <c r="BP117" s="946"/>
      <c r="BQ117" s="894" t="s">
        <v>145</v>
      </c>
      <c r="BR117" s="895"/>
      <c r="BS117" s="895"/>
      <c r="BT117" s="895"/>
      <c r="BU117" s="895"/>
      <c r="BV117" s="895" t="s">
        <v>145</v>
      </c>
      <c r="BW117" s="895"/>
      <c r="BX117" s="895"/>
      <c r="BY117" s="895"/>
      <c r="BZ117" s="895"/>
      <c r="CA117" s="895" t="s">
        <v>145</v>
      </c>
      <c r="CB117" s="895"/>
      <c r="CC117" s="895"/>
      <c r="CD117" s="895"/>
      <c r="CE117" s="895"/>
      <c r="CF117" s="956" t="s">
        <v>145</v>
      </c>
      <c r="CG117" s="957"/>
      <c r="CH117" s="957"/>
      <c r="CI117" s="957"/>
      <c r="CJ117" s="957"/>
      <c r="CK117" s="1012"/>
      <c r="CL117" s="899"/>
      <c r="CM117" s="902" t="s">
        <v>448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145</v>
      </c>
      <c r="DH117" s="858"/>
      <c r="DI117" s="858"/>
      <c r="DJ117" s="858"/>
      <c r="DK117" s="859"/>
      <c r="DL117" s="860" t="s">
        <v>145</v>
      </c>
      <c r="DM117" s="858"/>
      <c r="DN117" s="858"/>
      <c r="DO117" s="858"/>
      <c r="DP117" s="859"/>
      <c r="DQ117" s="860" t="s">
        <v>145</v>
      </c>
      <c r="DR117" s="858"/>
      <c r="DS117" s="858"/>
      <c r="DT117" s="858"/>
      <c r="DU117" s="859"/>
      <c r="DV117" s="905" t="s">
        <v>145</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305</v>
      </c>
      <c r="AG118" s="983"/>
      <c r="AH118" s="983"/>
      <c r="AI118" s="983"/>
      <c r="AJ118" s="984"/>
      <c r="AK118" s="985" t="s">
        <v>304</v>
      </c>
      <c r="AL118" s="983"/>
      <c r="AM118" s="983"/>
      <c r="AN118" s="983"/>
      <c r="AO118" s="984"/>
      <c r="AP118" s="986" t="s">
        <v>420</v>
      </c>
      <c r="AQ118" s="987"/>
      <c r="AR118" s="987"/>
      <c r="AS118" s="987"/>
      <c r="AT118" s="988"/>
      <c r="AU118" s="1017"/>
      <c r="AV118" s="1018"/>
      <c r="AW118" s="1018"/>
      <c r="AX118" s="1018"/>
      <c r="AY118" s="1018"/>
      <c r="AZ118" s="960" t="s">
        <v>449</v>
      </c>
      <c r="BA118" s="961"/>
      <c r="BB118" s="961"/>
      <c r="BC118" s="961"/>
      <c r="BD118" s="961"/>
      <c r="BE118" s="961"/>
      <c r="BF118" s="961"/>
      <c r="BG118" s="961"/>
      <c r="BH118" s="961"/>
      <c r="BI118" s="961"/>
      <c r="BJ118" s="961"/>
      <c r="BK118" s="961"/>
      <c r="BL118" s="961"/>
      <c r="BM118" s="961"/>
      <c r="BN118" s="961"/>
      <c r="BO118" s="961"/>
      <c r="BP118" s="962"/>
      <c r="BQ118" s="963" t="s">
        <v>145</v>
      </c>
      <c r="BR118" s="926"/>
      <c r="BS118" s="926"/>
      <c r="BT118" s="926"/>
      <c r="BU118" s="926"/>
      <c r="BV118" s="926" t="s">
        <v>145</v>
      </c>
      <c r="BW118" s="926"/>
      <c r="BX118" s="926"/>
      <c r="BY118" s="926"/>
      <c r="BZ118" s="926"/>
      <c r="CA118" s="926" t="s">
        <v>145</v>
      </c>
      <c r="CB118" s="926"/>
      <c r="CC118" s="926"/>
      <c r="CD118" s="926"/>
      <c r="CE118" s="926"/>
      <c r="CF118" s="956" t="s">
        <v>145</v>
      </c>
      <c r="CG118" s="957"/>
      <c r="CH118" s="957"/>
      <c r="CI118" s="957"/>
      <c r="CJ118" s="957"/>
      <c r="CK118" s="1012"/>
      <c r="CL118" s="899"/>
      <c r="CM118" s="902" t="s">
        <v>450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145</v>
      </c>
      <c r="DH118" s="858"/>
      <c r="DI118" s="858"/>
      <c r="DJ118" s="858"/>
      <c r="DK118" s="859"/>
      <c r="DL118" s="860" t="s">
        <v>145</v>
      </c>
      <c r="DM118" s="858"/>
      <c r="DN118" s="858"/>
      <c r="DO118" s="858"/>
      <c r="DP118" s="859"/>
      <c r="DQ118" s="860" t="s">
        <v>145</v>
      </c>
      <c r="DR118" s="858"/>
      <c r="DS118" s="858"/>
      <c r="DT118" s="858"/>
      <c r="DU118" s="859"/>
      <c r="DV118" s="905" t="s">
        <v>145</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145</v>
      </c>
      <c r="AB119" s="976"/>
      <c r="AC119" s="976"/>
      <c r="AD119" s="976"/>
      <c r="AE119" s="977"/>
      <c r="AF119" s="978" t="s">
        <v>145</v>
      </c>
      <c r="AG119" s="976"/>
      <c r="AH119" s="976"/>
      <c r="AI119" s="976"/>
      <c r="AJ119" s="977"/>
      <c r="AK119" s="978" t="s">
        <v>145</v>
      </c>
      <c r="AL119" s="976"/>
      <c r="AM119" s="976"/>
      <c r="AN119" s="976"/>
      <c r="AO119" s="977"/>
      <c r="AP119" s="979" t="s">
        <v>145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451</v>
      </c>
      <c r="BP119" s="959"/>
      <c r="BQ119" s="963">
        <v>6787066</v>
      </c>
      <c r="BR119" s="926"/>
      <c r="BS119" s="926"/>
      <c r="BT119" s="926"/>
      <c r="BU119" s="926"/>
      <c r="BV119" s="926">
        <v>6191961</v>
      </c>
      <c r="BW119" s="926"/>
      <c r="BX119" s="926"/>
      <c r="BY119" s="926"/>
      <c r="BZ119" s="926"/>
      <c r="CA119" s="926">
        <v>5953378</v>
      </c>
      <c r="CB119" s="926"/>
      <c r="CC119" s="926"/>
      <c r="CD119" s="926"/>
      <c r="CE119" s="926"/>
      <c r="CF119" s="824"/>
      <c r="CG119" s="825"/>
      <c r="CH119" s="825"/>
      <c r="CI119" s="825"/>
      <c r="CJ119" s="915"/>
      <c r="CK119" s="1013"/>
      <c r="CL119" s="901"/>
      <c r="CM119" s="919" t="s">
        <v>452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145</v>
      </c>
      <c r="DH119" s="841"/>
      <c r="DI119" s="841"/>
      <c r="DJ119" s="841"/>
      <c r="DK119" s="842"/>
      <c r="DL119" s="843" t="s">
        <v>145</v>
      </c>
      <c r="DM119" s="841"/>
      <c r="DN119" s="841"/>
      <c r="DO119" s="841"/>
      <c r="DP119" s="842"/>
      <c r="DQ119" s="843" t="s">
        <v>145</v>
      </c>
      <c r="DR119" s="841"/>
      <c r="DS119" s="841"/>
      <c r="DT119" s="841"/>
      <c r="DU119" s="842"/>
      <c r="DV119" s="929" t="s">
        <v>145</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145</v>
      </c>
      <c r="AB120" s="858"/>
      <c r="AC120" s="858"/>
      <c r="AD120" s="858"/>
      <c r="AE120" s="859"/>
      <c r="AF120" s="860" t="s">
        <v>145</v>
      </c>
      <c r="AG120" s="858"/>
      <c r="AH120" s="858"/>
      <c r="AI120" s="858"/>
      <c r="AJ120" s="859"/>
      <c r="AK120" s="860" t="s">
        <v>145</v>
      </c>
      <c r="AL120" s="858"/>
      <c r="AM120" s="858"/>
      <c r="AN120" s="858"/>
      <c r="AO120" s="859"/>
      <c r="AP120" s="905" t="s">
        <v>145</v>
      </c>
      <c r="AQ120" s="906"/>
      <c r="AR120" s="906"/>
      <c r="AS120" s="906"/>
      <c r="AT120" s="907"/>
      <c r="AU120" s="964" t="s">
        <v>453</v>
      </c>
      <c r="AV120" s="965"/>
      <c r="AW120" s="965"/>
      <c r="AX120" s="965"/>
      <c r="AY120" s="966"/>
      <c r="AZ120" s="941" t="s">
        <v>454</v>
      </c>
      <c r="BA120" s="886"/>
      <c r="BB120" s="886"/>
      <c r="BC120" s="886"/>
      <c r="BD120" s="886"/>
      <c r="BE120" s="886"/>
      <c r="BF120" s="886"/>
      <c r="BG120" s="886"/>
      <c r="BH120" s="886"/>
      <c r="BI120" s="886"/>
      <c r="BJ120" s="886"/>
      <c r="BK120" s="886"/>
      <c r="BL120" s="886"/>
      <c r="BM120" s="886"/>
      <c r="BN120" s="886"/>
      <c r="BO120" s="886"/>
      <c r="BP120" s="887"/>
      <c r="BQ120" s="942">
        <v>5293274</v>
      </c>
      <c r="BR120" s="923"/>
      <c r="BS120" s="923"/>
      <c r="BT120" s="923"/>
      <c r="BU120" s="923"/>
      <c r="BV120" s="923">
        <v>5758877</v>
      </c>
      <c r="BW120" s="923"/>
      <c r="BX120" s="923"/>
      <c r="BY120" s="923"/>
      <c r="BZ120" s="923"/>
      <c r="CA120" s="923">
        <v>6089687</v>
      </c>
      <c r="CB120" s="923"/>
      <c r="CC120" s="923"/>
      <c r="CD120" s="923"/>
      <c r="CE120" s="923"/>
      <c r="CF120" s="947">
        <v>218.7</v>
      </c>
      <c r="CG120" s="948"/>
      <c r="CH120" s="948"/>
      <c r="CI120" s="948"/>
      <c r="CJ120" s="948"/>
      <c r="CK120" s="949" t="s">
        <v>455</v>
      </c>
      <c r="CL120" s="933"/>
      <c r="CM120" s="933"/>
      <c r="CN120" s="933"/>
      <c r="CO120" s="934"/>
      <c r="CP120" s="953" t="s">
        <v>399</v>
      </c>
      <c r="CQ120" s="954"/>
      <c r="CR120" s="954"/>
      <c r="CS120" s="954"/>
      <c r="CT120" s="954"/>
      <c r="CU120" s="954"/>
      <c r="CV120" s="954"/>
      <c r="CW120" s="954"/>
      <c r="CX120" s="954"/>
      <c r="CY120" s="954"/>
      <c r="CZ120" s="954"/>
      <c r="DA120" s="954"/>
      <c r="DB120" s="954"/>
      <c r="DC120" s="954"/>
      <c r="DD120" s="954"/>
      <c r="DE120" s="954"/>
      <c r="DF120" s="955"/>
      <c r="DG120" s="942">
        <v>1512172</v>
      </c>
      <c r="DH120" s="923"/>
      <c r="DI120" s="923"/>
      <c r="DJ120" s="923"/>
      <c r="DK120" s="923"/>
      <c r="DL120" s="923">
        <v>1392739</v>
      </c>
      <c r="DM120" s="923"/>
      <c r="DN120" s="923"/>
      <c r="DO120" s="923"/>
      <c r="DP120" s="923"/>
      <c r="DQ120" s="923">
        <v>1275120</v>
      </c>
      <c r="DR120" s="923"/>
      <c r="DS120" s="923"/>
      <c r="DT120" s="923"/>
      <c r="DU120" s="923"/>
      <c r="DV120" s="924">
        <v>45.8</v>
      </c>
      <c r="DW120" s="924"/>
      <c r="DX120" s="924"/>
      <c r="DY120" s="924"/>
      <c r="DZ120" s="925"/>
    </row>
    <row r="121" spans="1:130" s="246" customFormat="1" ht="26.25" customHeight="1" x14ac:dyDescent="0.15">
      <c r="A121" s="898"/>
      <c r="B121" s="899"/>
      <c r="C121" s="944" t="s">
        <v>456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145</v>
      </c>
      <c r="AB121" s="858"/>
      <c r="AC121" s="858"/>
      <c r="AD121" s="858"/>
      <c r="AE121" s="859"/>
      <c r="AF121" s="860" t="s">
        <v>145</v>
      </c>
      <c r="AG121" s="858"/>
      <c r="AH121" s="858"/>
      <c r="AI121" s="858"/>
      <c r="AJ121" s="859"/>
      <c r="AK121" s="860" t="s">
        <v>145</v>
      </c>
      <c r="AL121" s="858"/>
      <c r="AM121" s="858"/>
      <c r="AN121" s="858"/>
      <c r="AO121" s="859"/>
      <c r="AP121" s="905" t="s">
        <v>145</v>
      </c>
      <c r="AQ121" s="906"/>
      <c r="AR121" s="906"/>
      <c r="AS121" s="906"/>
      <c r="AT121" s="907"/>
      <c r="AU121" s="967"/>
      <c r="AV121" s="968"/>
      <c r="AW121" s="968"/>
      <c r="AX121" s="968"/>
      <c r="AY121" s="969"/>
      <c r="AZ121" s="893" t="s">
        <v>457</v>
      </c>
      <c r="BA121" s="828"/>
      <c r="BB121" s="828"/>
      <c r="BC121" s="828"/>
      <c r="BD121" s="828"/>
      <c r="BE121" s="828"/>
      <c r="BF121" s="828"/>
      <c r="BG121" s="828"/>
      <c r="BH121" s="828"/>
      <c r="BI121" s="828"/>
      <c r="BJ121" s="828"/>
      <c r="BK121" s="828"/>
      <c r="BL121" s="828"/>
      <c r="BM121" s="828"/>
      <c r="BN121" s="828"/>
      <c r="BO121" s="828"/>
      <c r="BP121" s="829"/>
      <c r="BQ121" s="894">
        <v>51980</v>
      </c>
      <c r="BR121" s="895"/>
      <c r="BS121" s="895"/>
      <c r="BT121" s="895"/>
      <c r="BU121" s="895"/>
      <c r="BV121" s="895">
        <v>31390</v>
      </c>
      <c r="BW121" s="895"/>
      <c r="BX121" s="895"/>
      <c r="BY121" s="895"/>
      <c r="BZ121" s="895"/>
      <c r="CA121" s="895">
        <v>18845</v>
      </c>
      <c r="CB121" s="895"/>
      <c r="CC121" s="895"/>
      <c r="CD121" s="895"/>
      <c r="CE121" s="895"/>
      <c r="CF121" s="956">
        <v>0.7</v>
      </c>
      <c r="CG121" s="957"/>
      <c r="CH121" s="957"/>
      <c r="CI121" s="957"/>
      <c r="CJ121" s="957"/>
      <c r="CK121" s="950"/>
      <c r="CL121" s="936"/>
      <c r="CM121" s="936"/>
      <c r="CN121" s="936"/>
      <c r="CO121" s="937"/>
      <c r="CP121" s="916" t="s">
        <v>458</v>
      </c>
      <c r="CQ121" s="917"/>
      <c r="CR121" s="917"/>
      <c r="CS121" s="917"/>
      <c r="CT121" s="917"/>
      <c r="CU121" s="917"/>
      <c r="CV121" s="917"/>
      <c r="CW121" s="917"/>
      <c r="CX121" s="917"/>
      <c r="CY121" s="917"/>
      <c r="CZ121" s="917"/>
      <c r="DA121" s="917"/>
      <c r="DB121" s="917"/>
      <c r="DC121" s="917"/>
      <c r="DD121" s="917"/>
      <c r="DE121" s="917"/>
      <c r="DF121" s="918"/>
      <c r="DG121" s="894">
        <v>511641</v>
      </c>
      <c r="DH121" s="895"/>
      <c r="DI121" s="895"/>
      <c r="DJ121" s="895"/>
      <c r="DK121" s="895"/>
      <c r="DL121" s="895">
        <v>476036</v>
      </c>
      <c r="DM121" s="895"/>
      <c r="DN121" s="895"/>
      <c r="DO121" s="895"/>
      <c r="DP121" s="895"/>
      <c r="DQ121" s="895">
        <v>437674</v>
      </c>
      <c r="DR121" s="895"/>
      <c r="DS121" s="895"/>
      <c r="DT121" s="895"/>
      <c r="DU121" s="895"/>
      <c r="DV121" s="872">
        <v>15.7</v>
      </c>
      <c r="DW121" s="872"/>
      <c r="DX121" s="872"/>
      <c r="DY121" s="872"/>
      <c r="DZ121" s="873"/>
    </row>
    <row r="122" spans="1:130" s="246" customFormat="1" ht="26.25" customHeight="1" x14ac:dyDescent="0.15">
      <c r="A122" s="898"/>
      <c r="B122" s="899"/>
      <c r="C122" s="902" t="s">
        <v>439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145</v>
      </c>
      <c r="AB122" s="858"/>
      <c r="AC122" s="858"/>
      <c r="AD122" s="858"/>
      <c r="AE122" s="859"/>
      <c r="AF122" s="860" t="s">
        <v>145</v>
      </c>
      <c r="AG122" s="858"/>
      <c r="AH122" s="858"/>
      <c r="AI122" s="858"/>
      <c r="AJ122" s="859"/>
      <c r="AK122" s="860" t="s">
        <v>145</v>
      </c>
      <c r="AL122" s="858"/>
      <c r="AM122" s="858"/>
      <c r="AN122" s="858"/>
      <c r="AO122" s="859"/>
      <c r="AP122" s="905" t="s">
        <v>145</v>
      </c>
      <c r="AQ122" s="906"/>
      <c r="AR122" s="906"/>
      <c r="AS122" s="906"/>
      <c r="AT122" s="907"/>
      <c r="AU122" s="967"/>
      <c r="AV122" s="968"/>
      <c r="AW122" s="968"/>
      <c r="AX122" s="968"/>
      <c r="AY122" s="969"/>
      <c r="AZ122" s="960" t="s">
        <v>459</v>
      </c>
      <c r="BA122" s="961"/>
      <c r="BB122" s="961"/>
      <c r="BC122" s="961"/>
      <c r="BD122" s="961"/>
      <c r="BE122" s="961"/>
      <c r="BF122" s="961"/>
      <c r="BG122" s="961"/>
      <c r="BH122" s="961"/>
      <c r="BI122" s="961"/>
      <c r="BJ122" s="961"/>
      <c r="BK122" s="961"/>
      <c r="BL122" s="961"/>
      <c r="BM122" s="961"/>
      <c r="BN122" s="961"/>
      <c r="BO122" s="961"/>
      <c r="BP122" s="962"/>
      <c r="BQ122" s="963">
        <v>6803481</v>
      </c>
      <c r="BR122" s="926"/>
      <c r="BS122" s="926"/>
      <c r="BT122" s="926"/>
      <c r="BU122" s="926"/>
      <c r="BV122" s="926">
        <v>6290116</v>
      </c>
      <c r="BW122" s="926"/>
      <c r="BX122" s="926"/>
      <c r="BY122" s="926"/>
      <c r="BZ122" s="926"/>
      <c r="CA122" s="926">
        <v>5886626</v>
      </c>
      <c r="CB122" s="926"/>
      <c r="CC122" s="926"/>
      <c r="CD122" s="926"/>
      <c r="CE122" s="926"/>
      <c r="CF122" s="927">
        <v>211.4</v>
      </c>
      <c r="CG122" s="928"/>
      <c r="CH122" s="928"/>
      <c r="CI122" s="928"/>
      <c r="CJ122" s="928"/>
      <c r="CK122" s="950"/>
      <c r="CL122" s="936"/>
      <c r="CM122" s="936"/>
      <c r="CN122" s="936"/>
      <c r="CO122" s="937"/>
      <c r="CP122" s="916" t="s">
        <v>397</v>
      </c>
      <c r="CQ122" s="917"/>
      <c r="CR122" s="917"/>
      <c r="CS122" s="917"/>
      <c r="CT122" s="917"/>
      <c r="CU122" s="917"/>
      <c r="CV122" s="917"/>
      <c r="CW122" s="917"/>
      <c r="CX122" s="917"/>
      <c r="CY122" s="917"/>
      <c r="CZ122" s="917"/>
      <c r="DA122" s="917"/>
      <c r="DB122" s="917"/>
      <c r="DC122" s="917"/>
      <c r="DD122" s="917"/>
      <c r="DE122" s="917"/>
      <c r="DF122" s="918"/>
      <c r="DG122" s="894" t="s">
        <v>145</v>
      </c>
      <c r="DH122" s="895"/>
      <c r="DI122" s="895"/>
      <c r="DJ122" s="895"/>
      <c r="DK122" s="895"/>
      <c r="DL122" s="895">
        <v>316211</v>
      </c>
      <c r="DM122" s="895"/>
      <c r="DN122" s="895"/>
      <c r="DO122" s="895"/>
      <c r="DP122" s="895"/>
      <c r="DQ122" s="895">
        <v>321630</v>
      </c>
      <c r="DR122" s="895"/>
      <c r="DS122" s="895"/>
      <c r="DT122" s="895"/>
      <c r="DU122" s="895"/>
      <c r="DV122" s="872">
        <v>11.6</v>
      </c>
      <c r="DW122" s="872"/>
      <c r="DX122" s="872"/>
      <c r="DY122" s="872"/>
      <c r="DZ122" s="873"/>
    </row>
    <row r="123" spans="1:130" s="246" customFormat="1" ht="26.25" customHeight="1" x14ac:dyDescent="0.15">
      <c r="A123" s="898"/>
      <c r="B123" s="899"/>
      <c r="C123" s="902" t="s">
        <v>445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145</v>
      </c>
      <c r="AB123" s="858"/>
      <c r="AC123" s="858"/>
      <c r="AD123" s="858"/>
      <c r="AE123" s="859"/>
      <c r="AF123" s="860" t="s">
        <v>145</v>
      </c>
      <c r="AG123" s="858"/>
      <c r="AH123" s="858"/>
      <c r="AI123" s="858"/>
      <c r="AJ123" s="859"/>
      <c r="AK123" s="860" t="s">
        <v>145</v>
      </c>
      <c r="AL123" s="858"/>
      <c r="AM123" s="858"/>
      <c r="AN123" s="858"/>
      <c r="AO123" s="859"/>
      <c r="AP123" s="905" t="s">
        <v>145</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460</v>
      </c>
      <c r="BP123" s="959"/>
      <c r="BQ123" s="913">
        <v>12148735</v>
      </c>
      <c r="BR123" s="914"/>
      <c r="BS123" s="914"/>
      <c r="BT123" s="914"/>
      <c r="BU123" s="914"/>
      <c r="BV123" s="914">
        <v>12080383</v>
      </c>
      <c r="BW123" s="914"/>
      <c r="BX123" s="914"/>
      <c r="BY123" s="914"/>
      <c r="BZ123" s="914"/>
      <c r="CA123" s="914">
        <v>11995158</v>
      </c>
      <c r="CB123" s="914"/>
      <c r="CC123" s="914"/>
      <c r="CD123" s="914"/>
      <c r="CE123" s="914"/>
      <c r="CF123" s="824"/>
      <c r="CG123" s="825"/>
      <c r="CH123" s="825"/>
      <c r="CI123" s="825"/>
      <c r="CJ123" s="915"/>
      <c r="CK123" s="950"/>
      <c r="CL123" s="936"/>
      <c r="CM123" s="936"/>
      <c r="CN123" s="936"/>
      <c r="CO123" s="937"/>
      <c r="CP123" s="916" t="s">
        <v>396</v>
      </c>
      <c r="CQ123" s="917"/>
      <c r="CR123" s="917"/>
      <c r="CS123" s="917"/>
      <c r="CT123" s="917"/>
      <c r="CU123" s="917"/>
      <c r="CV123" s="917"/>
      <c r="CW123" s="917"/>
      <c r="CX123" s="917"/>
      <c r="CY123" s="917"/>
      <c r="CZ123" s="917"/>
      <c r="DA123" s="917"/>
      <c r="DB123" s="917"/>
      <c r="DC123" s="917"/>
      <c r="DD123" s="917"/>
      <c r="DE123" s="917"/>
      <c r="DF123" s="918"/>
      <c r="DG123" s="857">
        <v>538</v>
      </c>
      <c r="DH123" s="858"/>
      <c r="DI123" s="858"/>
      <c r="DJ123" s="858"/>
      <c r="DK123" s="859"/>
      <c r="DL123" s="860">
        <v>340</v>
      </c>
      <c r="DM123" s="858"/>
      <c r="DN123" s="858"/>
      <c r="DO123" s="858"/>
      <c r="DP123" s="859"/>
      <c r="DQ123" s="860">
        <v>265</v>
      </c>
      <c r="DR123" s="858"/>
      <c r="DS123" s="858"/>
      <c r="DT123" s="858"/>
      <c r="DU123" s="859"/>
      <c r="DV123" s="905">
        <v>0</v>
      </c>
      <c r="DW123" s="906"/>
      <c r="DX123" s="906"/>
      <c r="DY123" s="906"/>
      <c r="DZ123" s="907"/>
    </row>
    <row r="124" spans="1:130" s="246" customFormat="1" ht="26.25" customHeight="1" thickBot="1" x14ac:dyDescent="0.2">
      <c r="A124" s="898"/>
      <c r="B124" s="899"/>
      <c r="C124" s="902" t="s">
        <v>448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145</v>
      </c>
      <c r="AB124" s="858"/>
      <c r="AC124" s="858"/>
      <c r="AD124" s="858"/>
      <c r="AE124" s="859"/>
      <c r="AF124" s="860" t="s">
        <v>145</v>
      </c>
      <c r="AG124" s="858"/>
      <c r="AH124" s="858"/>
      <c r="AI124" s="858"/>
      <c r="AJ124" s="859"/>
      <c r="AK124" s="860" t="s">
        <v>145</v>
      </c>
      <c r="AL124" s="858"/>
      <c r="AM124" s="858"/>
      <c r="AN124" s="858"/>
      <c r="AO124" s="859"/>
      <c r="AP124" s="905" t="s">
        <v>145</v>
      </c>
      <c r="AQ124" s="906"/>
      <c r="AR124" s="906"/>
      <c r="AS124" s="906"/>
      <c r="AT124" s="907"/>
      <c r="AU124" s="908" t="s">
        <v>461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145</v>
      </c>
      <c r="BR124" s="912"/>
      <c r="BS124" s="912"/>
      <c r="BT124" s="912"/>
      <c r="BU124" s="912"/>
      <c r="BV124" s="912" t="s">
        <v>145</v>
      </c>
      <c r="BW124" s="912"/>
      <c r="BX124" s="912"/>
      <c r="BY124" s="912"/>
      <c r="BZ124" s="912"/>
      <c r="CA124" s="912" t="s">
        <v>145</v>
      </c>
      <c r="CB124" s="912"/>
      <c r="CC124" s="912"/>
      <c r="CD124" s="912"/>
      <c r="CE124" s="912"/>
      <c r="CF124" s="802"/>
      <c r="CG124" s="803"/>
      <c r="CH124" s="803"/>
      <c r="CI124" s="803"/>
      <c r="CJ124" s="943"/>
      <c r="CK124" s="951"/>
      <c r="CL124" s="951"/>
      <c r="CM124" s="951"/>
      <c r="CN124" s="951"/>
      <c r="CO124" s="952"/>
      <c r="CP124" s="916" t="s">
        <v>462</v>
      </c>
      <c r="CQ124" s="917"/>
      <c r="CR124" s="917"/>
      <c r="CS124" s="917"/>
      <c r="CT124" s="917"/>
      <c r="CU124" s="917"/>
      <c r="CV124" s="917"/>
      <c r="CW124" s="917"/>
      <c r="CX124" s="917"/>
      <c r="CY124" s="917"/>
      <c r="CZ124" s="917"/>
      <c r="DA124" s="917"/>
      <c r="DB124" s="917"/>
      <c r="DC124" s="917"/>
      <c r="DD124" s="917"/>
      <c r="DE124" s="917"/>
      <c r="DF124" s="918"/>
      <c r="DG124" s="840">
        <v>308400</v>
      </c>
      <c r="DH124" s="841"/>
      <c r="DI124" s="841"/>
      <c r="DJ124" s="841"/>
      <c r="DK124" s="842"/>
      <c r="DL124" s="843" t="s">
        <v>145</v>
      </c>
      <c r="DM124" s="841"/>
      <c r="DN124" s="841"/>
      <c r="DO124" s="841"/>
      <c r="DP124" s="842"/>
      <c r="DQ124" s="843" t="s">
        <v>145</v>
      </c>
      <c r="DR124" s="841"/>
      <c r="DS124" s="841"/>
      <c r="DT124" s="841"/>
      <c r="DU124" s="842"/>
      <c r="DV124" s="929" t="s">
        <v>145</v>
      </c>
      <c r="DW124" s="930"/>
      <c r="DX124" s="930"/>
      <c r="DY124" s="930"/>
      <c r="DZ124" s="931"/>
    </row>
    <row r="125" spans="1:130" s="246" customFormat="1" ht="26.25" customHeight="1" x14ac:dyDescent="0.15">
      <c r="A125" s="898"/>
      <c r="B125" s="899"/>
      <c r="C125" s="902" t="s">
        <v>450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145</v>
      </c>
      <c r="AB125" s="858"/>
      <c r="AC125" s="858"/>
      <c r="AD125" s="858"/>
      <c r="AE125" s="859"/>
      <c r="AF125" s="860" t="s">
        <v>145</v>
      </c>
      <c r="AG125" s="858"/>
      <c r="AH125" s="858"/>
      <c r="AI125" s="858"/>
      <c r="AJ125" s="859"/>
      <c r="AK125" s="860" t="s">
        <v>145</v>
      </c>
      <c r="AL125" s="858"/>
      <c r="AM125" s="858"/>
      <c r="AN125" s="858"/>
      <c r="AO125" s="859"/>
      <c r="AP125" s="905" t="s">
        <v>145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463</v>
      </c>
      <c r="CL125" s="933"/>
      <c r="CM125" s="933"/>
      <c r="CN125" s="933"/>
      <c r="CO125" s="934"/>
      <c r="CP125" s="941" t="s">
        <v>464</v>
      </c>
      <c r="CQ125" s="886"/>
      <c r="CR125" s="886"/>
      <c r="CS125" s="886"/>
      <c r="CT125" s="886"/>
      <c r="CU125" s="886"/>
      <c r="CV125" s="886"/>
      <c r="CW125" s="886"/>
      <c r="CX125" s="886"/>
      <c r="CY125" s="886"/>
      <c r="CZ125" s="886"/>
      <c r="DA125" s="886"/>
      <c r="DB125" s="886"/>
      <c r="DC125" s="886"/>
      <c r="DD125" s="886"/>
      <c r="DE125" s="886"/>
      <c r="DF125" s="887"/>
      <c r="DG125" s="942" t="s">
        <v>145</v>
      </c>
      <c r="DH125" s="923"/>
      <c r="DI125" s="923"/>
      <c r="DJ125" s="923"/>
      <c r="DK125" s="923"/>
      <c r="DL125" s="923" t="s">
        <v>145</v>
      </c>
      <c r="DM125" s="923"/>
      <c r="DN125" s="923"/>
      <c r="DO125" s="923"/>
      <c r="DP125" s="923"/>
      <c r="DQ125" s="923" t="s">
        <v>145</v>
      </c>
      <c r="DR125" s="923"/>
      <c r="DS125" s="923"/>
      <c r="DT125" s="923"/>
      <c r="DU125" s="923"/>
      <c r="DV125" s="924" t="s">
        <v>145</v>
      </c>
      <c r="DW125" s="924"/>
      <c r="DX125" s="924"/>
      <c r="DY125" s="924"/>
      <c r="DZ125" s="925"/>
    </row>
    <row r="126" spans="1:130" s="246" customFormat="1" ht="26.25" customHeight="1" thickBot="1" x14ac:dyDescent="0.2">
      <c r="A126" s="898"/>
      <c r="B126" s="899"/>
      <c r="C126" s="902" t="s">
        <v>452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145</v>
      </c>
      <c r="AB126" s="858"/>
      <c r="AC126" s="858"/>
      <c r="AD126" s="858"/>
      <c r="AE126" s="859"/>
      <c r="AF126" s="860" t="s">
        <v>145</v>
      </c>
      <c r="AG126" s="858"/>
      <c r="AH126" s="858"/>
      <c r="AI126" s="858"/>
      <c r="AJ126" s="859"/>
      <c r="AK126" s="860" t="s">
        <v>145</v>
      </c>
      <c r="AL126" s="858"/>
      <c r="AM126" s="858"/>
      <c r="AN126" s="858"/>
      <c r="AO126" s="859"/>
      <c r="AP126" s="905" t="s">
        <v>145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465</v>
      </c>
      <c r="CQ126" s="828"/>
      <c r="CR126" s="828"/>
      <c r="CS126" s="828"/>
      <c r="CT126" s="828"/>
      <c r="CU126" s="828"/>
      <c r="CV126" s="828"/>
      <c r="CW126" s="828"/>
      <c r="CX126" s="828"/>
      <c r="CY126" s="828"/>
      <c r="CZ126" s="828"/>
      <c r="DA126" s="828"/>
      <c r="DB126" s="828"/>
      <c r="DC126" s="828"/>
      <c r="DD126" s="828"/>
      <c r="DE126" s="828"/>
      <c r="DF126" s="829"/>
      <c r="DG126" s="894" t="s">
        <v>145</v>
      </c>
      <c r="DH126" s="895"/>
      <c r="DI126" s="895"/>
      <c r="DJ126" s="895"/>
      <c r="DK126" s="895"/>
      <c r="DL126" s="895" t="s">
        <v>145</v>
      </c>
      <c r="DM126" s="895"/>
      <c r="DN126" s="895"/>
      <c r="DO126" s="895"/>
      <c r="DP126" s="895"/>
      <c r="DQ126" s="895" t="s">
        <v>145</v>
      </c>
      <c r="DR126" s="895"/>
      <c r="DS126" s="895"/>
      <c r="DT126" s="895"/>
      <c r="DU126" s="895"/>
      <c r="DV126" s="872" t="s">
        <v>145</v>
      </c>
      <c r="DW126" s="872"/>
      <c r="DX126" s="872"/>
      <c r="DY126" s="872"/>
      <c r="DZ126" s="873"/>
    </row>
    <row r="127" spans="1:130" s="246" customFormat="1" ht="26.25" customHeight="1" x14ac:dyDescent="0.15">
      <c r="A127" s="900"/>
      <c r="B127" s="901"/>
      <c r="C127" s="919" t="s">
        <v>466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145</v>
      </c>
      <c r="AB127" s="858"/>
      <c r="AC127" s="858"/>
      <c r="AD127" s="858"/>
      <c r="AE127" s="859"/>
      <c r="AF127" s="860" t="s">
        <v>145</v>
      </c>
      <c r="AG127" s="858"/>
      <c r="AH127" s="858"/>
      <c r="AI127" s="858"/>
      <c r="AJ127" s="859"/>
      <c r="AK127" s="860" t="s">
        <v>145</v>
      </c>
      <c r="AL127" s="858"/>
      <c r="AM127" s="858"/>
      <c r="AN127" s="858"/>
      <c r="AO127" s="859"/>
      <c r="AP127" s="905" t="s">
        <v>145</v>
      </c>
      <c r="AQ127" s="906"/>
      <c r="AR127" s="906"/>
      <c r="AS127" s="906"/>
      <c r="AT127" s="907"/>
      <c r="AU127" s="282"/>
      <c r="AV127" s="282"/>
      <c r="AW127" s="282"/>
      <c r="AX127" s="922" t="s">
        <v>467</v>
      </c>
      <c r="AY127" s="890"/>
      <c r="AZ127" s="890"/>
      <c r="BA127" s="890"/>
      <c r="BB127" s="890"/>
      <c r="BC127" s="890"/>
      <c r="BD127" s="890"/>
      <c r="BE127" s="891"/>
      <c r="BF127" s="889" t="s">
        <v>468</v>
      </c>
      <c r="BG127" s="890"/>
      <c r="BH127" s="890"/>
      <c r="BI127" s="890"/>
      <c r="BJ127" s="890"/>
      <c r="BK127" s="890"/>
      <c r="BL127" s="891"/>
      <c r="BM127" s="889" t="s">
        <v>469</v>
      </c>
      <c r="BN127" s="890"/>
      <c r="BO127" s="890"/>
      <c r="BP127" s="890"/>
      <c r="BQ127" s="890"/>
      <c r="BR127" s="890"/>
      <c r="BS127" s="891"/>
      <c r="BT127" s="889" t="s">
        <v>470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471</v>
      </c>
      <c r="CQ127" s="828"/>
      <c r="CR127" s="828"/>
      <c r="CS127" s="828"/>
      <c r="CT127" s="828"/>
      <c r="CU127" s="828"/>
      <c r="CV127" s="828"/>
      <c r="CW127" s="828"/>
      <c r="CX127" s="828"/>
      <c r="CY127" s="828"/>
      <c r="CZ127" s="828"/>
      <c r="DA127" s="828"/>
      <c r="DB127" s="828"/>
      <c r="DC127" s="828"/>
      <c r="DD127" s="828"/>
      <c r="DE127" s="828"/>
      <c r="DF127" s="829"/>
      <c r="DG127" s="894" t="s">
        <v>145</v>
      </c>
      <c r="DH127" s="895"/>
      <c r="DI127" s="895"/>
      <c r="DJ127" s="895"/>
      <c r="DK127" s="895"/>
      <c r="DL127" s="895" t="s">
        <v>145</v>
      </c>
      <c r="DM127" s="895"/>
      <c r="DN127" s="895"/>
      <c r="DO127" s="895"/>
      <c r="DP127" s="895"/>
      <c r="DQ127" s="895" t="s">
        <v>145</v>
      </c>
      <c r="DR127" s="895"/>
      <c r="DS127" s="895"/>
      <c r="DT127" s="895"/>
      <c r="DU127" s="895"/>
      <c r="DV127" s="872" t="s">
        <v>145</v>
      </c>
      <c r="DW127" s="872"/>
      <c r="DX127" s="872"/>
      <c r="DY127" s="872"/>
      <c r="DZ127" s="873"/>
    </row>
    <row r="128" spans="1:130" s="246" customFormat="1" ht="26.25" customHeight="1" thickBot="1" x14ac:dyDescent="0.2">
      <c r="A128" s="874" t="s">
        <v>472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473</v>
      </c>
      <c r="X128" s="876"/>
      <c r="Y128" s="876"/>
      <c r="Z128" s="877"/>
      <c r="AA128" s="878">
        <v>20278</v>
      </c>
      <c r="AB128" s="879"/>
      <c r="AC128" s="879"/>
      <c r="AD128" s="879"/>
      <c r="AE128" s="880"/>
      <c r="AF128" s="881">
        <v>8479</v>
      </c>
      <c r="AG128" s="879"/>
      <c r="AH128" s="879"/>
      <c r="AI128" s="879"/>
      <c r="AJ128" s="880"/>
      <c r="AK128" s="881">
        <v>2380</v>
      </c>
      <c r="AL128" s="879"/>
      <c r="AM128" s="879"/>
      <c r="AN128" s="879"/>
      <c r="AO128" s="880"/>
      <c r="AP128" s="882"/>
      <c r="AQ128" s="883"/>
      <c r="AR128" s="883"/>
      <c r="AS128" s="883"/>
      <c r="AT128" s="884"/>
      <c r="AU128" s="282"/>
      <c r="AV128" s="282"/>
      <c r="AW128" s="282"/>
      <c r="AX128" s="885" t="s">
        <v>474</v>
      </c>
      <c r="AY128" s="886"/>
      <c r="AZ128" s="886"/>
      <c r="BA128" s="886"/>
      <c r="BB128" s="886"/>
      <c r="BC128" s="886"/>
      <c r="BD128" s="886"/>
      <c r="BE128" s="887"/>
      <c r="BF128" s="864" t="s">
        <v>145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475</v>
      </c>
      <c r="CQ128" s="806"/>
      <c r="CR128" s="806"/>
      <c r="CS128" s="806"/>
      <c r="CT128" s="806"/>
      <c r="CU128" s="806"/>
      <c r="CV128" s="806"/>
      <c r="CW128" s="806"/>
      <c r="CX128" s="806"/>
      <c r="CY128" s="806"/>
      <c r="CZ128" s="806"/>
      <c r="DA128" s="806"/>
      <c r="DB128" s="806"/>
      <c r="DC128" s="806"/>
      <c r="DD128" s="806"/>
      <c r="DE128" s="806"/>
      <c r="DF128" s="807"/>
      <c r="DG128" s="868" t="s">
        <v>145</v>
      </c>
      <c r="DH128" s="869"/>
      <c r="DI128" s="869"/>
      <c r="DJ128" s="869"/>
      <c r="DK128" s="869"/>
      <c r="DL128" s="869" t="s">
        <v>145</v>
      </c>
      <c r="DM128" s="869"/>
      <c r="DN128" s="869"/>
      <c r="DO128" s="869"/>
      <c r="DP128" s="869"/>
      <c r="DQ128" s="869" t="s">
        <v>145</v>
      </c>
      <c r="DR128" s="869"/>
      <c r="DS128" s="869"/>
      <c r="DT128" s="869"/>
      <c r="DU128" s="869"/>
      <c r="DV128" s="870" t="s">
        <v>145</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476</v>
      </c>
      <c r="X129" s="855"/>
      <c r="Y129" s="855"/>
      <c r="Z129" s="856"/>
      <c r="AA129" s="857">
        <v>3834914</v>
      </c>
      <c r="AB129" s="858"/>
      <c r="AC129" s="858"/>
      <c r="AD129" s="858"/>
      <c r="AE129" s="859"/>
      <c r="AF129" s="860">
        <v>3662267</v>
      </c>
      <c r="AG129" s="858"/>
      <c r="AH129" s="858"/>
      <c r="AI129" s="858"/>
      <c r="AJ129" s="859"/>
      <c r="AK129" s="860">
        <v>3482118</v>
      </c>
      <c r="AL129" s="858"/>
      <c r="AM129" s="858"/>
      <c r="AN129" s="858"/>
      <c r="AO129" s="859"/>
      <c r="AP129" s="861"/>
      <c r="AQ129" s="862"/>
      <c r="AR129" s="862"/>
      <c r="AS129" s="862"/>
      <c r="AT129" s="863"/>
      <c r="AU129" s="284"/>
      <c r="AV129" s="284"/>
      <c r="AW129" s="284"/>
      <c r="AX129" s="827" t="s">
        <v>477</v>
      </c>
      <c r="AY129" s="828"/>
      <c r="AZ129" s="828"/>
      <c r="BA129" s="828"/>
      <c r="BB129" s="828"/>
      <c r="BC129" s="828"/>
      <c r="BD129" s="828"/>
      <c r="BE129" s="829"/>
      <c r="BF129" s="847" t="s">
        <v>145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479</v>
      </c>
      <c r="X130" s="855"/>
      <c r="Y130" s="855"/>
      <c r="Z130" s="856"/>
      <c r="AA130" s="857">
        <v>809703</v>
      </c>
      <c r="AB130" s="858"/>
      <c r="AC130" s="858"/>
      <c r="AD130" s="858"/>
      <c r="AE130" s="859"/>
      <c r="AF130" s="860">
        <v>799565</v>
      </c>
      <c r="AG130" s="858"/>
      <c r="AH130" s="858"/>
      <c r="AI130" s="858"/>
      <c r="AJ130" s="859"/>
      <c r="AK130" s="860">
        <v>697548</v>
      </c>
      <c r="AL130" s="858"/>
      <c r="AM130" s="858"/>
      <c r="AN130" s="858"/>
      <c r="AO130" s="859"/>
      <c r="AP130" s="861"/>
      <c r="AQ130" s="862"/>
      <c r="AR130" s="862"/>
      <c r="AS130" s="862"/>
      <c r="AT130" s="863"/>
      <c r="AU130" s="284"/>
      <c r="AV130" s="284"/>
      <c r="AW130" s="284"/>
      <c r="AX130" s="827" t="s">
        <v>480</v>
      </c>
      <c r="AY130" s="828"/>
      <c r="AZ130" s="828"/>
      <c r="BA130" s="828"/>
      <c r="BB130" s="828"/>
      <c r="BC130" s="828"/>
      <c r="BD130" s="828"/>
      <c r="BE130" s="829"/>
      <c r="BF130" s="830">
        <v>-0.5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481</v>
      </c>
      <c r="X131" s="838"/>
      <c r="Y131" s="838"/>
      <c r="Z131" s="839"/>
      <c r="AA131" s="840">
        <v>3025211</v>
      </c>
      <c r="AB131" s="841"/>
      <c r="AC131" s="841"/>
      <c r="AD131" s="841"/>
      <c r="AE131" s="842"/>
      <c r="AF131" s="843">
        <v>2862702</v>
      </c>
      <c r="AG131" s="841"/>
      <c r="AH131" s="841"/>
      <c r="AI131" s="841"/>
      <c r="AJ131" s="842"/>
      <c r="AK131" s="843">
        <v>2784570</v>
      </c>
      <c r="AL131" s="841"/>
      <c r="AM131" s="841"/>
      <c r="AN131" s="841"/>
      <c r="AO131" s="842"/>
      <c r="AP131" s="844"/>
      <c r="AQ131" s="845"/>
      <c r="AR131" s="845"/>
      <c r="AS131" s="845"/>
      <c r="AT131" s="846"/>
      <c r="AU131" s="284"/>
      <c r="AV131" s="284"/>
      <c r="AW131" s="284"/>
      <c r="AX131" s="805" t="s">
        <v>482</v>
      </c>
      <c r="AY131" s="806"/>
      <c r="AZ131" s="806"/>
      <c r="BA131" s="806"/>
      <c r="BB131" s="806"/>
      <c r="BC131" s="806"/>
      <c r="BD131" s="806"/>
      <c r="BE131" s="807"/>
      <c r="BF131" s="808" t="s">
        <v>145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484</v>
      </c>
      <c r="W132" s="818"/>
      <c r="X132" s="818"/>
      <c r="Y132" s="818"/>
      <c r="Z132" s="819"/>
      <c r="AA132" s="820">
        <v>-1.9147094200000001</v>
      </c>
      <c r="AB132" s="821"/>
      <c r="AC132" s="821"/>
      <c r="AD132" s="821"/>
      <c r="AE132" s="822"/>
      <c r="AF132" s="823">
        <v>0.152862575</v>
      </c>
      <c r="AG132" s="821"/>
      <c r="AH132" s="821"/>
      <c r="AI132" s="821"/>
      <c r="AJ132" s="822"/>
      <c r="AK132" s="823">
        <v>8.6943406000000001E-2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485</v>
      </c>
      <c r="W133" s="797"/>
      <c r="X133" s="797"/>
      <c r="Y133" s="797"/>
      <c r="Z133" s="798"/>
      <c r="AA133" s="799">
        <v>0.1</v>
      </c>
      <c r="AB133" s="800"/>
      <c r="AC133" s="800"/>
      <c r="AD133" s="800"/>
      <c r="AE133" s="801"/>
      <c r="AF133" s="799">
        <v>-0.6</v>
      </c>
      <c r="AG133" s="800"/>
      <c r="AH133" s="800"/>
      <c r="AI133" s="800"/>
      <c r="AJ133" s="801"/>
      <c r="AK133" s="799">
        <v>-0.5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QBGNG2ZwVUW1cww0byceckgxLoME8OGj1sV8Z2NswdJBQEazqEOOhqocub/kRg/Q8o8Bs1NSnlKoTJZBo78qg==" saltValue="UhaHsSE9rGT5T4elzdu1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WHwUsR8dlXb3lhQIKjR+zdYza/VKCmbuJDsoairkViTSO50TfmjJ8WaGIpfaUPN9V9Tt1TljEmiQH7Apb57Nw==" saltValue="ZCtuZhMCPNGFehItZ50B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ctg6zfoFhIHjeGy8O7egpo2m+QRJcPWOycjslErdztRV2uMTb/t1xckpr5j8W2mbi8hpUQO+vMv5Z9xkIzNEQ==" saltValue="nqRGZnkXLCL7QsRfW5ER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9"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0"/>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3" t="s">
        <v>494</v>
      </c>
      <c r="AL9" s="1234"/>
      <c r="AM9" s="1234"/>
      <c r="AN9" s="1235"/>
      <c r="AO9" s="312">
        <v>749242</v>
      </c>
      <c r="AP9" s="312">
        <v>116306</v>
      </c>
      <c r="AQ9" s="313">
        <v>107683</v>
      </c>
      <c r="AR9" s="314">
        <v>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3" t="s">
        <v>495</v>
      </c>
      <c r="AL10" s="1234"/>
      <c r="AM10" s="1234"/>
      <c r="AN10" s="1235"/>
      <c r="AO10" s="315">
        <v>202416</v>
      </c>
      <c r="AP10" s="315">
        <v>31421</v>
      </c>
      <c r="AQ10" s="316">
        <v>13084</v>
      </c>
      <c r="AR10" s="317">
        <v>140.1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3" t="s">
        <v>496</v>
      </c>
      <c r="AL11" s="1234"/>
      <c r="AM11" s="1234"/>
      <c r="AN11" s="1235"/>
      <c r="AO11" s="315">
        <v>124831</v>
      </c>
      <c r="AP11" s="315">
        <v>19378</v>
      </c>
      <c r="AQ11" s="316">
        <v>13980</v>
      </c>
      <c r="AR11" s="317">
        <v>38.6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3" t="s">
        <v>497</v>
      </c>
      <c r="AL12" s="1234"/>
      <c r="AM12" s="1234"/>
      <c r="AN12" s="1235"/>
      <c r="AO12" s="315" t="s">
        <v>498</v>
      </c>
      <c r="AP12" s="315" t="s">
        <v>498</v>
      </c>
      <c r="AQ12" s="316">
        <v>1895</v>
      </c>
      <c r="AR12" s="317" t="s">
        <v>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3" t="s">
        <v>499</v>
      </c>
      <c r="AL13" s="1234"/>
      <c r="AM13" s="1234"/>
      <c r="AN13" s="1235"/>
      <c r="AO13" s="315" t="s">
        <v>498</v>
      </c>
      <c r="AP13" s="315" t="s">
        <v>498</v>
      </c>
      <c r="AQ13" s="316" t="s">
        <v>498</v>
      </c>
      <c r="AR13" s="317" t="s">
        <v>498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3" t="s">
        <v>500</v>
      </c>
      <c r="AL14" s="1234"/>
      <c r="AM14" s="1234"/>
      <c r="AN14" s="1235"/>
      <c r="AO14" s="315" t="s">
        <v>498</v>
      </c>
      <c r="AP14" s="315" t="s">
        <v>498</v>
      </c>
      <c r="AQ14" s="316">
        <v>5185</v>
      </c>
      <c r="AR14" s="317" t="s">
        <v>498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3" t="s">
        <v>501</v>
      </c>
      <c r="AL15" s="1234"/>
      <c r="AM15" s="1234"/>
      <c r="AN15" s="1235"/>
      <c r="AO15" s="315">
        <v>22848</v>
      </c>
      <c r="AP15" s="315">
        <v>3547</v>
      </c>
      <c r="AQ15" s="316">
        <v>2748</v>
      </c>
      <c r="AR15" s="317">
        <v>29.1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6" t="s">
        <v>502</v>
      </c>
      <c r="AL16" s="1237"/>
      <c r="AM16" s="1237"/>
      <c r="AN16" s="1238"/>
      <c r="AO16" s="315">
        <v>-56296</v>
      </c>
      <c r="AP16" s="315">
        <v>-8739</v>
      </c>
      <c r="AQ16" s="316">
        <v>-9965</v>
      </c>
      <c r="AR16" s="317">
        <v>-12.3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6" t="s">
        <v>187</v>
      </c>
      <c r="AL17" s="1237"/>
      <c r="AM17" s="1237"/>
      <c r="AN17" s="1238"/>
      <c r="AO17" s="315">
        <v>1043041</v>
      </c>
      <c r="AP17" s="315">
        <v>161913</v>
      </c>
      <c r="AQ17" s="316">
        <v>134610</v>
      </c>
      <c r="AR17" s="317">
        <v>20.3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0" t="s">
        <v>507</v>
      </c>
      <c r="AL21" s="1231"/>
      <c r="AM21" s="1231"/>
      <c r="AN21" s="1232"/>
      <c r="AO21" s="327">
        <v>14.13</v>
      </c>
      <c r="AP21" s="328">
        <v>12.5</v>
      </c>
      <c r="AQ21" s="329">
        <v>1.63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0" t="s">
        <v>508</v>
      </c>
      <c r="AL22" s="1231"/>
      <c r="AM22" s="1231"/>
      <c r="AN22" s="1232"/>
      <c r="AO22" s="332">
        <v>95.5</v>
      </c>
      <c r="AP22" s="333">
        <v>95.7</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9"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0"/>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1" t="s">
        <v>512</v>
      </c>
      <c r="AL32" s="1222"/>
      <c r="AM32" s="1222"/>
      <c r="AN32" s="1223"/>
      <c r="AO32" s="342">
        <v>461273</v>
      </c>
      <c r="AP32" s="342">
        <v>71604</v>
      </c>
      <c r="AQ32" s="343">
        <v>66752</v>
      </c>
      <c r="AR32" s="344">
        <v>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1" t="s">
        <v>513</v>
      </c>
      <c r="AL33" s="1222"/>
      <c r="AM33" s="1222"/>
      <c r="AN33" s="1223"/>
      <c r="AO33" s="342" t="s">
        <v>498</v>
      </c>
      <c r="AP33" s="342" t="s">
        <v>498</v>
      </c>
      <c r="AQ33" s="343" t="s">
        <v>498</v>
      </c>
      <c r="AR33" s="344"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1" t="s">
        <v>514</v>
      </c>
      <c r="AL34" s="1222"/>
      <c r="AM34" s="1222"/>
      <c r="AN34" s="1223"/>
      <c r="AO34" s="342" t="s">
        <v>498</v>
      </c>
      <c r="AP34" s="342" t="s">
        <v>498</v>
      </c>
      <c r="AQ34" s="343" t="s">
        <v>498</v>
      </c>
      <c r="AR34" s="344"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1" t="s">
        <v>515</v>
      </c>
      <c r="AL35" s="1222"/>
      <c r="AM35" s="1222"/>
      <c r="AN35" s="1223"/>
      <c r="AO35" s="342">
        <v>235578</v>
      </c>
      <c r="AP35" s="342">
        <v>36569</v>
      </c>
      <c r="AQ35" s="343">
        <v>23231</v>
      </c>
      <c r="AR35" s="344">
        <v>57.4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1" t="s">
        <v>516</v>
      </c>
      <c r="AL36" s="1222"/>
      <c r="AM36" s="1222"/>
      <c r="AN36" s="1223"/>
      <c r="AO36" s="342">
        <v>5498</v>
      </c>
      <c r="AP36" s="342">
        <v>853</v>
      </c>
      <c r="AQ36" s="343">
        <v>3463</v>
      </c>
      <c r="AR36" s="344">
        <v>-75.400000000000006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1" t="s">
        <v>517</v>
      </c>
      <c r="AL37" s="1222"/>
      <c r="AM37" s="1222"/>
      <c r="AN37" s="1223"/>
      <c r="AO37" s="342" t="s">
        <v>498</v>
      </c>
      <c r="AP37" s="342" t="s">
        <v>498</v>
      </c>
      <c r="AQ37" s="343">
        <v>751</v>
      </c>
      <c r="AR37" s="344" t="s">
        <v>498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4" t="s">
        <v>518</v>
      </c>
      <c r="AL38" s="1225"/>
      <c r="AM38" s="1225"/>
      <c r="AN38" s="1226"/>
      <c r="AO38" s="345" t="s">
        <v>498</v>
      </c>
      <c r="AP38" s="345" t="s">
        <v>498</v>
      </c>
      <c r="AQ38" s="346">
        <v>11</v>
      </c>
      <c r="AR38" s="334" t="s">
        <v>498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4" t="s">
        <v>519</v>
      </c>
      <c r="AL39" s="1225"/>
      <c r="AM39" s="1225"/>
      <c r="AN39" s="1226"/>
      <c r="AO39" s="342">
        <v>-2380</v>
      </c>
      <c r="AP39" s="342">
        <v>-369</v>
      </c>
      <c r="AQ39" s="343">
        <v>-2100</v>
      </c>
      <c r="AR39" s="344">
        <v>-82.4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1" t="s">
        <v>520</v>
      </c>
      <c r="AL40" s="1222"/>
      <c r="AM40" s="1222"/>
      <c r="AN40" s="1223"/>
      <c r="AO40" s="342">
        <v>-697548</v>
      </c>
      <c r="AP40" s="342">
        <v>-108281</v>
      </c>
      <c r="AQ40" s="343">
        <v>-67233</v>
      </c>
      <c r="AR40" s="344">
        <v>61.1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7" t="s">
        <v>299</v>
      </c>
      <c r="AL41" s="1228"/>
      <c r="AM41" s="1228"/>
      <c r="AN41" s="1229"/>
      <c r="AO41" s="342">
        <v>2421</v>
      </c>
      <c r="AP41" s="342">
        <v>376</v>
      </c>
      <c r="AQ41" s="343">
        <v>24874</v>
      </c>
      <c r="AR41" s="344">
        <v>-98.5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4" t="s">
        <v>489</v>
      </c>
      <c r="AN49" s="1216" t="s">
        <v>524</v>
      </c>
      <c r="AO49" s="1217"/>
      <c r="AP49" s="1217"/>
      <c r="AQ49" s="1217"/>
      <c r="AR49" s="121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5"/>
      <c r="AN50" s="358" t="s">
        <v>525</v>
      </c>
      <c r="AO50" s="359" t="s">
        <v>526</v>
      </c>
      <c r="AP50" s="360" t="s">
        <v>527</v>
      </c>
      <c r="AQ50" s="361" t="s">
        <v>528</v>
      </c>
      <c r="AR50" s="362" t="s">
        <v>529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1782539</v>
      </c>
      <c r="AN51" s="364">
        <v>262524</v>
      </c>
      <c r="AO51" s="365">
        <v>157.5</v>
      </c>
      <c r="AP51" s="366">
        <v>119685</v>
      </c>
      <c r="AQ51" s="367">
        <v>0</v>
      </c>
      <c r="AR51" s="368">
        <v>157.5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1149716</v>
      </c>
      <c r="AN52" s="372">
        <v>169325</v>
      </c>
      <c r="AO52" s="373">
        <v>155.1</v>
      </c>
      <c r="AP52" s="374">
        <v>68464</v>
      </c>
      <c r="AQ52" s="375">
        <v>18.399999999999999</v>
      </c>
      <c r="AR52" s="376">
        <v>136.69999999999999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734447</v>
      </c>
      <c r="AN53" s="364">
        <v>109914</v>
      </c>
      <c r="AO53" s="365">
        <v>-58.1</v>
      </c>
      <c r="AP53" s="366">
        <v>128611</v>
      </c>
      <c r="AQ53" s="367">
        <v>7.5</v>
      </c>
      <c r="AR53" s="368">
        <v>-65.599999999999994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537757</v>
      </c>
      <c r="AN54" s="372">
        <v>80478</v>
      </c>
      <c r="AO54" s="373">
        <v>-52.5</v>
      </c>
      <c r="AP54" s="374">
        <v>61552</v>
      </c>
      <c r="AQ54" s="375">
        <v>-10.1</v>
      </c>
      <c r="AR54" s="376">
        <v>-42.4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731736</v>
      </c>
      <c r="AN55" s="364">
        <v>110218</v>
      </c>
      <c r="AO55" s="365">
        <v>0.3</v>
      </c>
      <c r="AP55" s="366">
        <v>138651</v>
      </c>
      <c r="AQ55" s="367">
        <v>7.8</v>
      </c>
      <c r="AR55" s="368">
        <v>-7.5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513987</v>
      </c>
      <c r="AN56" s="372">
        <v>77419</v>
      </c>
      <c r="AO56" s="373">
        <v>-3.8</v>
      </c>
      <c r="AP56" s="374">
        <v>71211</v>
      </c>
      <c r="AQ56" s="375">
        <v>15.7</v>
      </c>
      <c r="AR56" s="376">
        <v>-19.5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540079</v>
      </c>
      <c r="AN57" s="364">
        <v>82129</v>
      </c>
      <c r="AO57" s="365">
        <v>-25.5</v>
      </c>
      <c r="AP57" s="366">
        <v>122882</v>
      </c>
      <c r="AQ57" s="367">
        <v>-11.4</v>
      </c>
      <c r="AR57" s="368">
        <v>-14.1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331945</v>
      </c>
      <c r="AN58" s="372">
        <v>50478</v>
      </c>
      <c r="AO58" s="373">
        <v>-34.799999999999997</v>
      </c>
      <c r="AP58" s="374">
        <v>65785</v>
      </c>
      <c r="AQ58" s="375">
        <v>-7.6</v>
      </c>
      <c r="AR58" s="376">
        <v>-27.2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636639</v>
      </c>
      <c r="AN59" s="364">
        <v>98826</v>
      </c>
      <c r="AO59" s="365">
        <v>20.3</v>
      </c>
      <c r="AP59" s="366">
        <v>114790</v>
      </c>
      <c r="AQ59" s="367">
        <v>-6.6</v>
      </c>
      <c r="AR59" s="368">
        <v>26.9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419181</v>
      </c>
      <c r="AN60" s="372">
        <v>65070</v>
      </c>
      <c r="AO60" s="373">
        <v>28.9</v>
      </c>
      <c r="AP60" s="374">
        <v>55601</v>
      </c>
      <c r="AQ60" s="375">
        <v>-15.5</v>
      </c>
      <c r="AR60" s="376">
        <v>44.4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885088</v>
      </c>
      <c r="AN61" s="379">
        <v>132722</v>
      </c>
      <c r="AO61" s="380">
        <v>18.899999999999999</v>
      </c>
      <c r="AP61" s="381">
        <v>124924</v>
      </c>
      <c r="AQ61" s="382">
        <v>-0.5</v>
      </c>
      <c r="AR61" s="368">
        <v>19.399999999999999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590517</v>
      </c>
      <c r="AN62" s="372">
        <v>88554</v>
      </c>
      <c r="AO62" s="373">
        <v>18.600000000000001</v>
      </c>
      <c r="AP62" s="374">
        <v>64523</v>
      </c>
      <c r="AQ62" s="375">
        <v>0.2</v>
      </c>
      <c r="AR62" s="376">
        <v>18.399999999999999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NvNPFqLEKejJhvFrhcK9YCZE5qgqPEFdPJ8YaBHT3pARt61HnNxvbK+3ZgzD26qhToZEUSPdqZnwIVmSZK9oQ==" saltValue="FlKtlpHFqbX1HWcdZPJ6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6gI/1JUDOM1NFjQlc8nYAff2LHP8DHAbE8rpvJVpl2naIW9ac+qARv5IxvcV5ohs7MZDpCCXc4HDbWjiLULoQ==" saltValue="a8s2/R18EYWKRlrldDc6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9+oKHcBv3//Hz4iZe5AKpjwtoOKGKXRNG23bH2RBqivvTtP9QtZKuVWfBobpdxtsfn6tVzEM+tUK0Wkil3wxg==" saltValue="saK16ArSvbNj4XJL0T2u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39" t="s">
        <v>3</v>
      </c>
      <c r="D47" s="1239"/>
      <c r="E47" s="1240"/>
      <c r="F47" s="11">
        <v>43.52</v>
      </c>
      <c r="G47" s="12">
        <v>51.29</v>
      </c>
      <c r="H47" s="12">
        <v>59.95</v>
      </c>
      <c r="I47" s="12">
        <v>71.290000000000006</v>
      </c>
      <c r="J47" s="13">
        <v>81.58</v>
      </c>
    </row>
    <row r="48" spans="2:10" ht="57.75" customHeight="1" x14ac:dyDescent="0.15">
      <c r="B48" s="14"/>
      <c r="C48" s="1241" t="s">
        <v>4</v>
      </c>
      <c r="D48" s="1241"/>
      <c r="E48" s="1242"/>
      <c r="F48" s="15">
        <v>9.34</v>
      </c>
      <c r="G48" s="16">
        <v>11.32</v>
      </c>
      <c r="H48" s="16">
        <v>15.03</v>
      </c>
      <c r="I48" s="16">
        <v>11.28</v>
      </c>
      <c r="J48" s="17">
        <v>11.02</v>
      </c>
    </row>
    <row r="49" spans="2:10" ht="57.75" customHeight="1" thickBot="1" x14ac:dyDescent="0.2">
      <c r="B49" s="18"/>
      <c r="C49" s="1243" t="s">
        <v>5</v>
      </c>
      <c r="D49" s="1243"/>
      <c r="E49" s="1244"/>
      <c r="F49" s="19">
        <v>19.100000000000001</v>
      </c>
      <c r="G49" s="20">
        <v>18.829999999999998</v>
      </c>
      <c r="H49" s="20">
        <v>10.44</v>
      </c>
      <c r="I49" s="20">
        <v>4.05</v>
      </c>
      <c r="J49" s="21">
        <v>5.76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CaDkevvkMDeqdY1i6jvBgKlE45nw7ufpS2jsgXfO/H/XzpHC0mZAElBk81nPE0hDPDEmetesas4CFc5jernXQ==" saltValue="S4FUzrBfRqJzzhUBVKEP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2020-03-03T06:31:54Z</cp:lastPrinted>
  <dcterms:created xsi:type="dcterms:W3CDTF">2020-02-10T03:58:13Z</dcterms:created>
  <dcterms:modified xsi:type="dcterms:W3CDTF">2020-09-30T01:56:29Z</dcterms:modified>
  <cp:category/>
</cp:coreProperties>
</file>