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6" i="9" l="1"/>
  <c r="BG35" i="9"/>
  <c r="BG34" i="9"/>
  <c r="W36" i="9"/>
  <c r="W35" i="9"/>
  <c r="W34" i="9"/>
  <c r="U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5" i="9"/>
  <c r="C36" i="9"/>
  <c r="C37" i="9"/>
  <c r="C38" i="9"/>
  <c r="C39" i="9"/>
  <c r="C40" i="9"/>
  <c r="C41" i="9"/>
  <c r="C42" i="9"/>
  <c r="C43" i="9"/>
  <c r="AM34" i="9"/>
  <c r="U37" i="9"/>
  <c r="U38" i="9"/>
  <c r="U39" i="9"/>
  <c r="U40" i="9"/>
  <c r="U41" i="9"/>
  <c r="U42" i="9"/>
  <c r="U43" i="9"/>
  <c r="AM35" i="9"/>
  <c r="AM36" i="9"/>
  <c r="AM37" i="9"/>
  <c r="AM38" i="9"/>
  <c r="AM39" i="9"/>
  <c r="AM40" i="9"/>
  <c r="AM41" i="9"/>
  <c r="AM42" i="9"/>
  <c r="AM43"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c r="U35" i="9"/>
  <c r="BE34" i="9"/>
  <c r="BE35" i="9"/>
  <c r="BE36" i="9"/>
  <c r="BW34" i="9"/>
  <c r="BW35" i="9"/>
  <c r="BW36" i="9"/>
  <c r="BW37" i="9"/>
  <c r="BW38" i="9"/>
  <c r="BW39" i="9"/>
  <c r="BW40" i="9"/>
  <c r="BW41" i="9"/>
  <c r="BW42" i="9"/>
  <c r="BW43" i="9"/>
  <c r="CO34" i="9"/>
  <c r="CO35" i="9"/>
</calcChain>
</file>

<file path=xl/sharedStrings.xml><?xml version="1.0" encoding="utf-8"?>
<sst xmlns="http://schemas.openxmlformats.org/spreadsheetml/2006/main" count="1074" uniqueCount="595">
  <si>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</si>
  <si>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</si>
  <si>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</si>
  <si>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</si>
  <si>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</si>
  <si>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</si>
  <si>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</si>
  <si>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</si>
  <si>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</si>
  <si>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</si>
  <si>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</si>
  <si>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</si>
  <si>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</si>
  <si>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</si>
  <si>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</si>
  <si>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</si>
  <si>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</si>
  <si>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</si>
  <si>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</si>
  <si>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</si>
  <si>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</si>
  <si>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</si>
  <si>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</si>
  <si>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</si>
  <si>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</si>
  <si>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</si>
  <si>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</si>
  <si>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</si>
  <si>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</si>
  <si>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</si>
  <si>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</si>
  <si>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</si>
  <si>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</si>
  <si>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</si>
  <si>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</si>
  <si>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</si>
  <si>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</si>
  <si>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</si>
  <si>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</si>
  <si>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</si>
  <si>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</si>
  <si>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</si>
  <si>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</si>
  <si>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</si>
  <si>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</si>
  <si>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</si>
  <si>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</si>
  <si>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</si>
  <si>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</si>
  <si>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</si>
  <si>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</si>
  <si>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</si>
  <si>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</si>
  <si>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</si>
  <si>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</si>
  <si>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</si>
  <si>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</si>
  <si>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国民健康保険事業特別会計</t>
  </si>
  <si>
    <t>介護保険特別会計</t>
  </si>
  <si>
    <t>水道事業特別会計</t>
  </si>
  <si>
    <t>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</si>
  <si>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</si>
  <si>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</si>
  <si>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</si>
  <si>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</si>
  <si>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</si>
  <si>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</si>
  <si>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</si>
  <si>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</si>
  <si>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</si>
  <si>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</si>
  <si>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</si>
  <si>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</si>
  <si>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</si>
  <si>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</si>
  <si>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</si>
  <si>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</si>
  <si>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</si>
  <si>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</si>
  <si>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</si>
  <si>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</si>
  <si>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</si>
  <si>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</si>
  <si>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</si>
  <si>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</si>
  <si>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</si>
  <si>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</si>
  <si>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</si>
  <si>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</si>
  <si>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</si>
  <si>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</si>
  <si>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</si>
  <si>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</si>
  <si>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</si>
  <si>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</si>
  <si>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</si>
  <si>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</si>
  <si>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</si>
  <si>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</si>
  <si>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</si>
  <si>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</si>
  <si>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</si>
  <si>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</si>
  <si>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</si>
  <si>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</si>
  <si>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</si>
  <si>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</si>
  <si>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</si>
  <si>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</si>
  <si>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</si>
  <si>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</si>
  <si>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</si>
  <si>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</si>
  <si>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</si>
  <si>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</si>
  <si>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</si>
  <si>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</si>
  <si>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</si>
  <si>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</si>
  <si>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</si>
  <si>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</si>
  <si>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</si>
  <si>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</si>
  <si>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</si>
  <si>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</si>
  <si>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</si>
  <si>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</si>
  <si>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</si>
  <si>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</si>
  <si>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</si>
  <si>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</si>
  <si>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</si>
  <si>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</si>
  <si>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</si>
  <si>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</si>
  <si>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</si>
  <si>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</si>
  <si>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</si>
  <si>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</si>
  <si>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</si>
  <si>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</si>
  <si>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</si>
  <si>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</si>
  <si>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</si>
  <si>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</si>
  <si>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</si>
  <si>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</si>
  <si>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</si>
  <si>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</si>
  <si>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</si>
  <si>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</si>
  <si>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</si>
  <si>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阿智村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</si>
  <si>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</si>
  <si>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</si>
  <si>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</si>
  <si>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</si>
  <si>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</si>
  <si>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</si>
  <si>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</si>
  <si>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</si>
  <si>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</si>
  <si>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</si>
  <si>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</si>
  <si>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</si>
  <si>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</si>
  <si>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</si>
  <si>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</si>
  <si>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</si>
  <si>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</si>
  <si>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</si>
  <si>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</si>
  <si>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</si>
  <si>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</si>
  <si>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</si>
  <si>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</si>
  <si>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</si>
  <si>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</si>
  <si>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</si>
  <si>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-6.8</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</si>
  <si>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</si>
  <si>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</si>
  <si>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</si>
  <si>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</si>
  <si>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</si>
  <si>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</si>
  <si>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</si>
  <si>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</si>
  <si>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</si>
  <si>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</si>
  <si>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</si>
  <si>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</si>
  <si>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</si>
  <si>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</si>
  <si>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</si>
  <si>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</si>
  <si>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</si>
  <si>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</si>
  <si>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</si>
  <si>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</si>
  <si>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</si>
  <si>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</si>
  <si>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</si>
  <si>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</si>
  <si>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</si>
  <si>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</si>
  <si>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</si>
  <si>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</si>
  <si>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1.6</t>
    <phoneticPr fontId="22"/>
  </si>
  <si>
    <t>基準財政需要額</t>
    <phoneticPr fontId="34"/>
  </si>
  <si>
    <t>うち日本人(％)</t>
    <phoneticPr fontId="22"/>
  </si>
  <si>
    <t>-0.3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</si>
  <si>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</si>
  <si>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</si>
  <si>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</si>
  <si>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</si>
  <si>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</si>
  <si>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</si>
  <si>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</si>
  <si>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</si>
  <si>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</si>
  <si>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</si>
  <si>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</si>
  <si>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</si>
  <si>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</si>
  <si>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</si>
  <si>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</si>
  <si>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</si>
  <si>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</si>
  <si>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</si>
  <si>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</si>
  <si>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</si>
  <si>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</si>
  <si>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</si>
  <si>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</si>
  <si>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</si>
  <si>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</si>
  <si>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</si>
  <si>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</si>
  <si>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</si>
  <si>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</si>
  <si>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</si>
  <si>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</si>
  <si>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</si>
  <si>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</si>
  <si>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</si>
  <si>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</si>
  <si>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</si>
  <si>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</si>
  <si>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( 94.0 )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</si>
  <si>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</si>
  <si>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</si>
  <si>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</si>
  <si>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</si>
  <si>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</si>
  <si>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</si>
  <si>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</si>
  <si>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</si>
  <si>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</si>
  <si>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</si>
  <si>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</si>
  <si>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</si>
  <si>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</si>
  <si>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</si>
  <si>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</si>
  <si>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</si>
  <si>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</si>
  <si>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</si>
  <si>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</si>
  <si>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</si>
  <si>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</si>
  <si>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</si>
  <si>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</si>
  <si>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</si>
  <si>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</si>
  <si>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</si>
  <si>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</si>
  <si>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</si>
  <si>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</si>
  <si>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</si>
  <si>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</si>
  <si>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</si>
  <si>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</si>
  <si>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</si>
  <si>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</si>
  <si>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</si>
  <si>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</si>
  <si>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</si>
  <si>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</si>
  <si>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</si>
  <si>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</si>
  <si>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</si>
  <si>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</si>
  <si>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</si>
  <si>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</si>
  <si>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</si>
  <si>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</si>
  <si>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</si>
  <si>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</si>
  <si>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</si>
  <si>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</si>
  <si>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</si>
  <si>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</si>
  <si>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</si>
  <si>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</si>
  <si>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</si>
  <si>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</si>
  <si>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</si>
  <si>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</si>
  <si>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</si>
  <si>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</si>
  <si>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</si>
  <si>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</si>
  <si>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</si>
  <si>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</si>
  <si>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</si>
  <si>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</si>
  <si>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</si>
  <si>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</si>
  <si>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</si>
  <si>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</si>
  <si>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</si>
  <si>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</si>
  <si>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</si>
  <si>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</si>
  <si>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</si>
  <si>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</si>
  <si>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</si>
  <si>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</si>
  <si>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</si>
  <si>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</si>
  <si>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</si>
  <si>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</si>
  <si>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</si>
  <si>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</si>
  <si>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</si>
  <si>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</si>
  <si>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</si>
  <si>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</si>
  <si>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</si>
  <si>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</si>
  <si>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</si>
  <si>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</si>
  <si>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</si>
  <si>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</si>
  <si>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</si>
  <si>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</si>
  <si>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</si>
  <si>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</si>
  <si>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</si>
  <si>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</si>
  <si>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</si>
  <si>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</si>
  <si>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</si>
  <si>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</si>
  <si>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</si>
  <si>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</si>
  <si>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</si>
  <si>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</si>
  <si>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</si>
  <si>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</si>
  <si>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</si>
  <si>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</si>
  <si>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</si>
  <si>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</si>
  <si>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</si>
  <si>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</si>
  <si>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</si>
  <si>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</si>
  <si>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</si>
  <si>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</si>
  <si>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</si>
  <si>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</si>
  <si>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</si>
  <si>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</si>
  <si>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</si>
  <si>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</si>
  <si>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</si>
  <si>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</si>
  <si>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</si>
  <si>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</si>
  <si>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</si>
  <si>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</si>
  <si>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</si>
  <si>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</si>
  <si>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</si>
  <si>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</si>
  <si>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</si>
  <si>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</si>
  <si>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</si>
  <si>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</si>
  <si>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</si>
  <si>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</si>
  <si>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</si>
  <si>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</si>
  <si>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</si>
  <si>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</si>
  <si>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長野県阿智村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</si>
  <si>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</si>
  <si>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</si>
  <si>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</si>
  <si>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</si>
  <si>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</si>
  <si>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</si>
  <si>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</si>
  <si>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</si>
  <si>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</si>
  <si>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</si>
  <si>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</si>
  <si>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</si>
  <si>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</si>
  <si>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</si>
  <si>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</si>
  <si>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</si>
  <si>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</si>
  <si>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</si>
  <si>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</si>
  <si>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</si>
  <si>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</si>
  <si>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</si>
  <si>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</si>
  <si>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</si>
  <si>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</si>
  <si>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</si>
  <si>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</si>
  <si>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</si>
  <si>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</si>
  <si>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</si>
  <si>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</si>
  <si>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長野県阿智村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</si>
  <si>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</si>
  <si>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</si>
  <si>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</si>
  <si>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</si>
  <si>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</si>
  <si>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</si>
  <si>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</si>
  <si>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</si>
  <si>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</si>
  <si>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</si>
  <si>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</si>
  <si>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</si>
  <si>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</si>
  <si>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</si>
  <si>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</si>
  <si>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</si>
  <si>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</si>
  <si>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</si>
  <si>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</si>
  <si>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</si>
  <si>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</si>
  <si>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</si>
  <si>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</si>
  <si>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</si>
  <si>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</si>
  <si>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</si>
  <si>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</si>
  <si>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</si>
  <si>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</si>
  <si>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</si>
  <si>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</si>
  <si>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</si>
  <si>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</si>
  <si>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</si>
  <si>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</si>
  <si>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</si>
  <si>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</si>
  <si>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介護保険特別会計</t>
    <phoneticPr fontId="22"/>
  </si>
  <si>
    <t>後期高齢者医療特別会計</t>
    <phoneticPr fontId="22"/>
  </si>
  <si>
    <t>水道事業特別会計</t>
    <phoneticPr fontId="22"/>
  </si>
  <si>
    <t>法非適用企業</t>
    <phoneticPr fontId="22"/>
  </si>
  <si>
    <t>下水道事業特別会計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</si>
  <si>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</si>
  <si>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</si>
  <si>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</si>
  <si>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</si>
  <si>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</si>
  <si>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</si>
  <si>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</si>
  <si>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</si>
  <si>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</si>
  <si>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</si>
  <si>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</si>
  <si>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</si>
  <si>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</si>
  <si>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</si>
  <si>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</si>
  <si>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</si>
  <si>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</si>
  <si>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</si>
  <si>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</si>
  <si>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</si>
  <si>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</si>
  <si>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</si>
  <si>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</si>
  <si>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</si>
  <si>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</si>
  <si>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</si>
  <si>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</si>
  <si>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</si>
  <si>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</si>
  <si>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</si>
  <si>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</si>
  <si>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</si>
  <si>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</si>
  <si>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</si>
  <si>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</si>
  <si>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</si>
  <si>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</si>
  <si>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</si>
  <si>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</si>
  <si>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</si>
  <si>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</si>
  <si>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</si>
  <si>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</si>
  <si>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</si>
  <si>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</si>
  <si>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</si>
  <si>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</si>
  <si>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</si>
  <si>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</si>
  <si>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</si>
  <si>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</si>
  <si>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</si>
  <si>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</si>
  <si>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</si>
  <si>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</si>
  <si>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</si>
  <si>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</si>
  <si>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</si>
  <si>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</si>
  <si>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</si>
  <si>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</si>
  <si>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</si>
  <si>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</si>
  <si>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</si>
  <si>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</si>
  <si>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</si>
  <si>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</si>
  <si>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</si>
  <si>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</si>
  <si>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</si>
  <si>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</si>
  <si>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</si>
  <si>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</si>
  <si>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</si>
  <si>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</si>
  <si>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</si>
  <si>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</si>
  <si>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</si>
  <si>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</si>
  <si>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</si>
  <si>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</si>
  <si>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</si>
  <si>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</si>
  <si>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</si>
  <si>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</si>
  <si>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</si>
  <si>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</si>
  <si>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</si>
  <si>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</si>
  <si>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</si>
  <si>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</si>
  <si>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</si>
  <si>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</si>
  <si>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</si>
  <si>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</si>
  <si>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</si>
  <si>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</si>
  <si>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</si>
  <si>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</si>
  <si>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</si>
  <si>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</si>
  <si>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</si>
  <si>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</si>
  <si>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</si>
  <si>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</si>
  <si>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</si>
  <si>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t>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</si>
  <si>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</si>
  <si>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</si>
  <si>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</si>
  <si>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</si>
  <si>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</si>
  <si>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</si>
  <si>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</si>
  <si>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</si>
  <si>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</si>
  <si>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下伊那郡西部衛生施設組合</t>
    <rPh sb="0" eb="3">
      <t>シモイナ</t>
    </rPh>
    <rPh sb="3" eb="4">
      <t>グン</t>
    </rPh>
    <rPh sb="4" eb="6">
      <t>セイブ</t>
    </rPh>
    <rPh sb="6" eb="8">
      <t>エイセイ</t>
    </rPh>
    <rPh sb="8" eb="10">
      <t>シセツ</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</si>
  <si>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</si>
  <si>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阿智開発公社</t>
    <rPh sb="0" eb="2">
      <t>アチ</t>
    </rPh>
    <rPh sb="2" eb="4">
      <t>カイハツ</t>
    </rPh>
    <rPh sb="4" eb="6">
      <t>コウシャ</t>
    </rPh>
    <phoneticPr fontId="22"/>
  </si>
  <si>
    <t>㈱昼神温泉エリアサポート</t>
    <rPh sb="1" eb="2">
      <t>ヒル</t>
    </rPh>
    <rPh sb="2" eb="3">
      <t>カミ</t>
    </rPh>
    <rPh sb="3" eb="5">
      <t>オンセン</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</si>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</sst>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9"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0" xfId="70" applyNumberFormat="1" applyFont="1" applyBorder="1" applyAlignment="1" applyProtection="1">
      <alignment horizontal="righ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72" xfId="70" applyNumberFormat="1" applyFont="1" applyBorder="1" applyAlignment="1" applyProtection="1">
      <alignment horizontal="righ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9"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0"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83"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5"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83" xfId="68" applyFont="1" applyBorder="1" applyAlignment="1" applyProtection="1">
      <alignment horizontal="lef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83"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72_阿智村_2012" xfId="54"/>
    <cellStyle name="標準 3" xfId="55"/>
    <cellStyle name="標準 3 2" xfId="56"/>
    <cellStyle name="標準 3_APAHO401000" xfId="57"/>
    <cellStyle name="標準 3_ZJ01_204072_阿智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174243</c:v>
                </c:pt>
                <c:pt idx="1">
                  <c:v>332302</c:v>
                </c:pt>
                <c:pt idx="2">
                  <c:v>283839</c:v>
                </c:pt>
                <c:pt idx="3">
                  <c:v>227409</c:v>
                </c:pt>
                <c:pt idx="4">
                  <c:v>91062</c:v>
                </c:pt>
              </c:numCache>
            </c:numRef>
          </c:val>
          <c:smooth val="0"/>
        </c:ser>
        <c:dLbls>
          <c:showLegendKey val="0"/>
          <c:showVal val="0"/>
          <c:showCatName val="0"/>
          <c:showSerName val="0"/>
          <c:showPercent val="0"/>
          <c:showBubbleSize val="0"/>
        </c:dLbls>
        <c:marker val="1"/>
        <c:smooth val="0"/>
        <c:axId val="89241088"/>
        <c:axId val="89243008"/>
      </c:lineChart>
      <c:catAx>
        <c:axId val="8924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3008"/>
        <c:crosses val="autoZero"/>
        <c:auto val="1"/>
        <c:lblAlgn val="ctr"/>
        <c:lblOffset val="100"/>
        <c:tickLblSkip val="1"/>
        <c:tickMarkSkip val="1"/>
        <c:noMultiLvlLbl val="0"/>
      </c:catAx>
      <c:valAx>
        <c:axId val="892430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9.4600000000000009</c:v>
                </c:pt>
                <c:pt idx="1">
                  <c:v>3.87</c:v>
                </c:pt>
                <c:pt idx="2">
                  <c:v>5.47</c:v>
                </c:pt>
                <c:pt idx="3">
                  <c:v>13.34</c:v>
                </c:pt>
                <c:pt idx="4">
                  <c:v>10.44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25.01</c:v>
                </c:pt>
                <c:pt idx="1">
                  <c:v>30.18</c:v>
                </c:pt>
                <c:pt idx="2">
                  <c:v>35.200000000000003</c:v>
                </c:pt>
                <c:pt idx="3">
                  <c:v>39.29</c:v>
                </c:pt>
                <c:pt idx="4">
                  <c:v>44.83</c:v>
                </c:pt>
              </c:numCache>
            </c:numRef>
          </c:val>
        </c:ser>
        <c:dLbls>
          <c:showLegendKey val="0"/>
          <c:showVal val="0"/>
          <c:showCatName val="0"/>
          <c:showSerName val="0"/>
          <c:showPercent val="0"/>
          <c:showBubbleSize val="0"/>
        </c:dLbls>
        <c:gapWidth val="250"/>
        <c:overlap val="100"/>
        <c:axId val="92555136"/>
        <c:axId val="9256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15.17</c:v>
                </c:pt>
                <c:pt idx="1">
                  <c:v>14.89</c:v>
                </c:pt>
                <c:pt idx="2">
                  <c:v>12.54</c:v>
                </c:pt>
                <c:pt idx="3">
                  <c:v>15.17</c:v>
                </c:pt>
                <c:pt idx="4">
                  <c:v>14.28</c:v>
                </c:pt>
              </c:numCache>
            </c:numRef>
          </c:val>
          <c:smooth val="0"/>
        </c:ser>
        <c:dLbls>
          <c:showLegendKey val="0"/>
          <c:showVal val="0"/>
          <c:showCatName val="0"/>
          <c:showSerName val="0"/>
          <c:showPercent val="0"/>
          <c:showBubbleSize val="0"/>
        </c:dLbls>
        <c:marker val="1"/>
        <c:smooth val="0"/>
        <c:axId val="92555136"/>
        <c:axId val="92561408"/>
      </c:lineChart>
      <c:catAx>
        <c:axId val="925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561408"/>
        <c:crosses val="autoZero"/>
        <c:auto val="1"/>
        <c:lblAlgn val="ctr"/>
        <c:lblOffset val="100"/>
        <c:tickLblSkip val="1"/>
        <c:tickMarkSkip val="1"/>
        <c:noMultiLvlLbl val="0"/>
      </c:catAx>
      <c:valAx>
        <c:axId val="925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55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0.71</c:v>
                </c:pt>
                <c:pt idx="2">
                  <c:v>#N/A</c:v>
                </c:pt>
                <c:pt idx="3">
                  <c:v>0.6</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0.09</c:v>
                </c:pt>
                <c:pt idx="2">
                  <c:v>#N/A</c:v>
                </c:pt>
                <c:pt idx="3">
                  <c:v>7.0000000000000007E-2</c:v>
                </c:pt>
                <c:pt idx="4">
                  <c:v>#N/A</c:v>
                </c:pt>
                <c:pt idx="5">
                  <c:v>0.05</c:v>
                </c:pt>
                <c:pt idx="6">
                  <c:v>#N/A</c:v>
                </c:pt>
                <c:pt idx="7">
                  <c:v>0.06</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0.16</c:v>
                </c:pt>
                <c:pt idx="2">
                  <c:v>#N/A</c:v>
                </c:pt>
                <c:pt idx="3">
                  <c:v>0.7</c:v>
                </c:pt>
                <c:pt idx="4">
                  <c:v>#N/A</c:v>
                </c:pt>
                <c:pt idx="5">
                  <c:v>0.1</c:v>
                </c:pt>
                <c:pt idx="6">
                  <c:v>#N/A</c:v>
                </c:pt>
                <c:pt idx="7">
                  <c:v>0.14000000000000001</c:v>
                </c:pt>
                <c:pt idx="8">
                  <c:v>#N/A</c:v>
                </c:pt>
                <c:pt idx="9">
                  <c:v>0.17</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0.08</c:v>
                </c:pt>
                <c:pt idx="2">
                  <c:v>#N/A</c:v>
                </c:pt>
                <c:pt idx="3">
                  <c:v>0.27</c:v>
                </c:pt>
                <c:pt idx="4">
                  <c:v>#N/A</c:v>
                </c:pt>
                <c:pt idx="5">
                  <c:v>0.11</c:v>
                </c:pt>
                <c:pt idx="6">
                  <c:v>#N/A</c:v>
                </c:pt>
                <c:pt idx="7">
                  <c:v>0.17</c:v>
                </c:pt>
                <c:pt idx="8">
                  <c:v>#N/A</c:v>
                </c:pt>
                <c:pt idx="9">
                  <c:v>0.21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0.46</c:v>
                </c:pt>
                <c:pt idx="2">
                  <c:v>#N/A</c:v>
                </c:pt>
                <c:pt idx="3">
                  <c:v>0.18</c:v>
                </c:pt>
                <c:pt idx="4">
                  <c:v>#N/A</c:v>
                </c:pt>
                <c:pt idx="5">
                  <c:v>0.22</c:v>
                </c:pt>
                <c:pt idx="6">
                  <c:v>#N/A</c:v>
                </c:pt>
                <c:pt idx="7">
                  <c:v>0.23</c:v>
                </c:pt>
                <c:pt idx="8">
                  <c:v>#N/A</c:v>
                </c:pt>
                <c:pt idx="9">
                  <c:v>0.22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1.25</c:v>
                </c:pt>
                <c:pt idx="2">
                  <c:v>#N/A</c:v>
                </c:pt>
                <c:pt idx="3">
                  <c:v>0.94</c:v>
                </c:pt>
                <c:pt idx="4">
                  <c:v>#N/A</c:v>
                </c:pt>
                <c:pt idx="5">
                  <c:v>0.89</c:v>
                </c:pt>
                <c:pt idx="6">
                  <c:v>#N/A</c:v>
                </c:pt>
                <c:pt idx="7">
                  <c:v>0.6</c:v>
                </c:pt>
                <c:pt idx="8">
                  <c:v>#N/A</c:v>
                </c:pt>
                <c:pt idx="9">
                  <c:v>0.44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9.4600000000000009</c:v>
                </c:pt>
                <c:pt idx="2">
                  <c:v>#N/A</c:v>
                </c:pt>
                <c:pt idx="3">
                  <c:v>3.87</c:v>
                </c:pt>
                <c:pt idx="4">
                  <c:v>#N/A</c:v>
                </c:pt>
                <c:pt idx="5">
                  <c:v>5.47</c:v>
                </c:pt>
                <c:pt idx="6">
                  <c:v>#N/A</c:v>
                </c:pt>
                <c:pt idx="7">
                  <c:v>13.34</c:v>
                </c:pt>
                <c:pt idx="8">
                  <c:v>#N/A</c:v>
                </c:pt>
                <c:pt idx="9">
                  <c:v>10.44</c:v>
                </c:pt>
              </c:numCache>
            </c:numRef>
          </c:val>
        </c:ser>
        <c:dLbls>
          <c:showLegendKey val="0"/>
          <c:showVal val="0"/>
          <c:showCatName val="0"/>
          <c:showSerName val="0"/>
          <c:showPercent val="0"/>
          <c:showBubbleSize val="0"/>
        </c:dLbls>
        <c:gapWidth val="150"/>
        <c:overlap val="100"/>
        <c:axId val="92733440"/>
        <c:axId val="92734976"/>
      </c:barChart>
      <c:catAx>
        <c:axId val="927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34976"/>
        <c:crosses val="autoZero"/>
        <c:auto val="1"/>
        <c:lblAlgn val="ctr"/>
        <c:lblOffset val="100"/>
        <c:tickLblSkip val="1"/>
        <c:tickMarkSkip val="1"/>
        <c:noMultiLvlLbl val="0"/>
      </c:catAx>
      <c:valAx>
        <c:axId val="9273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3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1087</c:v>
                </c:pt>
                <c:pt idx="5">
                  <c:v>1075</c:v>
                </c:pt>
                <c:pt idx="8">
                  <c:v>1024</c:v>
                </c:pt>
                <c:pt idx="11">
                  <c:v>991</c:v>
                </c:pt>
                <c:pt idx="14">
                  <c:v>1003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99</c:v>
                </c:pt>
                <c:pt idx="3">
                  <c:v>96</c:v>
                </c:pt>
                <c:pt idx="6">
                  <c:v>96</c:v>
                </c:pt>
                <c:pt idx="9">
                  <c:v>94</c:v>
                </c:pt>
                <c:pt idx="12">
                  <c:v>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403</c:v>
                </c:pt>
                <c:pt idx="3">
                  <c:v>389</c:v>
                </c:pt>
                <c:pt idx="6">
                  <c:v>343</c:v>
                </c:pt>
                <c:pt idx="9">
                  <c:v>318</c:v>
                </c:pt>
                <c:pt idx="12">
                  <c:v>322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1005</c:v>
                </c:pt>
                <c:pt idx="3">
                  <c:v>958</c:v>
                </c:pt>
                <c:pt idx="6">
                  <c:v>847</c:v>
                </c:pt>
                <c:pt idx="9">
                  <c:v>818</c:v>
                </c:pt>
                <c:pt idx="12">
                  <c:v>831</c:v>
                </c:pt>
              </c:numCache>
            </c:numRef>
          </c:val>
        </c:ser>
        <c:dLbls>
          <c:showLegendKey val="0"/>
          <c:showVal val="0"/>
          <c:showCatName val="0"/>
          <c:showSerName val="0"/>
          <c:showPercent val="0"/>
          <c:showBubbleSize val="0"/>
        </c:dLbls>
        <c:gapWidth val="100"/>
        <c:overlap val="100"/>
        <c:axId val="92785280"/>
        <c:axId val="9038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420</c:v>
                </c:pt>
                <c:pt idx="2">
                  <c:v>#N/A</c:v>
                </c:pt>
                <c:pt idx="3">
                  <c:v>#N/A</c:v>
                </c:pt>
                <c:pt idx="4">
                  <c:v>368</c:v>
                </c:pt>
                <c:pt idx="5">
                  <c:v>#N/A</c:v>
                </c:pt>
                <c:pt idx="6">
                  <c:v>#N/A</c:v>
                </c:pt>
                <c:pt idx="7">
                  <c:v>262</c:v>
                </c:pt>
                <c:pt idx="8">
                  <c:v>#N/A</c:v>
                </c:pt>
                <c:pt idx="9">
                  <c:v>#N/A</c:v>
                </c:pt>
                <c:pt idx="10">
                  <c:v>239</c:v>
                </c:pt>
                <c:pt idx="11">
                  <c:v>#N/A</c:v>
                </c:pt>
                <c:pt idx="12">
                  <c:v>#N/A</c:v>
                </c:pt>
                <c:pt idx="13">
                  <c:v>243</c:v>
                </c:pt>
                <c:pt idx="14">
                  <c:v>#N/A</c:v>
                </c:pt>
              </c:numCache>
            </c:numRef>
          </c:val>
          <c:smooth val="0"/>
        </c:ser>
        <c:dLbls>
          <c:showLegendKey val="0"/>
          <c:showVal val="0"/>
          <c:showCatName val="0"/>
          <c:showSerName val="0"/>
          <c:showPercent val="0"/>
          <c:showBubbleSize val="0"/>
        </c:dLbls>
        <c:marker val="1"/>
        <c:smooth val="0"/>
        <c:axId val="92785280"/>
        <c:axId val="90383104"/>
      </c:lineChart>
      <c:catAx>
        <c:axId val="9278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83104"/>
        <c:crosses val="autoZero"/>
        <c:auto val="1"/>
        <c:lblAlgn val="ctr"/>
        <c:lblOffset val="100"/>
        <c:tickLblSkip val="1"/>
        <c:tickMarkSkip val="1"/>
        <c:noMultiLvlLbl val="0"/>
      </c:catAx>
      <c:valAx>
        <c:axId val="903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85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8673</c:v>
                </c:pt>
                <c:pt idx="5">
                  <c:v>8604</c:v>
                </c:pt>
                <c:pt idx="8">
                  <c:v>8804</c:v>
                </c:pt>
                <c:pt idx="11">
                  <c:v>8596</c:v>
                </c:pt>
                <c:pt idx="14">
                  <c:v>7973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223</c:v>
                </c:pt>
                <c:pt idx="5">
                  <c:v>168</c:v>
                </c:pt>
                <c:pt idx="8">
                  <c:v>146</c:v>
                </c:pt>
                <c:pt idx="11">
                  <c:v>113</c:v>
                </c:pt>
                <c:pt idx="14">
                  <c:v>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3358</c:v>
                </c:pt>
                <c:pt idx="5">
                  <c:v>3458</c:v>
                </c:pt>
                <c:pt idx="8">
                  <c:v>3842</c:v>
                </c:pt>
                <c:pt idx="11">
                  <c:v>3847</c:v>
                </c:pt>
                <c:pt idx="14">
                  <c:v>4271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1070</c:v>
                </c:pt>
                <c:pt idx="3">
                  <c:v>1057</c:v>
                </c:pt>
                <c:pt idx="6">
                  <c:v>1069</c:v>
                </c:pt>
                <c:pt idx="9">
                  <c:v>1094</c:v>
                </c:pt>
                <c:pt idx="12">
                  <c:v>1117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623</c:v>
                </c:pt>
                <c:pt idx="3">
                  <c:v>528</c:v>
                </c:pt>
                <c:pt idx="6">
                  <c:v>441</c:v>
                </c:pt>
                <c:pt idx="9">
                  <c:v>342</c:v>
                </c:pt>
                <c:pt idx="12">
                  <c:v>269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3901</c:v>
                </c:pt>
                <c:pt idx="3">
                  <c:v>3814</c:v>
                </c:pt>
                <c:pt idx="6">
                  <c:v>3597</c:v>
                </c:pt>
                <c:pt idx="9">
                  <c:v>3345</c:v>
                </c:pt>
                <c:pt idx="12">
                  <c:v>3117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7214</c:v>
                </c:pt>
                <c:pt idx="3">
                  <c:v>6806</c:v>
                </c:pt>
                <c:pt idx="6">
                  <c:v>6798</c:v>
                </c:pt>
                <c:pt idx="9">
                  <c:v>6344</c:v>
                </c:pt>
                <c:pt idx="12">
                  <c:v>5242</c:v>
                </c:pt>
              </c:numCache>
            </c:numRef>
          </c:val>
        </c:ser>
        <c:dLbls>
          <c:showLegendKey val="0"/>
          <c:showVal val="0"/>
          <c:showCatName val="0"/>
          <c:showSerName val="0"/>
          <c:showPercent val="0"/>
          <c:showBubbleSize val="0"/>
        </c:dLbls>
        <c:gapWidth val="100"/>
        <c:overlap val="100"/>
        <c:axId val="92693248"/>
        <c:axId val="926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553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93248"/>
        <c:axId val="92695168"/>
      </c:lineChart>
      <c:catAx>
        <c:axId val="926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95168"/>
        <c:crosses val="autoZero"/>
        <c:auto val="1"/>
        <c:lblAlgn val="ctr"/>
        <c:lblOffset val="100"/>
        <c:tickLblSkip val="1"/>
        <c:tickMarkSkip val="1"/>
        <c:noMultiLvlLbl val="0"/>
      </c:catAx>
      <c:valAx>
        <c:axId val="926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93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155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155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長野県阿智村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155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155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156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6,938</a:t>
          </a:r>
        </a:p>
        <a:p>
          <a:pPr algn="r" rtl="0">
            <a:lnSpc>
              <a:spcPts val="1300"/>
            </a:lnSpc>
            <a:defRPr sz="1000"/>
          </a:pPr>
          <a:r>
            <a:rPr lang="en-US" altLang="ja-JP" sz="1100" b="1" i="0" u="none" strike="noStrike" baseline="0">
              <a:solidFill>
                <a:srgbClr val="000000"/>
              </a:solidFill>
              <a:latin typeface="ＭＳ ゴシック"/>
              <a:ea typeface="ＭＳ ゴシック"/>
            </a:rPr>
            <a:t>6,807</a:t>
          </a:r>
        </a:p>
        <a:p>
          <a:pPr algn="r" rtl="0">
            <a:lnSpc>
              <a:spcPts val="1300"/>
            </a:lnSpc>
            <a:defRPr sz="1000"/>
          </a:pPr>
          <a:r>
            <a:rPr lang="en-US" altLang="ja-JP" sz="1100" b="1" i="0" u="none" strike="noStrike" baseline="0">
              <a:solidFill>
                <a:srgbClr val="000000"/>
              </a:solidFill>
              <a:latin typeface="ＭＳ ゴシック"/>
              <a:ea typeface="ＭＳ ゴシック"/>
            </a:rPr>
            <a:t>214.47</a:t>
          </a:r>
        </a:p>
        <a:p>
          <a:pPr algn="r" rtl="0">
            <a:lnSpc>
              <a:spcPts val="1300"/>
            </a:lnSpc>
            <a:defRPr sz="1000"/>
          </a:pPr>
          <a:r>
            <a:rPr lang="en-US" altLang="ja-JP" sz="1100" b="1" i="0" u="none" strike="noStrike" baseline="0">
              <a:solidFill>
                <a:srgbClr val="000000"/>
              </a:solidFill>
              <a:latin typeface="ＭＳ ゴシック"/>
              <a:ea typeface="ＭＳ ゴシック"/>
            </a:rPr>
            <a:t>6,049,854</a:t>
          </a:r>
        </a:p>
        <a:p>
          <a:pPr algn="r" rtl="0">
            <a:lnSpc>
              <a:spcPts val="1300"/>
            </a:lnSpc>
            <a:defRPr sz="1000"/>
          </a:pPr>
          <a:r>
            <a:rPr lang="en-US" altLang="ja-JP" sz="1100" b="1" i="0" u="none" strike="noStrike" baseline="0">
              <a:solidFill>
                <a:srgbClr val="000000"/>
              </a:solidFill>
              <a:latin typeface="ＭＳ ゴシック"/>
              <a:ea typeface="ＭＳ ゴシック"/>
            </a:rPr>
            <a:t>5,605,247</a:t>
          </a:r>
        </a:p>
        <a:p>
          <a:pPr algn="r" rtl="0">
            <a:lnSpc>
              <a:spcPts val="1300"/>
            </a:lnSpc>
            <a:defRPr sz="1000"/>
          </a:pPr>
          <a:r>
            <a:rPr lang="en-US" altLang="ja-JP" sz="1100" b="1" i="0" u="none" strike="noStrike" baseline="0">
              <a:solidFill>
                <a:srgbClr val="000000"/>
              </a:solidFill>
              <a:latin typeface="ＭＳ ゴシック"/>
              <a:ea typeface="ＭＳ ゴシック"/>
            </a:rPr>
            <a:t>435,946</a:t>
          </a:r>
        </a:p>
        <a:p>
          <a:pPr algn="r" rtl="0">
            <a:defRPr sz="1000"/>
          </a:pPr>
          <a:r>
            <a:rPr lang="en-US" altLang="ja-JP" sz="1100" b="1" i="0" u="none" strike="noStrike" baseline="0">
              <a:solidFill>
                <a:srgbClr val="000000"/>
              </a:solidFill>
              <a:latin typeface="ＭＳ ゴシック"/>
              <a:ea typeface="ＭＳ ゴシック"/>
            </a:rPr>
            <a:t>4,173,733</a:t>
          </a:r>
        </a:p>
        <a:p>
          <a:pPr algn="r" rtl="0">
            <a:lnSpc>
              <a:spcPts val="1200"/>
            </a:lnSpc>
            <a:defRPr sz="1000"/>
          </a:pPr>
          <a:r>
            <a:rPr lang="en-US" altLang="ja-JP" sz="1100" b="1" i="0" u="none" strike="noStrike" baseline="0">
              <a:solidFill>
                <a:srgbClr val="000000"/>
              </a:solidFill>
              <a:latin typeface="ＭＳ ゴシック"/>
              <a:ea typeface="ＭＳ ゴシック"/>
            </a:rPr>
            <a:t>5,176,682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7.6</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156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157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157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157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157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157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157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157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159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159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類似団体平均、県内平均を下回っている。税収の基幹となるような産業が少ないため収入の増が見込めない。平成２０年度に村で誘致した工場が平成２４年度に完成したので工場誘致による税収増に期待したい。</a:t>
          </a:r>
          <a:endParaRPr lang="ja-JP" altLang="ja-JP" sz="13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159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1600"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1602"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1604"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1606"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1608"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1610"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1612"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161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101615"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1617" name="Line 65"/>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1619" name="Line 67"/>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44</xdr:row>
      <xdr:rowOff>57150</xdr:rowOff>
    </xdr:to>
    <xdr:sp macro="" textlink="">
      <xdr:nvSpPr>
        <xdr:cNvPr id="101620" name="Line 68"/>
        <xdr:cNvSpPr>
          <a:spLocks noChangeShapeType="1"/>
        </xdr:cNvSpPr>
      </xdr:nvSpPr>
      <xdr:spPr bwMode="auto">
        <a:xfrm>
          <a:off x="4114800" y="7591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1622"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47625</xdr:rowOff>
    </xdr:from>
    <xdr:to>
      <xdr:col>6</xdr:col>
      <xdr:colOff>0</xdr:colOff>
      <xdr:row>44</xdr:row>
      <xdr:rowOff>47625</xdr:rowOff>
    </xdr:to>
    <xdr:sp macro="" textlink="">
      <xdr:nvSpPr>
        <xdr:cNvPr id="101623" name="Line 71"/>
        <xdr:cNvSpPr>
          <a:spLocks noChangeShapeType="1"/>
        </xdr:cNvSpPr>
      </xdr:nvSpPr>
      <xdr:spPr bwMode="auto">
        <a:xfrm>
          <a:off x="3228975" y="7591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101624"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44</xdr:row>
      <xdr:rowOff>38100</xdr:rowOff>
    </xdr:from>
    <xdr:to>
      <xdr:col>4</xdr:col>
      <xdr:colOff>485775</xdr:colOff>
      <xdr:row>44</xdr:row>
      <xdr:rowOff>47625</xdr:rowOff>
    </xdr:to>
    <xdr:sp macro="" textlink="">
      <xdr:nvSpPr>
        <xdr:cNvPr id="101626" name="Line 74"/>
        <xdr:cNvSpPr>
          <a:spLocks noChangeShapeType="1"/>
        </xdr:cNvSpPr>
      </xdr:nvSpPr>
      <xdr:spPr bwMode="auto">
        <a:xfrm>
          <a:off x="2333625" y="75819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01627" name="AutoShape 75"/>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6" name="Text Box 76"/>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2</xdr:col>
      <xdr:colOff>76200</xdr:colOff>
      <xdr:row>44</xdr:row>
      <xdr:rowOff>38100</xdr:rowOff>
    </xdr:from>
    <xdr:to>
      <xdr:col>3</xdr:col>
      <xdr:colOff>276225</xdr:colOff>
      <xdr:row>44</xdr:row>
      <xdr:rowOff>38100</xdr:rowOff>
    </xdr:to>
    <xdr:sp macro="" textlink="">
      <xdr:nvSpPr>
        <xdr:cNvPr id="101629" name="Line 77"/>
        <xdr:cNvSpPr>
          <a:spLocks noChangeShapeType="1"/>
        </xdr:cNvSpPr>
      </xdr:nvSpPr>
      <xdr:spPr bwMode="auto">
        <a:xfrm>
          <a:off x="1447800" y="7581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161925</xdr:rowOff>
    </xdr:from>
    <xdr:to>
      <xdr:col>3</xdr:col>
      <xdr:colOff>333375</xdr:colOff>
      <xdr:row>43</xdr:row>
      <xdr:rowOff>85725</xdr:rowOff>
    </xdr:to>
    <xdr:sp macro="" textlink="">
      <xdr:nvSpPr>
        <xdr:cNvPr id="101630" name="AutoShape 78"/>
        <xdr:cNvSpPr>
          <a:spLocks noChangeArrowheads="1"/>
        </xdr:cNvSpPr>
      </xdr:nvSpPr>
      <xdr:spPr bwMode="auto">
        <a:xfrm>
          <a:off x="2286000"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123825</xdr:rowOff>
    </xdr:from>
    <xdr:to>
      <xdr:col>3</xdr:col>
      <xdr:colOff>657225</xdr:colOff>
      <xdr:row>42</xdr:row>
      <xdr:rowOff>161925</xdr:rowOff>
    </xdr:to>
    <xdr:sp macro="" textlink="">
      <xdr:nvSpPr>
        <xdr:cNvPr id="10319" name="Text Box 79"/>
        <xdr:cNvSpPr txBox="1">
          <a:spLocks noChangeArrowheads="1"/>
        </xdr:cNvSpPr>
      </xdr:nvSpPr>
      <xdr:spPr bwMode="auto">
        <a:xfrm>
          <a:off x="19526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28575</xdr:colOff>
      <xdr:row>42</xdr:row>
      <xdr:rowOff>104775</xdr:rowOff>
    </xdr:from>
    <xdr:to>
      <xdr:col>2</xdr:col>
      <xdr:colOff>123825</xdr:colOff>
      <xdr:row>43</xdr:row>
      <xdr:rowOff>28575</xdr:rowOff>
    </xdr:to>
    <xdr:sp macro="" textlink="">
      <xdr:nvSpPr>
        <xdr:cNvPr id="101632" name="AutoShape 80"/>
        <xdr:cNvSpPr>
          <a:spLocks noChangeArrowheads="1"/>
        </xdr:cNvSpPr>
      </xdr:nvSpPr>
      <xdr:spPr bwMode="auto">
        <a:xfrm>
          <a:off x="1400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66675</xdr:rowOff>
    </xdr:from>
    <xdr:to>
      <xdr:col>2</xdr:col>
      <xdr:colOff>457200</xdr:colOff>
      <xdr:row>42</xdr:row>
      <xdr:rowOff>104775</xdr:rowOff>
    </xdr:to>
    <xdr:sp macro="" textlink="">
      <xdr:nvSpPr>
        <xdr:cNvPr id="10321" name="Text Box 81"/>
        <xdr:cNvSpPr txBox="1">
          <a:spLocks noChangeArrowheads="1"/>
        </xdr:cNvSpPr>
      </xdr:nvSpPr>
      <xdr:spPr bwMode="auto">
        <a:xfrm>
          <a:off x="10668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1639" name="Oval 87"/>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104775</xdr:rowOff>
    </xdr:from>
    <xdr:to>
      <xdr:col>8</xdr:col>
      <xdr:colOff>314325</xdr:colOff>
      <xdr:row>44</xdr:row>
      <xdr:rowOff>142875</xdr:rowOff>
    </xdr:to>
    <xdr:sp macro="" textlink="">
      <xdr:nvSpPr>
        <xdr:cNvPr id="10328" name="財政力該当値テキスト"/>
        <xdr:cNvSpPr txBox="1">
          <a:spLocks noChangeArrowheads="1"/>
        </xdr:cNvSpPr>
      </xdr:nvSpPr>
      <xdr:spPr bwMode="auto">
        <a:xfrm>
          <a:off x="503872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5</xdr:col>
      <xdr:colOff>638175</xdr:colOff>
      <xdr:row>44</xdr:row>
      <xdr:rowOff>0</xdr:rowOff>
    </xdr:from>
    <xdr:to>
      <xdr:col>6</xdr:col>
      <xdr:colOff>47625</xdr:colOff>
      <xdr:row>44</xdr:row>
      <xdr:rowOff>104775</xdr:rowOff>
    </xdr:to>
    <xdr:sp macro="" textlink="">
      <xdr:nvSpPr>
        <xdr:cNvPr id="101641" name="Oval 89"/>
        <xdr:cNvSpPr>
          <a:spLocks noChangeArrowheads="1"/>
        </xdr:cNvSpPr>
      </xdr:nvSpPr>
      <xdr:spPr bwMode="auto">
        <a:xfrm>
          <a:off x="4067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114300</xdr:rowOff>
    </xdr:from>
    <xdr:to>
      <xdr:col>6</xdr:col>
      <xdr:colOff>352425</xdr:colOff>
      <xdr:row>45</xdr:row>
      <xdr:rowOff>152400</xdr:rowOff>
    </xdr:to>
    <xdr:sp macro="" textlink="">
      <xdr:nvSpPr>
        <xdr:cNvPr id="10330" name="Text Box 90"/>
        <xdr:cNvSpPr txBox="1">
          <a:spLocks noChangeArrowheads="1"/>
        </xdr:cNvSpPr>
      </xdr:nvSpPr>
      <xdr:spPr bwMode="auto">
        <a:xfrm>
          <a:off x="3733800" y="765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0.22</a:t>
          </a:r>
        </a:p>
      </xdr:txBody>
    </xdr:sp>
    <xdr:clientData/>
  </xdr:twoCellAnchor>
  <xdr:twoCellAnchor>
    <xdr:from>
      <xdr:col>4</xdr:col>
      <xdr:colOff>428625</xdr:colOff>
      <xdr:row>44</xdr:row>
      <xdr:rowOff>0</xdr:rowOff>
    </xdr:from>
    <xdr:to>
      <xdr:col>4</xdr:col>
      <xdr:colOff>533400</xdr:colOff>
      <xdr:row>44</xdr:row>
      <xdr:rowOff>104775</xdr:rowOff>
    </xdr:to>
    <xdr:sp macro="" textlink="">
      <xdr:nvSpPr>
        <xdr:cNvPr id="101643" name="Oval 91"/>
        <xdr:cNvSpPr>
          <a:spLocks noChangeArrowheads="1"/>
        </xdr:cNvSpPr>
      </xdr:nvSpPr>
      <xdr:spPr bwMode="auto">
        <a:xfrm>
          <a:off x="3171825"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114300</xdr:rowOff>
    </xdr:from>
    <xdr:to>
      <xdr:col>5</xdr:col>
      <xdr:colOff>180975</xdr:colOff>
      <xdr:row>45</xdr:row>
      <xdr:rowOff>152400</xdr:rowOff>
    </xdr:to>
    <xdr:sp macro="" textlink="">
      <xdr:nvSpPr>
        <xdr:cNvPr id="10332" name="Text Box 92"/>
        <xdr:cNvSpPr txBox="1">
          <a:spLocks noChangeArrowheads="1"/>
        </xdr:cNvSpPr>
      </xdr:nvSpPr>
      <xdr:spPr bwMode="auto">
        <a:xfrm>
          <a:off x="284797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161925</xdr:rowOff>
    </xdr:from>
    <xdr:to>
      <xdr:col>3</xdr:col>
      <xdr:colOff>333375</xdr:colOff>
      <xdr:row>44</xdr:row>
      <xdr:rowOff>85725</xdr:rowOff>
    </xdr:to>
    <xdr:sp macro="" textlink="">
      <xdr:nvSpPr>
        <xdr:cNvPr id="101645" name="Oval 93"/>
        <xdr:cNvSpPr>
          <a:spLocks noChangeArrowheads="1"/>
        </xdr:cNvSpPr>
      </xdr:nvSpPr>
      <xdr:spPr bwMode="auto">
        <a:xfrm>
          <a:off x="2286000" y="7534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104775</xdr:rowOff>
    </xdr:from>
    <xdr:to>
      <xdr:col>3</xdr:col>
      <xdr:colOff>657225</xdr:colOff>
      <xdr:row>45</xdr:row>
      <xdr:rowOff>142875</xdr:rowOff>
    </xdr:to>
    <xdr:sp macro="" textlink="">
      <xdr:nvSpPr>
        <xdr:cNvPr id="10334" name="Text Box 94"/>
        <xdr:cNvSpPr txBox="1">
          <a:spLocks noChangeArrowheads="1"/>
        </xdr:cNvSpPr>
      </xdr:nvSpPr>
      <xdr:spPr bwMode="auto">
        <a:xfrm>
          <a:off x="19526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101647" name="Oval 95"/>
        <xdr:cNvSpPr>
          <a:spLocks noChangeArrowheads="1"/>
        </xdr:cNvSpPr>
      </xdr:nvSpPr>
      <xdr:spPr bwMode="auto">
        <a:xfrm>
          <a:off x="1400175" y="7534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36" name="Text Box 96"/>
        <xdr:cNvSpPr txBox="1">
          <a:spLocks noChangeArrowheads="1"/>
        </xdr:cNvSpPr>
      </xdr:nvSpPr>
      <xdr:spPr bwMode="auto">
        <a:xfrm>
          <a:off x="10668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1658"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1659"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・経常収支比率７</a:t>
          </a:r>
          <a:r>
            <a:rPr lang="ja-JP" altLang="en-US" sz="1300">
              <a:effectLst/>
              <a:latin typeface="+mn-lt"/>
              <a:ea typeface="+mn-ea"/>
              <a:cs typeface="+mn-cs"/>
            </a:rPr>
            <a:t>７．８％</a:t>
          </a:r>
          <a:r>
            <a:rPr lang="ja-JP" altLang="ja-JP" sz="1300">
              <a:effectLst/>
              <a:latin typeface="+mn-lt"/>
              <a:ea typeface="+mn-ea"/>
              <a:cs typeface="+mn-cs"/>
            </a:rPr>
            <a:t>は類似団体よりややよいという数値であるが、２２年度</a:t>
          </a:r>
          <a:r>
            <a:rPr lang="ja-JP" altLang="en-US" sz="1300">
              <a:effectLst/>
              <a:latin typeface="+mn-lt"/>
              <a:ea typeface="+mn-ea"/>
              <a:cs typeface="+mn-cs"/>
            </a:rPr>
            <a:t>から</a:t>
          </a:r>
          <a:r>
            <a:rPr lang="ja-JP" altLang="ja-JP" sz="1300">
              <a:effectLst/>
              <a:latin typeface="+mn-lt"/>
              <a:ea typeface="+mn-ea"/>
              <a:cs typeface="+mn-cs"/>
            </a:rPr>
            <a:t>２</a:t>
          </a:r>
          <a:r>
            <a:rPr lang="ja-JP" altLang="en-US" sz="1300">
              <a:effectLst/>
              <a:latin typeface="+mn-lt"/>
              <a:ea typeface="+mn-ea"/>
              <a:cs typeface="+mn-cs"/>
            </a:rPr>
            <a:t>５</a:t>
          </a:r>
          <a:r>
            <a:rPr lang="ja-JP" altLang="ja-JP" sz="1300">
              <a:effectLst/>
              <a:latin typeface="+mn-lt"/>
              <a:ea typeface="+mn-ea"/>
              <a:cs typeface="+mn-cs"/>
            </a:rPr>
            <a:t>年度は臨時財政対策債を発行していないため、臨時財政対策債を発行した場合は類似団体を大きく下回る数値となる見込みである。今後も地方債の繰り上げ償還、繰出金の適正化を行い、抑制に努め</a:t>
          </a:r>
          <a:r>
            <a:rPr lang="ja-JP" altLang="en-US" sz="1300">
              <a:effectLst/>
              <a:latin typeface="+mn-lt"/>
              <a:ea typeface="+mn-ea"/>
              <a:cs typeface="+mn-cs"/>
            </a:rPr>
            <a:t>たい</a:t>
          </a:r>
          <a:r>
            <a:rPr lang="ja-JP" altLang="ja-JP" sz="1300">
              <a:effectLst/>
              <a:latin typeface="+mn-lt"/>
              <a:ea typeface="+mn-ea"/>
              <a:cs typeface="+mn-cs"/>
            </a:rPr>
            <a:t>。</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1663"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1665"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1667"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1669"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1671"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1673"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1675"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167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101678"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101680" name="Line 128"/>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101682" name="Line 130"/>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123825</xdr:rowOff>
    </xdr:from>
    <xdr:to>
      <xdr:col>7</xdr:col>
      <xdr:colOff>152400</xdr:colOff>
      <xdr:row>62</xdr:row>
      <xdr:rowOff>152400</xdr:rowOff>
    </xdr:to>
    <xdr:sp macro="" textlink="">
      <xdr:nvSpPr>
        <xdr:cNvPr id="101683" name="Line 131"/>
        <xdr:cNvSpPr>
          <a:spLocks noChangeShapeType="1"/>
        </xdr:cNvSpPr>
      </xdr:nvSpPr>
      <xdr:spPr bwMode="auto">
        <a:xfrm flipV="1">
          <a:off x="4114800" y="1075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72" name="財政構造の弾力性平均値テキスト"/>
        <xdr:cNvSpPr txBox="1">
          <a:spLocks noChangeArrowheads="1"/>
        </xdr:cNvSpPr>
      </xdr:nvSpPr>
      <xdr:spPr bwMode="auto">
        <a:xfrm>
          <a:off x="50387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101685"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142875</xdr:rowOff>
    </xdr:from>
    <xdr:to>
      <xdr:col>6</xdr:col>
      <xdr:colOff>0</xdr:colOff>
      <xdr:row>62</xdr:row>
      <xdr:rowOff>152400</xdr:rowOff>
    </xdr:to>
    <xdr:sp macro="" textlink="">
      <xdr:nvSpPr>
        <xdr:cNvPr id="101686" name="Line 134"/>
        <xdr:cNvSpPr>
          <a:spLocks noChangeShapeType="1"/>
        </xdr:cNvSpPr>
      </xdr:nvSpPr>
      <xdr:spPr bwMode="auto">
        <a:xfrm>
          <a:off x="3228975" y="10772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101687"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62</xdr:row>
      <xdr:rowOff>95250</xdr:rowOff>
    </xdr:from>
    <xdr:to>
      <xdr:col>4</xdr:col>
      <xdr:colOff>485775</xdr:colOff>
      <xdr:row>62</xdr:row>
      <xdr:rowOff>142875</xdr:rowOff>
    </xdr:to>
    <xdr:sp macro="" textlink="">
      <xdr:nvSpPr>
        <xdr:cNvPr id="101689" name="Line 137"/>
        <xdr:cNvSpPr>
          <a:spLocks noChangeShapeType="1"/>
        </xdr:cNvSpPr>
      </xdr:nvSpPr>
      <xdr:spPr bwMode="auto">
        <a:xfrm>
          <a:off x="2333625" y="107251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01690" name="AutoShape 138"/>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57150</xdr:rowOff>
    </xdr:from>
    <xdr:to>
      <xdr:col>5</xdr:col>
      <xdr:colOff>180975</xdr:colOff>
      <xdr:row>64</xdr:row>
      <xdr:rowOff>95250</xdr:rowOff>
    </xdr:to>
    <xdr:sp macro="" textlink="">
      <xdr:nvSpPr>
        <xdr:cNvPr id="10379" name="Text Box 139"/>
        <xdr:cNvSpPr txBox="1">
          <a:spLocks noChangeArrowheads="1"/>
        </xdr:cNvSpPr>
      </xdr:nvSpPr>
      <xdr:spPr bwMode="auto">
        <a:xfrm>
          <a:off x="2847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80.0</a:t>
          </a:r>
        </a:p>
      </xdr:txBody>
    </xdr:sp>
    <xdr:clientData/>
  </xdr:twoCellAnchor>
  <xdr:twoCellAnchor>
    <xdr:from>
      <xdr:col>2</xdr:col>
      <xdr:colOff>76200</xdr:colOff>
      <xdr:row>62</xdr:row>
      <xdr:rowOff>95250</xdr:rowOff>
    </xdr:from>
    <xdr:to>
      <xdr:col>3</xdr:col>
      <xdr:colOff>276225</xdr:colOff>
      <xdr:row>63</xdr:row>
      <xdr:rowOff>38100</xdr:rowOff>
    </xdr:to>
    <xdr:sp macro="" textlink="">
      <xdr:nvSpPr>
        <xdr:cNvPr id="101692" name="Line 140"/>
        <xdr:cNvSpPr>
          <a:spLocks noChangeShapeType="1"/>
        </xdr:cNvSpPr>
      </xdr:nvSpPr>
      <xdr:spPr bwMode="auto">
        <a:xfrm flipV="1">
          <a:off x="1447800" y="107251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114300</xdr:rowOff>
    </xdr:to>
    <xdr:sp macro="" textlink="">
      <xdr:nvSpPr>
        <xdr:cNvPr id="101693" name="AutoShape 141"/>
        <xdr:cNvSpPr>
          <a:spLocks noChangeArrowheads="1"/>
        </xdr:cNvSpPr>
      </xdr:nvSpPr>
      <xdr:spPr bwMode="auto">
        <a:xfrm>
          <a:off x="2286000"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123825</xdr:rowOff>
    </xdr:from>
    <xdr:to>
      <xdr:col>3</xdr:col>
      <xdr:colOff>657225</xdr:colOff>
      <xdr:row>64</xdr:row>
      <xdr:rowOff>161925</xdr:rowOff>
    </xdr:to>
    <xdr:sp macro="" textlink="">
      <xdr:nvSpPr>
        <xdr:cNvPr id="10382" name="Text Box 142"/>
        <xdr:cNvSpPr txBox="1">
          <a:spLocks noChangeArrowheads="1"/>
        </xdr:cNvSpPr>
      </xdr:nvSpPr>
      <xdr:spPr bwMode="auto">
        <a:xfrm>
          <a:off x="195262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101695" name="AutoShape 143"/>
        <xdr:cNvSpPr>
          <a:spLocks noChangeArrowheads="1"/>
        </xdr:cNvSpPr>
      </xdr:nvSpPr>
      <xdr:spPr bwMode="auto">
        <a:xfrm>
          <a:off x="1400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84" name="Text Box 144"/>
        <xdr:cNvSpPr txBox="1">
          <a:spLocks noChangeArrowheads="1"/>
        </xdr:cNvSpPr>
      </xdr:nvSpPr>
      <xdr:spPr bwMode="auto">
        <a:xfrm>
          <a:off x="1066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66675</xdr:rowOff>
    </xdr:from>
    <xdr:to>
      <xdr:col>7</xdr:col>
      <xdr:colOff>200025</xdr:colOff>
      <xdr:row>63</xdr:row>
      <xdr:rowOff>0</xdr:rowOff>
    </xdr:to>
    <xdr:sp macro="" textlink="">
      <xdr:nvSpPr>
        <xdr:cNvPr id="101702" name="Oval 150"/>
        <xdr:cNvSpPr>
          <a:spLocks noChangeArrowheads="1"/>
        </xdr:cNvSpPr>
      </xdr:nvSpPr>
      <xdr:spPr bwMode="auto">
        <a:xfrm>
          <a:off x="49053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91" name="財政構造の弾力性該当値テキスト"/>
        <xdr:cNvSpPr txBox="1">
          <a:spLocks noChangeArrowheads="1"/>
        </xdr:cNvSpPr>
      </xdr:nvSpPr>
      <xdr:spPr bwMode="auto">
        <a:xfrm>
          <a:off x="50387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77.8</a:t>
          </a:r>
        </a:p>
      </xdr:txBody>
    </xdr:sp>
    <xdr:clientData/>
  </xdr:twoCellAnchor>
  <xdr:twoCellAnchor>
    <xdr:from>
      <xdr:col>5</xdr:col>
      <xdr:colOff>638175</xdr:colOff>
      <xdr:row>62</xdr:row>
      <xdr:rowOff>95250</xdr:rowOff>
    </xdr:from>
    <xdr:to>
      <xdr:col>6</xdr:col>
      <xdr:colOff>47625</xdr:colOff>
      <xdr:row>63</xdr:row>
      <xdr:rowOff>28575</xdr:rowOff>
    </xdr:to>
    <xdr:sp macro="" textlink="">
      <xdr:nvSpPr>
        <xdr:cNvPr id="101704" name="Oval 152"/>
        <xdr:cNvSpPr>
          <a:spLocks noChangeArrowheads="1"/>
        </xdr:cNvSpPr>
      </xdr:nvSpPr>
      <xdr:spPr bwMode="auto">
        <a:xfrm>
          <a:off x="4067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93" name="Text Box 153"/>
        <xdr:cNvSpPr txBox="1">
          <a:spLocks noChangeArrowheads="1"/>
        </xdr:cNvSpPr>
      </xdr:nvSpPr>
      <xdr:spPr bwMode="auto">
        <a:xfrm>
          <a:off x="3733800" y="1052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79.2</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01706" name="Oval 154"/>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95" name="Text Box 155"/>
        <xdr:cNvSpPr txBox="1">
          <a:spLocks noChangeArrowheads="1"/>
        </xdr:cNvSpPr>
      </xdr:nvSpPr>
      <xdr:spPr bwMode="auto">
        <a:xfrm>
          <a:off x="2847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a:t>
          </a:r>
        </a:p>
      </xdr:txBody>
    </xdr:sp>
    <xdr:clientData/>
  </xdr:twoCellAnchor>
  <xdr:twoCellAnchor>
    <xdr:from>
      <xdr:col>3</xdr:col>
      <xdr:colOff>228600</xdr:colOff>
      <xdr:row>62</xdr:row>
      <xdr:rowOff>47625</xdr:rowOff>
    </xdr:from>
    <xdr:to>
      <xdr:col>3</xdr:col>
      <xdr:colOff>333375</xdr:colOff>
      <xdr:row>62</xdr:row>
      <xdr:rowOff>152400</xdr:rowOff>
    </xdr:to>
    <xdr:sp macro="" textlink="">
      <xdr:nvSpPr>
        <xdr:cNvPr id="101708" name="Oval 156"/>
        <xdr:cNvSpPr>
          <a:spLocks noChangeArrowheads="1"/>
        </xdr:cNvSpPr>
      </xdr:nvSpPr>
      <xdr:spPr bwMode="auto">
        <a:xfrm>
          <a:off x="2286000"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19050</xdr:rowOff>
    </xdr:from>
    <xdr:to>
      <xdr:col>3</xdr:col>
      <xdr:colOff>657225</xdr:colOff>
      <xdr:row>62</xdr:row>
      <xdr:rowOff>57150</xdr:rowOff>
    </xdr:to>
    <xdr:sp macro="" textlink="">
      <xdr:nvSpPr>
        <xdr:cNvPr id="10397" name="Text Box 157"/>
        <xdr:cNvSpPr txBox="1">
          <a:spLocks noChangeArrowheads="1"/>
        </xdr:cNvSpPr>
      </xdr:nvSpPr>
      <xdr:spPr bwMode="auto">
        <a:xfrm>
          <a:off x="195262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101710" name="Oval 158"/>
        <xdr:cNvSpPr>
          <a:spLocks noChangeArrowheads="1"/>
        </xdr:cNvSpPr>
      </xdr:nvSpPr>
      <xdr:spPr bwMode="auto">
        <a:xfrm>
          <a:off x="1400175" y="1079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133350</xdr:rowOff>
    </xdr:from>
    <xdr:to>
      <xdr:col>2</xdr:col>
      <xdr:colOff>457200</xdr:colOff>
      <xdr:row>63</xdr:row>
      <xdr:rowOff>0</xdr:rowOff>
    </xdr:to>
    <xdr:sp macro="" textlink="">
      <xdr:nvSpPr>
        <xdr:cNvPr id="10399" name="Text Box 159"/>
        <xdr:cNvSpPr txBox="1">
          <a:spLocks noChangeArrowheads="1"/>
        </xdr:cNvSpPr>
      </xdr:nvSpPr>
      <xdr:spPr bwMode="auto">
        <a:xfrm>
          <a:off x="10668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[208,519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63/91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1721"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1722"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a:t>
          </a:r>
          <a:r>
            <a:rPr lang="ja-JP" altLang="en-US" sz="1300">
              <a:effectLst/>
              <a:latin typeface="+mn-lt"/>
              <a:ea typeface="+mn-ea"/>
              <a:cs typeface="+mn-cs"/>
            </a:rPr>
            <a:t>２４年度は</a:t>
          </a:r>
          <a:r>
            <a:rPr lang="ja-JP" altLang="ja-JP" sz="1300">
              <a:effectLst/>
              <a:latin typeface="+mn-lt"/>
              <a:ea typeface="+mn-ea"/>
              <a:cs typeface="+mn-cs"/>
            </a:rPr>
            <a:t>類似団体平均</a:t>
          </a:r>
          <a:r>
            <a:rPr lang="ja-JP" altLang="en-US" sz="1300">
              <a:effectLst/>
              <a:latin typeface="+mn-lt"/>
              <a:ea typeface="+mn-ea"/>
              <a:cs typeface="+mn-cs"/>
            </a:rPr>
            <a:t>とほぼ同じという</a:t>
          </a:r>
          <a:r>
            <a:rPr lang="ja-JP" altLang="ja-JP" sz="1300">
              <a:effectLst/>
              <a:latin typeface="+mn-lt"/>
              <a:ea typeface="+mn-ea"/>
              <a:cs typeface="+mn-cs"/>
            </a:rPr>
            <a:t>状況である。</a:t>
          </a:r>
          <a:endParaRPr lang="en-US" altLang="ja-JP" sz="130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a:effectLst/>
              <a:latin typeface="+mn-lt"/>
              <a:ea typeface="+mn-ea"/>
              <a:cs typeface="+mn-cs"/>
            </a:rPr>
            <a:t>　</a:t>
          </a:r>
          <a:r>
            <a:rPr lang="ja-JP" altLang="ja-JP" sz="1300">
              <a:effectLst/>
              <a:latin typeface="+mn-lt"/>
              <a:ea typeface="+mn-ea"/>
              <a:cs typeface="+mn-cs"/>
            </a:rPr>
            <a:t>市町村合併により旧村に振興室を設置している点、保育園・小学校を各地域に配置している点が</a:t>
          </a:r>
          <a:r>
            <a:rPr lang="ja-JP" altLang="en-US" sz="1300">
              <a:effectLst/>
              <a:latin typeface="+mn-lt"/>
              <a:ea typeface="+mn-ea"/>
              <a:cs typeface="+mn-cs"/>
            </a:rPr>
            <a:t>増加する要因となることが考えられるので、</a:t>
          </a:r>
          <a:r>
            <a:rPr lang="ja-JP" altLang="ja-JP" sz="1300">
              <a:effectLst/>
              <a:latin typeface="+mn-lt"/>
              <a:ea typeface="+mn-ea"/>
              <a:cs typeface="+mn-cs"/>
            </a:rPr>
            <a:t>これらについて今後のあり方</a:t>
          </a:r>
          <a:r>
            <a:rPr lang="ja-JP" altLang="en-US" sz="1300">
              <a:effectLst/>
              <a:latin typeface="+mn-lt"/>
              <a:ea typeface="+mn-ea"/>
              <a:cs typeface="+mn-cs"/>
            </a:rPr>
            <a:t>を</a:t>
          </a:r>
          <a:r>
            <a:rPr lang="ja-JP" altLang="ja-JP" sz="1300">
              <a:effectLst/>
              <a:latin typeface="+mn-lt"/>
              <a:ea typeface="+mn-ea"/>
              <a:cs typeface="+mn-cs"/>
            </a:rPr>
            <a:t>検討していく予定である。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1726"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1728"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1730"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1732"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1734"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1736"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1738"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173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101740"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1742" name="Line 190"/>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1744"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76200</xdr:rowOff>
    </xdr:from>
    <xdr:to>
      <xdr:col>7</xdr:col>
      <xdr:colOff>152400</xdr:colOff>
      <xdr:row>81</xdr:row>
      <xdr:rowOff>95250</xdr:rowOff>
    </xdr:to>
    <xdr:sp macro="" textlink="">
      <xdr:nvSpPr>
        <xdr:cNvPr id="101745" name="Line 193"/>
        <xdr:cNvSpPr>
          <a:spLocks noChangeShapeType="1"/>
        </xdr:cNvSpPr>
      </xdr:nvSpPr>
      <xdr:spPr bwMode="auto">
        <a:xfrm flipV="1">
          <a:off x="4114800" y="139636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34" name="人件費・物件費等の状況平均値テキスト"/>
        <xdr:cNvSpPr txBox="1">
          <a:spLocks noChangeArrowheads="1"/>
        </xdr:cNvSpPr>
      </xdr:nvSpPr>
      <xdr:spPr bwMode="auto">
        <a:xfrm>
          <a:off x="50387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1747"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85725</xdr:rowOff>
    </xdr:from>
    <xdr:to>
      <xdr:col>6</xdr:col>
      <xdr:colOff>0</xdr:colOff>
      <xdr:row>81</xdr:row>
      <xdr:rowOff>95250</xdr:rowOff>
    </xdr:to>
    <xdr:sp macro="" textlink="">
      <xdr:nvSpPr>
        <xdr:cNvPr id="101748" name="Line 196"/>
        <xdr:cNvSpPr>
          <a:spLocks noChangeShapeType="1"/>
        </xdr:cNvSpPr>
      </xdr:nvSpPr>
      <xdr:spPr bwMode="auto">
        <a:xfrm>
          <a:off x="3228975" y="1397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1749"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38" name="Text Box 198"/>
        <xdr:cNvSpPr txBox="1">
          <a:spLocks noChangeArrowheads="1"/>
        </xdr:cNvSpPr>
      </xdr:nvSpPr>
      <xdr:spPr bwMode="auto">
        <a:xfrm>
          <a:off x="3733800"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85725</xdr:rowOff>
    </xdr:from>
    <xdr:to>
      <xdr:col>4</xdr:col>
      <xdr:colOff>485775</xdr:colOff>
      <xdr:row>81</xdr:row>
      <xdr:rowOff>85725</xdr:rowOff>
    </xdr:to>
    <xdr:sp macro="" textlink="">
      <xdr:nvSpPr>
        <xdr:cNvPr id="101751" name="Line 199"/>
        <xdr:cNvSpPr>
          <a:spLocks noChangeShapeType="1"/>
        </xdr:cNvSpPr>
      </xdr:nvSpPr>
      <xdr:spPr bwMode="auto">
        <a:xfrm>
          <a:off x="2333625" y="13973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01752" name="AutoShape 200"/>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41" name="Text Box 201"/>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181,367</a:t>
          </a:r>
        </a:p>
      </xdr:txBody>
    </xdr:sp>
    <xdr:clientData/>
  </xdr:twoCellAnchor>
  <xdr:twoCellAnchor>
    <xdr:from>
      <xdr:col>2</xdr:col>
      <xdr:colOff>76200</xdr:colOff>
      <xdr:row>81</xdr:row>
      <xdr:rowOff>85725</xdr:rowOff>
    </xdr:from>
    <xdr:to>
      <xdr:col>3</xdr:col>
      <xdr:colOff>276225</xdr:colOff>
      <xdr:row>81</xdr:row>
      <xdr:rowOff>95250</xdr:rowOff>
    </xdr:to>
    <xdr:sp macro="" textlink="">
      <xdr:nvSpPr>
        <xdr:cNvPr id="101754" name="Line 202"/>
        <xdr:cNvSpPr>
          <a:spLocks noChangeShapeType="1"/>
        </xdr:cNvSpPr>
      </xdr:nvSpPr>
      <xdr:spPr bwMode="auto">
        <a:xfrm flipV="1">
          <a:off x="1447800" y="1397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0</xdr:rowOff>
    </xdr:from>
    <xdr:to>
      <xdr:col>3</xdr:col>
      <xdr:colOff>333375</xdr:colOff>
      <xdr:row>81</xdr:row>
      <xdr:rowOff>104775</xdr:rowOff>
    </xdr:to>
    <xdr:sp macro="" textlink="">
      <xdr:nvSpPr>
        <xdr:cNvPr id="101755" name="AutoShape 203"/>
        <xdr:cNvSpPr>
          <a:spLocks noChangeArrowheads="1"/>
        </xdr:cNvSpPr>
      </xdr:nvSpPr>
      <xdr:spPr bwMode="auto">
        <a:xfrm>
          <a:off x="2286000"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44" name="Text Box 204"/>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170,843</a:t>
          </a:r>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101757" name="AutoShape 205"/>
        <xdr:cNvSpPr>
          <a:spLocks noChangeArrowheads="1"/>
        </xdr:cNvSpPr>
      </xdr:nvSpPr>
      <xdr:spPr bwMode="auto">
        <a:xfrm>
          <a:off x="14001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46" name="Text Box 206"/>
        <xdr:cNvSpPr txBox="1">
          <a:spLocks noChangeArrowheads="1"/>
        </xdr:cNvSpPr>
      </xdr:nvSpPr>
      <xdr:spPr bwMode="auto">
        <a:xfrm>
          <a:off x="1066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160,183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1764" name="Oval 212"/>
        <xdr:cNvSpPr>
          <a:spLocks noChangeArrowheads="1"/>
        </xdr:cNvSpPr>
      </xdr:nvSpPr>
      <xdr:spPr bwMode="auto">
        <a:xfrm>
          <a:off x="49053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152400</xdr:rowOff>
    </xdr:from>
    <xdr:to>
      <xdr:col>8</xdr:col>
      <xdr:colOff>314325</xdr:colOff>
      <xdr:row>82</xdr:row>
      <xdr:rowOff>19050</xdr:rowOff>
    </xdr:to>
    <xdr:sp macro="" textlink="">
      <xdr:nvSpPr>
        <xdr:cNvPr id="10453" name="人件費・物件費等の状況該当値テキスト"/>
        <xdr:cNvSpPr txBox="1">
          <a:spLocks noChangeArrowheads="1"/>
        </xdr:cNvSpPr>
      </xdr:nvSpPr>
      <xdr:spPr bwMode="auto">
        <a:xfrm>
          <a:off x="50387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208,519</a:t>
          </a:r>
        </a:p>
      </xdr:txBody>
    </xdr:sp>
    <xdr:clientData/>
  </xdr:twoCellAnchor>
  <xdr:twoCellAnchor>
    <xdr:from>
      <xdr:col>5</xdr:col>
      <xdr:colOff>638175</xdr:colOff>
      <xdr:row>81</xdr:row>
      <xdr:rowOff>38100</xdr:rowOff>
    </xdr:from>
    <xdr:to>
      <xdr:col>6</xdr:col>
      <xdr:colOff>47625</xdr:colOff>
      <xdr:row>81</xdr:row>
      <xdr:rowOff>142875</xdr:rowOff>
    </xdr:to>
    <xdr:sp macro="" textlink="">
      <xdr:nvSpPr>
        <xdr:cNvPr id="101766" name="Oval 214"/>
        <xdr:cNvSpPr>
          <a:spLocks noChangeArrowheads="1"/>
        </xdr:cNvSpPr>
      </xdr:nvSpPr>
      <xdr:spPr bwMode="auto">
        <a:xfrm>
          <a:off x="4067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55" name="Text Box 215"/>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224,281</a:t>
          </a:r>
        </a:p>
      </xdr:txBody>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101768" name="Oval 216"/>
        <xdr:cNvSpPr>
          <a:spLocks noChangeArrowheads="1"/>
        </xdr:cNvSpPr>
      </xdr:nvSpPr>
      <xdr:spPr bwMode="auto">
        <a:xfrm>
          <a:off x="3171825"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57" name="Text Box 217"/>
        <xdr:cNvSpPr txBox="1">
          <a:spLocks noChangeArrowheads="1"/>
        </xdr:cNvSpPr>
      </xdr:nvSpPr>
      <xdr:spPr bwMode="auto">
        <a:xfrm>
          <a:off x="2847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213,305</a:t>
          </a:r>
        </a:p>
      </xdr:txBody>
    </xdr:sp>
    <xdr:clientData/>
  </xdr:twoCellAnchor>
  <xdr:twoCellAnchor>
    <xdr:from>
      <xdr:col>3</xdr:col>
      <xdr:colOff>228600</xdr:colOff>
      <xdr:row>81</xdr:row>
      <xdr:rowOff>38100</xdr:rowOff>
    </xdr:from>
    <xdr:to>
      <xdr:col>3</xdr:col>
      <xdr:colOff>333375</xdr:colOff>
      <xdr:row>81</xdr:row>
      <xdr:rowOff>133350</xdr:rowOff>
    </xdr:to>
    <xdr:sp macro="" textlink="">
      <xdr:nvSpPr>
        <xdr:cNvPr id="101770" name="Oval 218"/>
        <xdr:cNvSpPr>
          <a:spLocks noChangeArrowheads="1"/>
        </xdr:cNvSpPr>
      </xdr:nvSpPr>
      <xdr:spPr bwMode="auto">
        <a:xfrm>
          <a:off x="2286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59" name="Text Box 219"/>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213,056</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101772" name="Oval 220"/>
        <xdr:cNvSpPr>
          <a:spLocks noChangeArrowheads="1"/>
        </xdr:cNvSpPr>
      </xdr:nvSpPr>
      <xdr:spPr bwMode="auto">
        <a:xfrm>
          <a:off x="1400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161925</xdr:rowOff>
    </xdr:from>
    <xdr:to>
      <xdr:col>2</xdr:col>
      <xdr:colOff>457200</xdr:colOff>
      <xdr:row>83</xdr:row>
      <xdr:rowOff>28575</xdr:rowOff>
    </xdr:to>
    <xdr:sp macro="" textlink="">
      <xdr:nvSpPr>
        <xdr:cNvPr id="10461" name="Text Box 221"/>
        <xdr:cNvSpPr txBox="1">
          <a:spLocks noChangeArrowheads="1"/>
        </xdr:cNvSpPr>
      </xdr:nvSpPr>
      <xdr:spPr bwMode="auto">
        <a:xfrm>
          <a:off x="1066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229,921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178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178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・類似団体平均値に推移しており、今後も職務、職責、成果等により適正な運用に努める。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178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1789"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1791"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1793"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1795"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1797"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1799"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1801"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180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101804"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101806" name="Line 254"/>
        <xdr:cNvSpPr>
          <a:spLocks noChangeShapeType="1"/>
        </xdr:cNvSpPr>
      </xdr:nvSpPr>
      <xdr:spPr bwMode="auto">
        <a:xfrm>
          <a:off x="16925925" y="1522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101808" name="Line 256"/>
        <xdr:cNvSpPr>
          <a:spLocks noChangeShapeType="1"/>
        </xdr:cNvSpPr>
      </xdr:nvSpPr>
      <xdr:spPr bwMode="auto">
        <a:xfrm>
          <a:off x="16925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84</xdr:row>
      <xdr:rowOff>152400</xdr:rowOff>
    </xdr:to>
    <xdr:sp macro="" textlink="">
      <xdr:nvSpPr>
        <xdr:cNvPr id="101809" name="Line 257"/>
        <xdr:cNvSpPr>
          <a:spLocks noChangeShapeType="1"/>
        </xdr:cNvSpPr>
      </xdr:nvSpPr>
      <xdr:spPr bwMode="auto">
        <a:xfrm>
          <a:off x="16182975" y="14525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498" name="給与水準   （国との比較）平均値テキスト"/>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101811"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84</xdr:row>
      <xdr:rowOff>123825</xdr:rowOff>
    </xdr:to>
    <xdr:sp macro="" textlink="">
      <xdr:nvSpPr>
        <xdr:cNvPr id="101812" name="Line 260"/>
        <xdr:cNvSpPr>
          <a:spLocks noChangeShapeType="1"/>
        </xdr:cNvSpPr>
      </xdr:nvSpPr>
      <xdr:spPr bwMode="auto">
        <a:xfrm>
          <a:off x="15287625" y="13992225"/>
          <a:ext cx="895350" cy="533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101813"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66675</xdr:rowOff>
    </xdr:from>
    <xdr:to>
      <xdr:col>24</xdr:col>
      <xdr:colOff>76200</xdr:colOff>
      <xdr:row>86</xdr:row>
      <xdr:rowOff>104775</xdr:rowOff>
    </xdr:to>
    <xdr:sp macro="" textlink="">
      <xdr:nvSpPr>
        <xdr:cNvPr id="10502" name="Text Box 262"/>
        <xdr:cNvSpPr txBox="1">
          <a:spLocks noChangeArrowheads="1"/>
        </xdr:cNvSpPr>
      </xdr:nvSpPr>
      <xdr:spPr bwMode="auto">
        <a:xfrm>
          <a:off x="15801975" y="1463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81</xdr:row>
      <xdr:rowOff>104775</xdr:rowOff>
    </xdr:from>
    <xdr:to>
      <xdr:col>22</xdr:col>
      <xdr:colOff>200025</xdr:colOff>
      <xdr:row>81</xdr:row>
      <xdr:rowOff>152400</xdr:rowOff>
    </xdr:to>
    <xdr:sp macro="" textlink="">
      <xdr:nvSpPr>
        <xdr:cNvPr id="101815" name="Line 263"/>
        <xdr:cNvSpPr>
          <a:spLocks noChangeShapeType="1"/>
        </xdr:cNvSpPr>
      </xdr:nvSpPr>
      <xdr:spPr bwMode="auto">
        <a:xfrm flipV="1">
          <a:off x="14401800" y="13992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101816" name="AutoShape 264"/>
        <xdr:cNvSpPr>
          <a:spLocks noChangeArrowheads="1"/>
        </xdr:cNvSpPr>
      </xdr:nvSpPr>
      <xdr:spPr bwMode="auto">
        <a:xfrm>
          <a:off x="15240000"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05" name="Text Box 265"/>
        <xdr:cNvSpPr txBox="1">
          <a:spLocks noChangeArrowheads="1"/>
        </xdr:cNvSpPr>
      </xdr:nvSpPr>
      <xdr:spPr bwMode="auto">
        <a:xfrm>
          <a:off x="149066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81</xdr:row>
      <xdr:rowOff>152400</xdr:rowOff>
    </xdr:from>
    <xdr:to>
      <xdr:col>21</xdr:col>
      <xdr:colOff>0</xdr:colOff>
      <xdr:row>82</xdr:row>
      <xdr:rowOff>38100</xdr:rowOff>
    </xdr:to>
    <xdr:sp macro="" textlink="">
      <xdr:nvSpPr>
        <xdr:cNvPr id="101818" name="Line 266"/>
        <xdr:cNvSpPr>
          <a:spLocks noChangeShapeType="1"/>
        </xdr:cNvSpPr>
      </xdr:nvSpPr>
      <xdr:spPr bwMode="auto">
        <a:xfrm flipV="1">
          <a:off x="13515975" y="14039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101819" name="AutoShape 267"/>
        <xdr:cNvSpPr>
          <a:spLocks noChangeArrowheads="1"/>
        </xdr:cNvSpPr>
      </xdr:nvSpPr>
      <xdr:spPr bwMode="auto">
        <a:xfrm>
          <a:off x="14354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8" name="Text Box 268"/>
        <xdr:cNvSpPr txBox="1">
          <a:spLocks noChangeArrowheads="1"/>
        </xdr:cNvSpPr>
      </xdr:nvSpPr>
      <xdr:spPr bwMode="auto">
        <a:xfrm>
          <a:off x="14020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101821" name="AutoShape 269"/>
        <xdr:cNvSpPr>
          <a:spLocks noChangeArrowheads="1"/>
        </xdr:cNvSpPr>
      </xdr:nvSpPr>
      <xdr:spPr bwMode="auto">
        <a:xfrm>
          <a:off x="13458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0" name="Text Box 270"/>
        <xdr:cNvSpPr txBox="1">
          <a:spLocks noChangeArrowheads="1"/>
        </xdr:cNvSpPr>
      </xdr:nvSpPr>
      <xdr:spPr bwMode="auto">
        <a:xfrm>
          <a:off x="13134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104775</xdr:rowOff>
    </xdr:from>
    <xdr:to>
      <xdr:col>24</xdr:col>
      <xdr:colOff>609600</xdr:colOff>
      <xdr:row>85</xdr:row>
      <xdr:rowOff>38100</xdr:rowOff>
    </xdr:to>
    <xdr:sp macro="" textlink="">
      <xdr:nvSpPr>
        <xdr:cNvPr id="101828" name="Oval 276"/>
        <xdr:cNvSpPr>
          <a:spLocks noChangeArrowheads="1"/>
        </xdr:cNvSpPr>
      </xdr:nvSpPr>
      <xdr:spPr bwMode="auto">
        <a:xfrm>
          <a:off x="169640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7"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23</xdr:col>
      <xdr:colOff>352425</xdr:colOff>
      <xdr:row>84</xdr:row>
      <xdr:rowOff>66675</xdr:rowOff>
    </xdr:from>
    <xdr:to>
      <xdr:col>23</xdr:col>
      <xdr:colOff>457200</xdr:colOff>
      <xdr:row>85</xdr:row>
      <xdr:rowOff>0</xdr:rowOff>
    </xdr:to>
    <xdr:sp macro="" textlink="">
      <xdr:nvSpPr>
        <xdr:cNvPr id="101830" name="Oval 278"/>
        <xdr:cNvSpPr>
          <a:spLocks noChangeArrowheads="1"/>
        </xdr:cNvSpPr>
      </xdr:nvSpPr>
      <xdr:spPr bwMode="auto">
        <a:xfrm>
          <a:off x="16125825" y="1446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9" name="Text Box 279"/>
        <xdr:cNvSpPr txBox="1">
          <a:spLocks noChangeArrowheads="1"/>
        </xdr:cNvSpPr>
      </xdr:nvSpPr>
      <xdr:spPr bwMode="auto">
        <a:xfrm>
          <a:off x="15801975" y="1426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101.3</a:t>
          </a:r>
        </a:p>
      </xdr:txBody>
    </xdr:sp>
    <xdr:clientData/>
  </xdr:twoCellAnchor>
  <xdr:twoCellAnchor>
    <xdr:from>
      <xdr:col>22</xdr:col>
      <xdr:colOff>152400</xdr:colOff>
      <xdr:row>81</xdr:row>
      <xdr:rowOff>57150</xdr:rowOff>
    </xdr:from>
    <xdr:to>
      <xdr:col>22</xdr:col>
      <xdr:colOff>257175</xdr:colOff>
      <xdr:row>81</xdr:row>
      <xdr:rowOff>152400</xdr:rowOff>
    </xdr:to>
    <xdr:sp macro="" textlink="">
      <xdr:nvSpPr>
        <xdr:cNvPr id="101832" name="Oval 280"/>
        <xdr:cNvSpPr>
          <a:spLocks noChangeArrowheads="1"/>
        </xdr:cNvSpPr>
      </xdr:nvSpPr>
      <xdr:spPr bwMode="auto">
        <a:xfrm>
          <a:off x="15240000"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19050</xdr:rowOff>
    </xdr:from>
    <xdr:to>
      <xdr:col>22</xdr:col>
      <xdr:colOff>581025</xdr:colOff>
      <xdr:row>81</xdr:row>
      <xdr:rowOff>57150</xdr:rowOff>
    </xdr:to>
    <xdr:sp macro="" textlink="">
      <xdr:nvSpPr>
        <xdr:cNvPr id="10521" name="Text Box 281"/>
        <xdr:cNvSpPr txBox="1">
          <a:spLocks noChangeArrowheads="1"/>
        </xdr:cNvSpPr>
      </xdr:nvSpPr>
      <xdr:spPr bwMode="auto">
        <a:xfrm>
          <a:off x="14906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20</xdr:col>
      <xdr:colOff>638175</xdr:colOff>
      <xdr:row>81</xdr:row>
      <xdr:rowOff>104775</xdr:rowOff>
    </xdr:from>
    <xdr:to>
      <xdr:col>21</xdr:col>
      <xdr:colOff>47625</xdr:colOff>
      <xdr:row>82</xdr:row>
      <xdr:rowOff>28575</xdr:rowOff>
    </xdr:to>
    <xdr:sp macro="" textlink="">
      <xdr:nvSpPr>
        <xdr:cNvPr id="101834" name="Oval 282"/>
        <xdr:cNvSpPr>
          <a:spLocks noChangeArrowheads="1"/>
        </xdr:cNvSpPr>
      </xdr:nvSpPr>
      <xdr:spPr bwMode="auto">
        <a:xfrm>
          <a:off x="14354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23" name="Text Box 283"/>
        <xdr:cNvSpPr txBox="1">
          <a:spLocks noChangeArrowheads="1"/>
        </xdr:cNvSpPr>
      </xdr:nvSpPr>
      <xdr:spPr bwMode="auto">
        <a:xfrm>
          <a:off x="14020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101836" name="Oval 284"/>
        <xdr:cNvSpPr>
          <a:spLocks noChangeArrowheads="1"/>
        </xdr:cNvSpPr>
      </xdr:nvSpPr>
      <xdr:spPr bwMode="auto">
        <a:xfrm>
          <a:off x="13458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25" name="Text Box 285"/>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1847"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1848"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ja-JP" sz="1300">
              <a:effectLst/>
              <a:latin typeface="+mn-lt"/>
              <a:ea typeface="+mn-ea"/>
              <a:cs typeface="+mn-cs"/>
            </a:rPr>
            <a:t>・</a:t>
          </a:r>
          <a:r>
            <a:rPr lang="ja-JP" altLang="en-US" sz="1300">
              <a:effectLst/>
              <a:latin typeface="+mn-lt"/>
              <a:ea typeface="+mn-ea"/>
              <a:cs typeface="+mn-cs"/>
            </a:rPr>
            <a:t>類似団体とはほぼ同じという状況である。</a:t>
          </a:r>
          <a:r>
            <a:rPr lang="ja-JP" altLang="ja-JP" sz="1300">
              <a:effectLst/>
              <a:latin typeface="+mn-lt"/>
              <a:ea typeface="+mn-ea"/>
              <a:cs typeface="+mn-cs"/>
            </a:rPr>
            <a:t>保育園</a:t>
          </a:r>
          <a:r>
            <a:rPr lang="ja-JP" altLang="en-US" sz="1300">
              <a:effectLst/>
              <a:latin typeface="+mn-lt"/>
              <a:ea typeface="+mn-ea"/>
              <a:cs typeface="+mn-cs"/>
            </a:rPr>
            <a:t>や振興室のあり方と併せて</a:t>
          </a:r>
          <a:r>
            <a:rPr lang="ja-JP" altLang="ja-JP" sz="1300">
              <a:effectLst/>
              <a:latin typeface="+mn-lt"/>
              <a:ea typeface="+mn-ea"/>
              <a:cs typeface="+mn-cs"/>
            </a:rPr>
            <a:t>今後検討していく予定である。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1852"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1854"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1856"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1858"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1860"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1862"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1864"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186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186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101869"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101871" name="Line 319"/>
        <xdr:cNvSpPr>
          <a:spLocks noChangeShapeType="1"/>
        </xdr:cNvSpPr>
      </xdr:nvSpPr>
      <xdr:spPr bwMode="auto">
        <a:xfrm>
          <a:off x="16925925" y="1160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101873" name="Line 321"/>
        <xdr:cNvSpPr>
          <a:spLocks noChangeShapeType="1"/>
        </xdr:cNvSpPr>
      </xdr:nvSpPr>
      <xdr:spPr bwMode="auto">
        <a:xfrm>
          <a:off x="16925925" y="1000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142875</xdr:rowOff>
    </xdr:from>
    <xdr:to>
      <xdr:col>24</xdr:col>
      <xdr:colOff>561975</xdr:colOff>
      <xdr:row>61</xdr:row>
      <xdr:rowOff>161925</xdr:rowOff>
    </xdr:to>
    <xdr:sp macro="" textlink="">
      <xdr:nvSpPr>
        <xdr:cNvPr id="101874" name="Line 322"/>
        <xdr:cNvSpPr>
          <a:spLocks noChangeShapeType="1"/>
        </xdr:cNvSpPr>
      </xdr:nvSpPr>
      <xdr:spPr bwMode="auto">
        <a:xfrm flipV="1">
          <a:off x="16182975" y="10601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63" name="定員管理の状況平均値テキスト"/>
        <xdr:cNvSpPr txBox="1">
          <a:spLocks noChangeArrowheads="1"/>
        </xdr:cNvSpPr>
      </xdr:nvSpPr>
      <xdr:spPr bwMode="auto">
        <a:xfrm>
          <a:off x="17106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1876"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161925</xdr:rowOff>
    </xdr:from>
    <xdr:to>
      <xdr:col>23</xdr:col>
      <xdr:colOff>409575</xdr:colOff>
      <xdr:row>62</xdr:row>
      <xdr:rowOff>9525</xdr:rowOff>
    </xdr:to>
    <xdr:sp macro="" textlink="">
      <xdr:nvSpPr>
        <xdr:cNvPr id="101877" name="Line 325"/>
        <xdr:cNvSpPr>
          <a:spLocks noChangeShapeType="1"/>
        </xdr:cNvSpPr>
      </xdr:nvSpPr>
      <xdr:spPr bwMode="auto">
        <a:xfrm flipV="1">
          <a:off x="15287625" y="10620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1878"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7" name="Text Box 327"/>
        <xdr:cNvSpPr txBox="1">
          <a:spLocks noChangeArrowheads="1"/>
        </xdr:cNvSpPr>
      </xdr:nvSpPr>
      <xdr:spPr bwMode="auto">
        <a:xfrm>
          <a:off x="1580197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61</xdr:row>
      <xdr:rowOff>142875</xdr:rowOff>
    </xdr:from>
    <xdr:to>
      <xdr:col>22</xdr:col>
      <xdr:colOff>200025</xdr:colOff>
      <xdr:row>62</xdr:row>
      <xdr:rowOff>9525</xdr:rowOff>
    </xdr:to>
    <xdr:sp macro="" textlink="">
      <xdr:nvSpPr>
        <xdr:cNvPr id="101880" name="Line 328"/>
        <xdr:cNvSpPr>
          <a:spLocks noChangeShapeType="1"/>
        </xdr:cNvSpPr>
      </xdr:nvSpPr>
      <xdr:spPr bwMode="auto">
        <a:xfrm>
          <a:off x="14401800" y="10601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101881" name="AutoShape 329"/>
        <xdr:cNvSpPr>
          <a:spLocks noChangeArrowheads="1"/>
        </xdr:cNvSpPr>
      </xdr:nvSpPr>
      <xdr:spPr bwMode="auto">
        <a:xfrm>
          <a:off x="15240000"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66675</xdr:rowOff>
    </xdr:from>
    <xdr:to>
      <xdr:col>22</xdr:col>
      <xdr:colOff>581025</xdr:colOff>
      <xdr:row>61</xdr:row>
      <xdr:rowOff>104775</xdr:rowOff>
    </xdr:to>
    <xdr:sp macro="" textlink="">
      <xdr:nvSpPr>
        <xdr:cNvPr id="10570" name="Text Box 330"/>
        <xdr:cNvSpPr txBox="1">
          <a:spLocks noChangeArrowheads="1"/>
        </xdr:cNvSpPr>
      </xdr:nvSpPr>
      <xdr:spPr bwMode="auto">
        <a:xfrm>
          <a:off x="14906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11.87</a:t>
          </a:r>
        </a:p>
      </xdr:txBody>
    </xdr:sp>
    <xdr:clientData/>
  </xdr:twoCellAnchor>
  <xdr:twoCellAnchor>
    <xdr:from>
      <xdr:col>19</xdr:col>
      <xdr:colOff>485775</xdr:colOff>
      <xdr:row>61</xdr:row>
      <xdr:rowOff>142875</xdr:rowOff>
    </xdr:from>
    <xdr:to>
      <xdr:col>21</xdr:col>
      <xdr:colOff>0</xdr:colOff>
      <xdr:row>61</xdr:row>
      <xdr:rowOff>161925</xdr:rowOff>
    </xdr:to>
    <xdr:sp macro="" textlink="">
      <xdr:nvSpPr>
        <xdr:cNvPr id="101883" name="Line 331"/>
        <xdr:cNvSpPr>
          <a:spLocks noChangeShapeType="1"/>
        </xdr:cNvSpPr>
      </xdr:nvSpPr>
      <xdr:spPr bwMode="auto">
        <a:xfrm flipV="1">
          <a:off x="13515975" y="10601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1884" name="AutoShape 332"/>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73" name="Text Box 333"/>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11.58</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101886" name="AutoShape 33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5" name="Text Box 335"/>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95250</xdr:rowOff>
    </xdr:from>
    <xdr:to>
      <xdr:col>24</xdr:col>
      <xdr:colOff>609600</xdr:colOff>
      <xdr:row>62</xdr:row>
      <xdr:rowOff>19050</xdr:rowOff>
    </xdr:to>
    <xdr:sp macro="" textlink="">
      <xdr:nvSpPr>
        <xdr:cNvPr id="101893" name="Oval 341"/>
        <xdr:cNvSpPr>
          <a:spLocks noChangeArrowheads="1"/>
        </xdr:cNvSpPr>
      </xdr:nvSpPr>
      <xdr:spPr bwMode="auto">
        <a:xfrm>
          <a:off x="169640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133350</xdr:rowOff>
    </xdr:from>
    <xdr:to>
      <xdr:col>26</xdr:col>
      <xdr:colOff>38100</xdr:colOff>
      <xdr:row>62</xdr:row>
      <xdr:rowOff>0</xdr:rowOff>
    </xdr:to>
    <xdr:sp macro="" textlink="">
      <xdr:nvSpPr>
        <xdr:cNvPr id="10582" name="定員管理の状況該当値テキスト"/>
        <xdr:cNvSpPr txBox="1">
          <a:spLocks noChangeArrowheads="1"/>
        </xdr:cNvSpPr>
      </xdr:nvSpPr>
      <xdr:spPr bwMode="auto">
        <a:xfrm>
          <a:off x="17106900"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11.82</a:t>
          </a:r>
        </a:p>
      </xdr:txBody>
    </xdr:sp>
    <xdr:clientData/>
  </xdr:twoCellAnchor>
  <xdr:twoCellAnchor>
    <xdr:from>
      <xdr:col>23</xdr:col>
      <xdr:colOff>352425</xdr:colOff>
      <xdr:row>61</xdr:row>
      <xdr:rowOff>114300</xdr:rowOff>
    </xdr:from>
    <xdr:to>
      <xdr:col>23</xdr:col>
      <xdr:colOff>457200</xdr:colOff>
      <xdr:row>62</xdr:row>
      <xdr:rowOff>47625</xdr:rowOff>
    </xdr:to>
    <xdr:sp macro="" textlink="">
      <xdr:nvSpPr>
        <xdr:cNvPr id="101895" name="Oval 343"/>
        <xdr:cNvSpPr>
          <a:spLocks noChangeArrowheads="1"/>
        </xdr:cNvSpPr>
      </xdr:nvSpPr>
      <xdr:spPr bwMode="auto">
        <a:xfrm>
          <a:off x="16125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85725</xdr:rowOff>
    </xdr:from>
    <xdr:to>
      <xdr:col>24</xdr:col>
      <xdr:colOff>76200</xdr:colOff>
      <xdr:row>61</xdr:row>
      <xdr:rowOff>123825</xdr:rowOff>
    </xdr:to>
    <xdr:sp macro="" textlink="">
      <xdr:nvSpPr>
        <xdr:cNvPr id="10584" name="Text Box 344"/>
        <xdr:cNvSpPr txBox="1">
          <a:spLocks noChangeArrowheads="1"/>
        </xdr:cNvSpPr>
      </xdr:nvSpPr>
      <xdr:spPr bwMode="auto">
        <a:xfrm>
          <a:off x="15801975"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12.01</a:t>
          </a:r>
        </a:p>
      </xdr:txBody>
    </xdr:sp>
    <xdr:clientData/>
  </xdr:twoCellAnchor>
  <xdr:twoCellAnchor>
    <xdr:from>
      <xdr:col>22</xdr:col>
      <xdr:colOff>152400</xdr:colOff>
      <xdr:row>61</xdr:row>
      <xdr:rowOff>123825</xdr:rowOff>
    </xdr:from>
    <xdr:to>
      <xdr:col>22</xdr:col>
      <xdr:colOff>257175</xdr:colOff>
      <xdr:row>62</xdr:row>
      <xdr:rowOff>57150</xdr:rowOff>
    </xdr:to>
    <xdr:sp macro="" textlink="">
      <xdr:nvSpPr>
        <xdr:cNvPr id="101897" name="Oval 345"/>
        <xdr:cNvSpPr>
          <a:spLocks noChangeArrowheads="1"/>
        </xdr:cNvSpPr>
      </xdr:nvSpPr>
      <xdr:spPr bwMode="auto">
        <a:xfrm>
          <a:off x="15240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66675</xdr:rowOff>
    </xdr:from>
    <xdr:to>
      <xdr:col>22</xdr:col>
      <xdr:colOff>581025</xdr:colOff>
      <xdr:row>63</xdr:row>
      <xdr:rowOff>104775</xdr:rowOff>
    </xdr:to>
    <xdr:sp macro="" textlink="">
      <xdr:nvSpPr>
        <xdr:cNvPr id="10586" name="Text Box 346"/>
        <xdr:cNvSpPr txBox="1">
          <a:spLocks noChangeArrowheads="1"/>
        </xdr:cNvSpPr>
      </xdr:nvSpPr>
      <xdr:spPr bwMode="auto">
        <a:xfrm>
          <a:off x="1490662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12.13</a:t>
          </a:r>
        </a:p>
      </xdr:txBody>
    </xdr:sp>
    <xdr:clientData/>
  </xdr:twoCellAnchor>
  <xdr:twoCellAnchor>
    <xdr:from>
      <xdr:col>20</xdr:col>
      <xdr:colOff>638175</xdr:colOff>
      <xdr:row>61</xdr:row>
      <xdr:rowOff>85725</xdr:rowOff>
    </xdr:from>
    <xdr:to>
      <xdr:col>21</xdr:col>
      <xdr:colOff>47625</xdr:colOff>
      <xdr:row>62</xdr:row>
      <xdr:rowOff>19050</xdr:rowOff>
    </xdr:to>
    <xdr:sp macro="" textlink="">
      <xdr:nvSpPr>
        <xdr:cNvPr id="101899" name="Oval 347"/>
        <xdr:cNvSpPr>
          <a:spLocks noChangeArrowheads="1"/>
        </xdr:cNvSpPr>
      </xdr:nvSpPr>
      <xdr:spPr bwMode="auto">
        <a:xfrm>
          <a:off x="14354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28575</xdr:rowOff>
    </xdr:from>
    <xdr:to>
      <xdr:col>21</xdr:col>
      <xdr:colOff>381000</xdr:colOff>
      <xdr:row>63</xdr:row>
      <xdr:rowOff>66675</xdr:rowOff>
    </xdr:to>
    <xdr:sp macro="" textlink="">
      <xdr:nvSpPr>
        <xdr:cNvPr id="10588" name="Text Box 348"/>
        <xdr:cNvSpPr txBox="1">
          <a:spLocks noChangeArrowheads="1"/>
        </xdr:cNvSpPr>
      </xdr:nvSpPr>
      <xdr:spPr bwMode="auto">
        <a:xfrm>
          <a:off x="140208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11.78</a:t>
          </a:r>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101901" name="Oval 349"/>
        <xdr:cNvSpPr>
          <a:spLocks noChangeArrowheads="1"/>
        </xdr:cNvSpPr>
      </xdr:nvSpPr>
      <xdr:spPr bwMode="auto">
        <a:xfrm>
          <a:off x="13458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57150</xdr:rowOff>
    </xdr:from>
    <xdr:to>
      <xdr:col>20</xdr:col>
      <xdr:colOff>180975</xdr:colOff>
      <xdr:row>63</xdr:row>
      <xdr:rowOff>95250</xdr:rowOff>
    </xdr:to>
    <xdr:sp macro="" textlink="">
      <xdr:nvSpPr>
        <xdr:cNvPr id="10590" name="Text Box 350"/>
        <xdr:cNvSpPr txBox="1">
          <a:spLocks noChangeArrowheads="1"/>
        </xdr:cNvSpPr>
      </xdr:nvSpPr>
      <xdr:spPr bwMode="auto">
        <a:xfrm>
          <a:off x="13134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191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191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・長野県平均、全国平均を下回る状況である。今後、大規模な投資事業も計画されているので、中・長期的な償還計画により、償還額の平準化や実質公債費比率の急激な上昇を抑えるよう努める。</a:t>
          </a:r>
          <a:endParaRPr lang="ja-JP" altLang="ja-JP" sz="13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191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1919"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1921"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1923"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1925"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1927"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192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101930" name="Line 378"/>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9" name="公債費負担の状況最小値テキスト"/>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101932" name="Line 380"/>
        <xdr:cNvSpPr>
          <a:spLocks noChangeShapeType="1"/>
        </xdr:cNvSpPr>
      </xdr:nvSpPr>
      <xdr:spPr bwMode="auto">
        <a:xfrm>
          <a:off x="16925925" y="776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1934"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0</xdr:rowOff>
    </xdr:from>
    <xdr:to>
      <xdr:col>24</xdr:col>
      <xdr:colOff>561975</xdr:colOff>
      <xdr:row>38</xdr:row>
      <xdr:rowOff>142875</xdr:rowOff>
    </xdr:to>
    <xdr:sp macro="" textlink="">
      <xdr:nvSpPr>
        <xdr:cNvPr id="101935" name="Line 383"/>
        <xdr:cNvSpPr>
          <a:spLocks noChangeShapeType="1"/>
        </xdr:cNvSpPr>
      </xdr:nvSpPr>
      <xdr:spPr bwMode="auto">
        <a:xfrm flipV="1">
          <a:off x="16182975" y="65151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4"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01937" name="AutoShape 385"/>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142875</xdr:rowOff>
    </xdr:from>
    <xdr:to>
      <xdr:col>23</xdr:col>
      <xdr:colOff>409575</xdr:colOff>
      <xdr:row>40</xdr:row>
      <xdr:rowOff>38100</xdr:rowOff>
    </xdr:to>
    <xdr:sp macro="" textlink="">
      <xdr:nvSpPr>
        <xdr:cNvPr id="101938" name="Line 386"/>
        <xdr:cNvSpPr>
          <a:spLocks noChangeShapeType="1"/>
        </xdr:cNvSpPr>
      </xdr:nvSpPr>
      <xdr:spPr bwMode="auto">
        <a:xfrm flipV="1">
          <a:off x="15287625" y="6657975"/>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101939" name="AutoShape 387"/>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8" name="Text Box 388"/>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40</xdr:row>
      <xdr:rowOff>38100</xdr:rowOff>
    </xdr:from>
    <xdr:to>
      <xdr:col>22</xdr:col>
      <xdr:colOff>200025</xdr:colOff>
      <xdr:row>41</xdr:row>
      <xdr:rowOff>152400</xdr:rowOff>
    </xdr:to>
    <xdr:sp macro="" textlink="">
      <xdr:nvSpPr>
        <xdr:cNvPr id="101941" name="Line 389"/>
        <xdr:cNvSpPr>
          <a:spLocks noChangeShapeType="1"/>
        </xdr:cNvSpPr>
      </xdr:nvSpPr>
      <xdr:spPr bwMode="auto">
        <a:xfrm flipV="1">
          <a:off x="14401800" y="689610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01942" name="AutoShape 390"/>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31" name="Text Box 391"/>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19</xdr:col>
      <xdr:colOff>485775</xdr:colOff>
      <xdr:row>41</xdr:row>
      <xdr:rowOff>152400</xdr:rowOff>
    </xdr:from>
    <xdr:to>
      <xdr:col>21</xdr:col>
      <xdr:colOff>0</xdr:colOff>
      <xdr:row>42</xdr:row>
      <xdr:rowOff>161925</xdr:rowOff>
    </xdr:to>
    <xdr:sp macro="" textlink="">
      <xdr:nvSpPr>
        <xdr:cNvPr id="101944" name="Line 392"/>
        <xdr:cNvSpPr>
          <a:spLocks noChangeShapeType="1"/>
        </xdr:cNvSpPr>
      </xdr:nvSpPr>
      <xdr:spPr bwMode="auto">
        <a:xfrm flipV="1">
          <a:off x="13515975" y="71818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66675</xdr:rowOff>
    </xdr:to>
    <xdr:sp macro="" textlink="">
      <xdr:nvSpPr>
        <xdr:cNvPr id="101945" name="AutoShape 393"/>
        <xdr:cNvSpPr>
          <a:spLocks noChangeArrowheads="1"/>
        </xdr:cNvSpPr>
      </xdr:nvSpPr>
      <xdr:spPr bwMode="auto">
        <a:xfrm>
          <a:off x="14354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76200</xdr:rowOff>
    </xdr:from>
    <xdr:to>
      <xdr:col>21</xdr:col>
      <xdr:colOff>381000</xdr:colOff>
      <xdr:row>43</xdr:row>
      <xdr:rowOff>114300</xdr:rowOff>
    </xdr:to>
    <xdr:sp macro="" textlink="">
      <xdr:nvSpPr>
        <xdr:cNvPr id="10634" name="Text Box 394"/>
        <xdr:cNvSpPr txBox="1">
          <a:spLocks noChangeArrowheads="1"/>
        </xdr:cNvSpPr>
      </xdr:nvSpPr>
      <xdr:spPr bwMode="auto">
        <a:xfrm>
          <a:off x="14020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42</xdr:row>
      <xdr:rowOff>38100</xdr:rowOff>
    </xdr:from>
    <xdr:to>
      <xdr:col>19</xdr:col>
      <xdr:colOff>533400</xdr:colOff>
      <xdr:row>42</xdr:row>
      <xdr:rowOff>142875</xdr:rowOff>
    </xdr:to>
    <xdr:sp macro="" textlink="">
      <xdr:nvSpPr>
        <xdr:cNvPr id="101947" name="AutoShape 395"/>
        <xdr:cNvSpPr>
          <a:spLocks noChangeArrowheads="1"/>
        </xdr:cNvSpPr>
      </xdr:nvSpPr>
      <xdr:spPr bwMode="auto">
        <a:xfrm>
          <a:off x="13458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xdr:rowOff>
    </xdr:from>
    <xdr:to>
      <xdr:col>20</xdr:col>
      <xdr:colOff>180975</xdr:colOff>
      <xdr:row>42</xdr:row>
      <xdr:rowOff>47625</xdr:rowOff>
    </xdr:to>
    <xdr:sp macro="" textlink="">
      <xdr:nvSpPr>
        <xdr:cNvPr id="10636" name="Text Box 396"/>
        <xdr:cNvSpPr txBox="1">
          <a:spLocks noChangeArrowheads="1"/>
        </xdr:cNvSpPr>
      </xdr:nvSpPr>
      <xdr:spPr bwMode="auto">
        <a:xfrm>
          <a:off x="13134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114300</xdr:rowOff>
    </xdr:from>
    <xdr:to>
      <xdr:col>24</xdr:col>
      <xdr:colOff>609600</xdr:colOff>
      <xdr:row>38</xdr:row>
      <xdr:rowOff>47625</xdr:rowOff>
    </xdr:to>
    <xdr:sp macro="" textlink="">
      <xdr:nvSpPr>
        <xdr:cNvPr id="101954" name="Oval 402"/>
        <xdr:cNvSpPr>
          <a:spLocks noChangeArrowheads="1"/>
        </xdr:cNvSpPr>
      </xdr:nvSpPr>
      <xdr:spPr bwMode="auto">
        <a:xfrm>
          <a:off x="169640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161925</xdr:rowOff>
    </xdr:from>
    <xdr:to>
      <xdr:col>26</xdr:col>
      <xdr:colOff>38100</xdr:colOff>
      <xdr:row>38</xdr:row>
      <xdr:rowOff>28575</xdr:rowOff>
    </xdr:to>
    <xdr:sp macro="" textlink="">
      <xdr:nvSpPr>
        <xdr:cNvPr id="10643" name="公債費負担の状況該当値テキスト"/>
        <xdr:cNvSpPr txBox="1">
          <a:spLocks noChangeArrowheads="1"/>
        </xdr:cNvSpPr>
      </xdr:nvSpPr>
      <xdr:spPr bwMode="auto">
        <a:xfrm>
          <a:off x="171069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23</xdr:col>
      <xdr:colOff>352425</xdr:colOff>
      <xdr:row>38</xdr:row>
      <xdr:rowOff>95250</xdr:rowOff>
    </xdr:from>
    <xdr:to>
      <xdr:col>23</xdr:col>
      <xdr:colOff>457200</xdr:colOff>
      <xdr:row>39</xdr:row>
      <xdr:rowOff>19050</xdr:rowOff>
    </xdr:to>
    <xdr:sp macro="" textlink="">
      <xdr:nvSpPr>
        <xdr:cNvPr id="101956" name="Oval 404"/>
        <xdr:cNvSpPr>
          <a:spLocks noChangeArrowheads="1"/>
        </xdr:cNvSpPr>
      </xdr:nvSpPr>
      <xdr:spPr bwMode="auto">
        <a:xfrm>
          <a:off x="16125825"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57150</xdr:rowOff>
    </xdr:from>
    <xdr:to>
      <xdr:col>24</xdr:col>
      <xdr:colOff>76200</xdr:colOff>
      <xdr:row>38</xdr:row>
      <xdr:rowOff>95250</xdr:rowOff>
    </xdr:to>
    <xdr:sp macro="" textlink="">
      <xdr:nvSpPr>
        <xdr:cNvPr id="10645" name="Text Box 405"/>
        <xdr:cNvSpPr txBox="1">
          <a:spLocks noChangeArrowheads="1"/>
        </xdr:cNvSpPr>
      </xdr:nvSpPr>
      <xdr:spPr bwMode="auto">
        <a:xfrm>
          <a:off x="15801975" y="640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22</xdr:col>
      <xdr:colOff>152400</xdr:colOff>
      <xdr:row>39</xdr:row>
      <xdr:rowOff>161925</xdr:rowOff>
    </xdr:from>
    <xdr:to>
      <xdr:col>22</xdr:col>
      <xdr:colOff>257175</xdr:colOff>
      <xdr:row>40</xdr:row>
      <xdr:rowOff>95250</xdr:rowOff>
    </xdr:to>
    <xdr:sp macro="" textlink="">
      <xdr:nvSpPr>
        <xdr:cNvPr id="101958" name="Oval 406"/>
        <xdr:cNvSpPr>
          <a:spLocks noChangeArrowheads="1"/>
        </xdr:cNvSpPr>
      </xdr:nvSpPr>
      <xdr:spPr bwMode="auto">
        <a:xfrm>
          <a:off x="15240000"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133350</xdr:rowOff>
    </xdr:from>
    <xdr:to>
      <xdr:col>22</xdr:col>
      <xdr:colOff>581025</xdr:colOff>
      <xdr:row>40</xdr:row>
      <xdr:rowOff>0</xdr:rowOff>
    </xdr:to>
    <xdr:sp macro="" textlink="">
      <xdr:nvSpPr>
        <xdr:cNvPr id="10647" name="Text Box 407"/>
        <xdr:cNvSpPr txBox="1">
          <a:spLocks noChangeArrowheads="1"/>
        </xdr:cNvSpPr>
      </xdr:nvSpPr>
      <xdr:spPr bwMode="auto">
        <a:xfrm>
          <a:off x="1490662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638175</xdr:colOff>
      <xdr:row>41</xdr:row>
      <xdr:rowOff>95250</xdr:rowOff>
    </xdr:from>
    <xdr:to>
      <xdr:col>21</xdr:col>
      <xdr:colOff>47625</xdr:colOff>
      <xdr:row>42</xdr:row>
      <xdr:rowOff>28575</xdr:rowOff>
    </xdr:to>
    <xdr:sp macro="" textlink="">
      <xdr:nvSpPr>
        <xdr:cNvPr id="101960" name="Oval 408"/>
        <xdr:cNvSpPr>
          <a:spLocks noChangeArrowheads="1"/>
        </xdr:cNvSpPr>
      </xdr:nvSpPr>
      <xdr:spPr bwMode="auto">
        <a:xfrm>
          <a:off x="14354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66675</xdr:rowOff>
    </xdr:from>
    <xdr:to>
      <xdr:col>21</xdr:col>
      <xdr:colOff>381000</xdr:colOff>
      <xdr:row>41</xdr:row>
      <xdr:rowOff>104775</xdr:rowOff>
    </xdr:to>
    <xdr:sp macro="" textlink="">
      <xdr:nvSpPr>
        <xdr:cNvPr id="10649" name="Text Box 409"/>
        <xdr:cNvSpPr txBox="1">
          <a:spLocks noChangeArrowheads="1"/>
        </xdr:cNvSpPr>
      </xdr:nvSpPr>
      <xdr:spPr bwMode="auto">
        <a:xfrm>
          <a:off x="14020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19</xdr:col>
      <xdr:colOff>428625</xdr:colOff>
      <xdr:row>42</xdr:row>
      <xdr:rowOff>114300</xdr:rowOff>
    </xdr:from>
    <xdr:to>
      <xdr:col>19</xdr:col>
      <xdr:colOff>533400</xdr:colOff>
      <xdr:row>43</xdr:row>
      <xdr:rowOff>38100</xdr:rowOff>
    </xdr:to>
    <xdr:sp macro="" textlink="">
      <xdr:nvSpPr>
        <xdr:cNvPr id="101962" name="Oval 410"/>
        <xdr:cNvSpPr>
          <a:spLocks noChangeArrowheads="1"/>
        </xdr:cNvSpPr>
      </xdr:nvSpPr>
      <xdr:spPr bwMode="auto">
        <a:xfrm>
          <a:off x="13458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57150</xdr:rowOff>
    </xdr:from>
    <xdr:to>
      <xdr:col>20</xdr:col>
      <xdr:colOff>180975</xdr:colOff>
      <xdr:row>44</xdr:row>
      <xdr:rowOff>95250</xdr:rowOff>
    </xdr:to>
    <xdr:sp macro="" textlink="">
      <xdr:nvSpPr>
        <xdr:cNvPr id="10651" name="Text Box 411"/>
        <xdr:cNvSpPr txBox="1">
          <a:spLocks noChangeArrowheads="1"/>
        </xdr:cNvSpPr>
      </xdr:nvSpPr>
      <xdr:spPr bwMode="auto">
        <a:xfrm>
          <a:off x="1313497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3" name="Text Box 413"/>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4" name="Text Box 414"/>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1973"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1974"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400"/>
            </a:lnSpc>
          </a:pPr>
          <a:r>
            <a:rPr lang="ja-JP" altLang="ja-JP" sz="1300">
              <a:effectLst/>
              <a:latin typeface="+mn-lt"/>
              <a:ea typeface="+mn-ea"/>
              <a:cs typeface="+mn-cs"/>
            </a:rPr>
            <a:t>・将来負担額について</a:t>
          </a:r>
          <a:r>
            <a:rPr lang="ja-JP" altLang="en-US" sz="1300">
              <a:effectLst/>
              <a:latin typeface="+mn-lt"/>
              <a:ea typeface="+mn-ea"/>
              <a:cs typeface="+mn-cs"/>
            </a:rPr>
            <a:t>は数値なしという状況である</a:t>
          </a:r>
          <a:r>
            <a:rPr lang="ja-JP" altLang="ja-JP" sz="1300">
              <a:effectLst/>
              <a:latin typeface="+mn-lt"/>
              <a:ea typeface="+mn-ea"/>
              <a:cs typeface="+mn-cs"/>
            </a:rPr>
            <a:t>。全国平均、長野県平均を下回っており、今後も公債費等義務的経費の削減を中心とする行財政改革を進め、財政の健全化に努める。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485775</xdr:colOff>
      <xdr:row>10</xdr:row>
      <xdr:rowOff>104775</xdr:rowOff>
    </xdr:from>
    <xdr:ext cx="133350" cy="152400"/>
    <xdr:sp macro="" textlink="">
      <xdr:nvSpPr>
        <xdr:cNvPr id="10665" name="Text Box 42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1978"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1980"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1982"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1984"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1986"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1988"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198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101990" name="Line 438"/>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9"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01992" name="Line 440"/>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1994" name="Line 44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3" name="将来負担の状況平均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101996" name="AutoShape 444"/>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101997" name="AutoShape 445"/>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0</xdr:rowOff>
    </xdr:from>
    <xdr:to>
      <xdr:col>24</xdr:col>
      <xdr:colOff>76200</xdr:colOff>
      <xdr:row>16</xdr:row>
      <xdr:rowOff>38100</xdr:rowOff>
    </xdr:to>
    <xdr:sp macro="" textlink="">
      <xdr:nvSpPr>
        <xdr:cNvPr id="10686" name="Text Box 446"/>
        <xdr:cNvSpPr txBox="1">
          <a:spLocks noChangeArrowheads="1"/>
        </xdr:cNvSpPr>
      </xdr:nvSpPr>
      <xdr:spPr bwMode="auto">
        <a:xfrm>
          <a:off x="1580197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38.6</a:t>
          </a:r>
        </a:p>
      </xdr:txBody>
    </xdr:sp>
    <xdr:clientData/>
  </xdr:twoCellAnchor>
  <xdr:twoCellAnchor>
    <xdr:from>
      <xdr:col>22</xdr:col>
      <xdr:colOff>152400</xdr:colOff>
      <xdr:row>16</xdr:row>
      <xdr:rowOff>57150</xdr:rowOff>
    </xdr:from>
    <xdr:to>
      <xdr:col>22</xdr:col>
      <xdr:colOff>257175</xdr:colOff>
      <xdr:row>16</xdr:row>
      <xdr:rowOff>152400</xdr:rowOff>
    </xdr:to>
    <xdr:sp macro="" textlink="">
      <xdr:nvSpPr>
        <xdr:cNvPr id="101999" name="AutoShape 447"/>
        <xdr:cNvSpPr>
          <a:spLocks noChangeArrowheads="1"/>
        </xdr:cNvSpPr>
      </xdr:nvSpPr>
      <xdr:spPr bwMode="auto">
        <a:xfrm>
          <a:off x="15240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688" name="Text Box 448"/>
        <xdr:cNvSpPr txBox="1">
          <a:spLocks noChangeArrowheads="1"/>
        </xdr:cNvSpPr>
      </xdr:nvSpPr>
      <xdr:spPr bwMode="auto">
        <a:xfrm>
          <a:off x="14906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41.0</a:t>
          </a:r>
        </a:p>
      </xdr:txBody>
    </xdr:sp>
    <xdr:clientData/>
  </xdr:twoCellAnchor>
  <xdr:twoCellAnchor>
    <xdr:from>
      <xdr:col>20</xdr:col>
      <xdr:colOff>638175</xdr:colOff>
      <xdr:row>17</xdr:row>
      <xdr:rowOff>123825</xdr:rowOff>
    </xdr:from>
    <xdr:to>
      <xdr:col>21</xdr:col>
      <xdr:colOff>47625</xdr:colOff>
      <xdr:row>18</xdr:row>
      <xdr:rowOff>47625</xdr:rowOff>
    </xdr:to>
    <xdr:sp macro="" textlink="">
      <xdr:nvSpPr>
        <xdr:cNvPr id="102001" name="AutoShape 449"/>
        <xdr:cNvSpPr>
          <a:spLocks noChangeArrowheads="1"/>
        </xdr:cNvSpPr>
      </xdr:nvSpPr>
      <xdr:spPr bwMode="auto">
        <a:xfrm>
          <a:off x="14354175" y="303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85725</xdr:rowOff>
    </xdr:from>
    <xdr:to>
      <xdr:col>21</xdr:col>
      <xdr:colOff>381000</xdr:colOff>
      <xdr:row>17</xdr:row>
      <xdr:rowOff>123825</xdr:rowOff>
    </xdr:to>
    <xdr:sp macro="" textlink="">
      <xdr:nvSpPr>
        <xdr:cNvPr id="10690" name="Text Box 450"/>
        <xdr:cNvSpPr txBox="1">
          <a:spLocks noChangeArrowheads="1"/>
        </xdr:cNvSpPr>
      </xdr:nvSpPr>
      <xdr:spPr bwMode="auto">
        <a:xfrm>
          <a:off x="14020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102003" name="AutoShape 451"/>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92" name="Text Box 452"/>
        <xdr:cNvSpPr txBox="1">
          <a:spLocks noChangeArrowheads="1"/>
        </xdr:cNvSpPr>
      </xdr:nvSpPr>
      <xdr:spPr bwMode="auto">
        <a:xfrm>
          <a:off x="13134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15</xdr:row>
      <xdr:rowOff>9525</xdr:rowOff>
    </xdr:from>
    <xdr:to>
      <xdr:col>19</xdr:col>
      <xdr:colOff>533400</xdr:colOff>
      <xdr:row>15</xdr:row>
      <xdr:rowOff>114300</xdr:rowOff>
    </xdr:to>
    <xdr:sp macro="" textlink="">
      <xdr:nvSpPr>
        <xdr:cNvPr id="102010" name="Oval 458"/>
        <xdr:cNvSpPr>
          <a:spLocks noChangeArrowheads="1"/>
        </xdr:cNvSpPr>
      </xdr:nvSpPr>
      <xdr:spPr bwMode="auto">
        <a:xfrm>
          <a:off x="13458825"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152400</xdr:rowOff>
    </xdr:from>
    <xdr:to>
      <xdr:col>20</xdr:col>
      <xdr:colOff>180975</xdr:colOff>
      <xdr:row>15</xdr:row>
      <xdr:rowOff>19050</xdr:rowOff>
    </xdr:to>
    <xdr:sp macro="" textlink="">
      <xdr:nvSpPr>
        <xdr:cNvPr id="10699" name="Text Box 459"/>
        <xdr:cNvSpPr txBox="1">
          <a:spLocks noChangeArrowheads="1"/>
        </xdr:cNvSpPr>
      </xdr:nvSpPr>
      <xdr:spPr bwMode="auto">
        <a:xfrm>
          <a:off x="1313497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0241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0241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長野県阿智村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0242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0242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242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6,938</a:t>
          </a:r>
        </a:p>
        <a:p>
          <a:pPr algn="r" rtl="0">
            <a:lnSpc>
              <a:spcPts val="1300"/>
            </a:lnSpc>
            <a:defRPr sz="1000"/>
          </a:pPr>
          <a:r>
            <a:rPr lang="en-US" altLang="ja-JP" sz="1100" b="1" i="0" u="none" strike="noStrike" baseline="0">
              <a:solidFill>
                <a:srgbClr val="000000"/>
              </a:solidFill>
              <a:latin typeface="ＭＳ ゴシック"/>
              <a:ea typeface="ＭＳ ゴシック"/>
            </a:rPr>
            <a:t>6,807</a:t>
          </a:r>
        </a:p>
        <a:p>
          <a:pPr algn="r" rtl="0">
            <a:lnSpc>
              <a:spcPts val="1300"/>
            </a:lnSpc>
            <a:defRPr sz="1000"/>
          </a:pPr>
          <a:r>
            <a:rPr lang="en-US" altLang="ja-JP" sz="1100" b="1" i="0" u="none" strike="noStrike" baseline="0">
              <a:solidFill>
                <a:srgbClr val="000000"/>
              </a:solidFill>
              <a:latin typeface="ＭＳ ゴシック"/>
              <a:ea typeface="ＭＳ ゴシック"/>
            </a:rPr>
            <a:t>214.47</a:t>
          </a:r>
        </a:p>
        <a:p>
          <a:pPr algn="r" rtl="0">
            <a:lnSpc>
              <a:spcPts val="1300"/>
            </a:lnSpc>
            <a:defRPr sz="1000"/>
          </a:pPr>
          <a:r>
            <a:rPr lang="en-US" altLang="ja-JP" sz="1100" b="1" i="0" u="none" strike="noStrike" baseline="0">
              <a:solidFill>
                <a:srgbClr val="000000"/>
              </a:solidFill>
              <a:latin typeface="ＭＳ ゴシック"/>
              <a:ea typeface="ＭＳ ゴシック"/>
            </a:rPr>
            <a:t>6,049,854</a:t>
          </a:r>
        </a:p>
        <a:p>
          <a:pPr algn="r" rtl="0">
            <a:lnSpc>
              <a:spcPts val="1300"/>
            </a:lnSpc>
            <a:defRPr sz="1000"/>
          </a:pPr>
          <a:r>
            <a:rPr lang="en-US" altLang="ja-JP" sz="1100" b="1" i="0" u="none" strike="noStrike" baseline="0">
              <a:solidFill>
                <a:srgbClr val="000000"/>
              </a:solidFill>
              <a:latin typeface="ＭＳ ゴシック"/>
              <a:ea typeface="ＭＳ ゴシック"/>
            </a:rPr>
            <a:t>5,605,247</a:t>
          </a:r>
        </a:p>
        <a:p>
          <a:pPr algn="r" rtl="0">
            <a:lnSpc>
              <a:spcPts val="1300"/>
            </a:lnSpc>
            <a:defRPr sz="1000"/>
          </a:pPr>
          <a:r>
            <a:rPr lang="en-US" altLang="ja-JP" sz="1100" b="1" i="0" u="none" strike="noStrike" baseline="0">
              <a:solidFill>
                <a:srgbClr val="000000"/>
              </a:solidFill>
              <a:latin typeface="ＭＳ ゴシック"/>
              <a:ea typeface="ＭＳ ゴシック"/>
            </a:rPr>
            <a:t>435,946</a:t>
          </a:r>
        </a:p>
        <a:p>
          <a:pPr algn="r" rtl="0">
            <a:defRPr sz="1000"/>
          </a:pPr>
          <a:r>
            <a:rPr lang="en-US" altLang="ja-JP" sz="1100" b="1" i="0" u="none" strike="noStrike" baseline="0">
              <a:solidFill>
                <a:srgbClr val="000000"/>
              </a:solidFill>
              <a:latin typeface="ＭＳ ゴシック"/>
              <a:ea typeface="ＭＳ ゴシック"/>
            </a:rPr>
            <a:t>4,173,733</a:t>
          </a:r>
        </a:p>
        <a:p>
          <a:pPr algn="r" rtl="0">
            <a:lnSpc>
              <a:spcPts val="1200"/>
            </a:lnSpc>
            <a:defRPr sz="1000"/>
          </a:pPr>
          <a:r>
            <a:rPr lang="en-US" altLang="ja-JP" sz="1100" b="1" i="0" u="none" strike="noStrike" baseline="0">
              <a:solidFill>
                <a:srgbClr val="000000"/>
              </a:solidFill>
              <a:latin typeface="ＭＳ ゴシック"/>
              <a:ea typeface="ＭＳ ゴシック"/>
            </a:rPr>
            <a:t>5,176,682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7.6</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0243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0243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0243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0244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0244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0244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0244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0244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0244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245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245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類似団体と比較すると、人件費に係る経常収支比率は低くなっているが、公営企業会計等の人件費に充てる繰り出金といった人件費に準ずる費用を合計した場合数値が大きくなるため、今後もこれらを含めた人件費関係経費全体を見ていく必要があ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246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0246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0246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0246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0246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0247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247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247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102475"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102477" name="Line 61"/>
        <xdr:cNvSpPr>
          <a:spLocks noChangeShapeType="1"/>
        </xdr:cNvSpPr>
      </xdr:nvSpPr>
      <xdr:spPr bwMode="auto">
        <a:xfrm>
          <a:off x="4733925"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102479" name="Line 63"/>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114300</xdr:rowOff>
    </xdr:from>
    <xdr:to>
      <xdr:col>7</xdr:col>
      <xdr:colOff>19050</xdr:colOff>
      <xdr:row>34</xdr:row>
      <xdr:rowOff>152400</xdr:rowOff>
    </xdr:to>
    <xdr:sp macro="" textlink="">
      <xdr:nvSpPr>
        <xdr:cNvPr id="102480" name="Line 64"/>
        <xdr:cNvSpPr>
          <a:spLocks noChangeShapeType="1"/>
        </xdr:cNvSpPr>
      </xdr:nvSpPr>
      <xdr:spPr bwMode="auto">
        <a:xfrm flipV="1">
          <a:off x="3990975" y="59436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102482"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123825</xdr:rowOff>
    </xdr:from>
    <xdr:to>
      <xdr:col>5</xdr:col>
      <xdr:colOff>552450</xdr:colOff>
      <xdr:row>34</xdr:row>
      <xdr:rowOff>152400</xdr:rowOff>
    </xdr:to>
    <xdr:sp macro="" textlink="">
      <xdr:nvSpPr>
        <xdr:cNvPr id="102483" name="Line 67"/>
        <xdr:cNvSpPr>
          <a:spLocks noChangeShapeType="1"/>
        </xdr:cNvSpPr>
      </xdr:nvSpPr>
      <xdr:spPr bwMode="auto">
        <a:xfrm>
          <a:off x="3095625" y="5953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102484"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34</xdr:row>
      <xdr:rowOff>104775</xdr:rowOff>
    </xdr:from>
    <xdr:to>
      <xdr:col>4</xdr:col>
      <xdr:colOff>342900</xdr:colOff>
      <xdr:row>34</xdr:row>
      <xdr:rowOff>123825</xdr:rowOff>
    </xdr:to>
    <xdr:sp macro="" textlink="">
      <xdr:nvSpPr>
        <xdr:cNvPr id="102486" name="Line 70"/>
        <xdr:cNvSpPr>
          <a:spLocks noChangeShapeType="1"/>
        </xdr:cNvSpPr>
      </xdr:nvSpPr>
      <xdr:spPr bwMode="auto">
        <a:xfrm>
          <a:off x="2209800" y="5934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95250</xdr:rowOff>
    </xdr:from>
    <xdr:to>
      <xdr:col>4</xdr:col>
      <xdr:colOff>400050</xdr:colOff>
      <xdr:row>36</xdr:row>
      <xdr:rowOff>28575</xdr:rowOff>
    </xdr:to>
    <xdr:sp macro="" textlink="">
      <xdr:nvSpPr>
        <xdr:cNvPr id="102487" name="AutoShape 71"/>
        <xdr:cNvSpPr>
          <a:spLocks noChangeArrowheads="1"/>
        </xdr:cNvSpPr>
      </xdr:nvSpPr>
      <xdr:spPr bwMode="auto">
        <a:xfrm>
          <a:off x="3048000"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6" name="Text Box 72"/>
        <xdr:cNvSpPr txBox="1">
          <a:spLocks noChangeArrowheads="1"/>
        </xdr:cNvSpPr>
      </xdr:nvSpPr>
      <xdr:spPr bwMode="auto">
        <a:xfrm>
          <a:off x="2714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1</xdr:col>
      <xdr:colOff>628650</xdr:colOff>
      <xdr:row>34</xdr:row>
      <xdr:rowOff>104775</xdr:rowOff>
    </xdr:from>
    <xdr:to>
      <xdr:col>3</xdr:col>
      <xdr:colOff>142875</xdr:colOff>
      <xdr:row>35</xdr:row>
      <xdr:rowOff>0</xdr:rowOff>
    </xdr:to>
    <xdr:sp macro="" textlink="">
      <xdr:nvSpPr>
        <xdr:cNvPr id="102489" name="Line 73"/>
        <xdr:cNvSpPr>
          <a:spLocks noChangeShapeType="1"/>
        </xdr:cNvSpPr>
      </xdr:nvSpPr>
      <xdr:spPr bwMode="auto">
        <a:xfrm flipV="1">
          <a:off x="1323975" y="5934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85725</xdr:rowOff>
    </xdr:to>
    <xdr:sp macro="" textlink="">
      <xdr:nvSpPr>
        <xdr:cNvPr id="102490" name="AutoShape 74"/>
        <xdr:cNvSpPr>
          <a:spLocks noChangeArrowheads="1"/>
        </xdr:cNvSpPr>
      </xdr:nvSpPr>
      <xdr:spPr bwMode="auto">
        <a:xfrm>
          <a:off x="2162175" y="6153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9" name="Text Box 75"/>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02492" name="AutoShape 76"/>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41" name="Text Box 77"/>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66675</xdr:rowOff>
    </xdr:from>
    <xdr:to>
      <xdr:col>7</xdr:col>
      <xdr:colOff>66675</xdr:colOff>
      <xdr:row>34</xdr:row>
      <xdr:rowOff>161925</xdr:rowOff>
    </xdr:to>
    <xdr:sp macro="" textlink="">
      <xdr:nvSpPr>
        <xdr:cNvPr id="102499" name="Oval 83"/>
        <xdr:cNvSpPr>
          <a:spLocks noChangeArrowheads="1"/>
        </xdr:cNvSpPr>
      </xdr:nvSpPr>
      <xdr:spPr bwMode="auto">
        <a:xfrm>
          <a:off x="4772025" y="589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0</xdr:rowOff>
    </xdr:from>
    <xdr:to>
      <xdr:col>8</xdr:col>
      <xdr:colOff>180975</xdr:colOff>
      <xdr:row>35</xdr:row>
      <xdr:rowOff>38100</xdr:rowOff>
    </xdr:to>
    <xdr:sp macro="" textlink="">
      <xdr:nvSpPr>
        <xdr:cNvPr id="11348" name="人件費該当値テキスト"/>
        <xdr:cNvSpPr txBox="1">
          <a:spLocks noChangeArrowheads="1"/>
        </xdr:cNvSpPr>
      </xdr:nvSpPr>
      <xdr:spPr bwMode="auto">
        <a:xfrm>
          <a:off x="4914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5</xdr:col>
      <xdr:colOff>495300</xdr:colOff>
      <xdr:row>34</xdr:row>
      <xdr:rowOff>95250</xdr:rowOff>
    </xdr:from>
    <xdr:to>
      <xdr:col>5</xdr:col>
      <xdr:colOff>600075</xdr:colOff>
      <xdr:row>35</xdr:row>
      <xdr:rowOff>28575</xdr:rowOff>
    </xdr:to>
    <xdr:sp macro="" textlink="">
      <xdr:nvSpPr>
        <xdr:cNvPr id="102501" name="Oval 85"/>
        <xdr:cNvSpPr>
          <a:spLocks noChangeArrowheads="1"/>
        </xdr:cNvSpPr>
      </xdr:nvSpPr>
      <xdr:spPr bwMode="auto">
        <a:xfrm>
          <a:off x="3933825"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66675</xdr:rowOff>
    </xdr:from>
    <xdr:to>
      <xdr:col>6</xdr:col>
      <xdr:colOff>219075</xdr:colOff>
      <xdr:row>34</xdr:row>
      <xdr:rowOff>104775</xdr:rowOff>
    </xdr:to>
    <xdr:sp macro="" textlink="">
      <xdr:nvSpPr>
        <xdr:cNvPr id="11350" name="Text Box 86"/>
        <xdr:cNvSpPr txBox="1">
          <a:spLocks noChangeArrowheads="1"/>
        </xdr:cNvSpPr>
      </xdr:nvSpPr>
      <xdr:spPr bwMode="auto">
        <a:xfrm>
          <a:off x="3609975" y="572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4</xdr:col>
      <xdr:colOff>295275</xdr:colOff>
      <xdr:row>34</xdr:row>
      <xdr:rowOff>76200</xdr:rowOff>
    </xdr:from>
    <xdr:to>
      <xdr:col>4</xdr:col>
      <xdr:colOff>400050</xdr:colOff>
      <xdr:row>35</xdr:row>
      <xdr:rowOff>0</xdr:rowOff>
    </xdr:to>
    <xdr:sp macro="" textlink="">
      <xdr:nvSpPr>
        <xdr:cNvPr id="102503" name="Oval 87"/>
        <xdr:cNvSpPr>
          <a:spLocks noChangeArrowheads="1"/>
        </xdr:cNvSpPr>
      </xdr:nvSpPr>
      <xdr:spPr bwMode="auto">
        <a:xfrm>
          <a:off x="3048000"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38100</xdr:rowOff>
    </xdr:from>
    <xdr:to>
      <xdr:col>5</xdr:col>
      <xdr:colOff>38100</xdr:colOff>
      <xdr:row>34</xdr:row>
      <xdr:rowOff>76200</xdr:rowOff>
    </xdr:to>
    <xdr:sp macro="" textlink="">
      <xdr:nvSpPr>
        <xdr:cNvPr id="11352" name="Text Box 88"/>
        <xdr:cNvSpPr txBox="1">
          <a:spLocks noChangeArrowheads="1"/>
        </xdr:cNvSpPr>
      </xdr:nvSpPr>
      <xdr:spPr bwMode="auto">
        <a:xfrm>
          <a:off x="271462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3</xdr:col>
      <xdr:colOff>95250</xdr:colOff>
      <xdr:row>34</xdr:row>
      <xdr:rowOff>57150</xdr:rowOff>
    </xdr:from>
    <xdr:to>
      <xdr:col>3</xdr:col>
      <xdr:colOff>190500</xdr:colOff>
      <xdr:row>34</xdr:row>
      <xdr:rowOff>152400</xdr:rowOff>
    </xdr:to>
    <xdr:sp macro="" textlink="">
      <xdr:nvSpPr>
        <xdr:cNvPr id="102505" name="Oval 89"/>
        <xdr:cNvSpPr>
          <a:spLocks noChangeArrowheads="1"/>
        </xdr:cNvSpPr>
      </xdr:nvSpPr>
      <xdr:spPr bwMode="auto">
        <a:xfrm>
          <a:off x="2162175"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19050</xdr:rowOff>
    </xdr:from>
    <xdr:to>
      <xdr:col>3</xdr:col>
      <xdr:colOff>523875</xdr:colOff>
      <xdr:row>34</xdr:row>
      <xdr:rowOff>57150</xdr:rowOff>
    </xdr:to>
    <xdr:sp macro="" textlink="">
      <xdr:nvSpPr>
        <xdr:cNvPr id="11354" name="Text Box 90"/>
        <xdr:cNvSpPr txBox="1">
          <a:spLocks noChangeArrowheads="1"/>
        </xdr:cNvSpPr>
      </xdr:nvSpPr>
      <xdr:spPr bwMode="auto">
        <a:xfrm>
          <a:off x="18288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xdr:col>
      <xdr:colOff>571500</xdr:colOff>
      <xdr:row>34</xdr:row>
      <xdr:rowOff>114300</xdr:rowOff>
    </xdr:from>
    <xdr:to>
      <xdr:col>1</xdr:col>
      <xdr:colOff>676275</xdr:colOff>
      <xdr:row>35</xdr:row>
      <xdr:rowOff>47625</xdr:rowOff>
    </xdr:to>
    <xdr:sp macro="" textlink="">
      <xdr:nvSpPr>
        <xdr:cNvPr id="102507" name="Oval 91"/>
        <xdr:cNvSpPr>
          <a:spLocks noChangeArrowheads="1"/>
        </xdr:cNvSpPr>
      </xdr:nvSpPr>
      <xdr:spPr bwMode="auto">
        <a:xfrm>
          <a:off x="1266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6" name="Text Box 92"/>
        <xdr:cNvSpPr txBox="1">
          <a:spLocks noChangeArrowheads="1"/>
        </xdr:cNvSpPr>
      </xdr:nvSpPr>
      <xdr:spPr bwMode="auto">
        <a:xfrm>
          <a:off x="9429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51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2517"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・物件費に係る経常収支比率は類似団体と比較すると</a:t>
          </a:r>
          <a:r>
            <a:rPr lang="ja-JP" altLang="en-US" sz="1300">
              <a:effectLst/>
              <a:latin typeface="+mn-lt"/>
              <a:ea typeface="+mn-ea"/>
              <a:cs typeface="+mn-cs"/>
            </a:rPr>
            <a:t>３．０</a:t>
          </a:r>
          <a:r>
            <a:rPr lang="ja-JP" altLang="ja-JP" sz="1300">
              <a:effectLst/>
              <a:latin typeface="+mn-lt"/>
              <a:ea typeface="+mn-ea"/>
              <a:cs typeface="+mn-cs"/>
            </a:rPr>
            <a:t>ポイント低い状況である。今後も経常経費の抑制に努める。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252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02523"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02525"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02527"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02529"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02531"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253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53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102536"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102538" name="Line 122"/>
        <xdr:cNvSpPr>
          <a:spLocks noChangeShapeType="1"/>
        </xdr:cNvSpPr>
      </xdr:nvSpPr>
      <xdr:spPr bwMode="auto">
        <a:xfrm>
          <a:off x="16421100"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102540" name="Line 124"/>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142875</xdr:rowOff>
    </xdr:from>
    <xdr:to>
      <xdr:col>24</xdr:col>
      <xdr:colOff>28575</xdr:colOff>
      <xdr:row>14</xdr:row>
      <xdr:rowOff>161925</xdr:rowOff>
    </xdr:to>
    <xdr:sp macro="" textlink="">
      <xdr:nvSpPr>
        <xdr:cNvPr id="102541" name="Line 125"/>
        <xdr:cNvSpPr>
          <a:spLocks noChangeShapeType="1"/>
        </xdr:cNvSpPr>
      </xdr:nvSpPr>
      <xdr:spPr bwMode="auto">
        <a:xfrm>
          <a:off x="15668625" y="2543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102543"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142875</xdr:rowOff>
    </xdr:from>
    <xdr:to>
      <xdr:col>22</xdr:col>
      <xdr:colOff>561975</xdr:colOff>
      <xdr:row>14</xdr:row>
      <xdr:rowOff>161925</xdr:rowOff>
    </xdr:to>
    <xdr:sp macro="" textlink="">
      <xdr:nvSpPr>
        <xdr:cNvPr id="102544" name="Line 128"/>
        <xdr:cNvSpPr>
          <a:spLocks noChangeShapeType="1"/>
        </xdr:cNvSpPr>
      </xdr:nvSpPr>
      <xdr:spPr bwMode="auto">
        <a:xfrm flipV="1">
          <a:off x="14782800" y="254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02545"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4" name="Text Box 130"/>
        <xdr:cNvSpPr txBox="1">
          <a:spLocks noChangeArrowheads="1"/>
        </xdr:cNvSpPr>
      </xdr:nvSpPr>
      <xdr:spPr bwMode="auto">
        <a:xfrm>
          <a:off x="15287625" y="278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47625</xdr:rowOff>
    </xdr:from>
    <xdr:to>
      <xdr:col>21</xdr:col>
      <xdr:colOff>361950</xdr:colOff>
      <xdr:row>14</xdr:row>
      <xdr:rowOff>161925</xdr:rowOff>
    </xdr:to>
    <xdr:sp macro="" textlink="">
      <xdr:nvSpPr>
        <xdr:cNvPr id="102547" name="Line 131"/>
        <xdr:cNvSpPr>
          <a:spLocks noChangeShapeType="1"/>
        </xdr:cNvSpPr>
      </xdr:nvSpPr>
      <xdr:spPr bwMode="auto">
        <a:xfrm>
          <a:off x="13896975" y="2447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19050</xdr:rowOff>
    </xdr:from>
    <xdr:to>
      <xdr:col>21</xdr:col>
      <xdr:colOff>409575</xdr:colOff>
      <xdr:row>15</xdr:row>
      <xdr:rowOff>123825</xdr:rowOff>
    </xdr:to>
    <xdr:sp macro="" textlink="">
      <xdr:nvSpPr>
        <xdr:cNvPr id="102548" name="AutoShape 132"/>
        <xdr:cNvSpPr>
          <a:spLocks noChangeArrowheads="1"/>
        </xdr:cNvSpPr>
      </xdr:nvSpPr>
      <xdr:spPr bwMode="auto">
        <a:xfrm>
          <a:off x="14735175" y="259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133350</xdr:rowOff>
    </xdr:from>
    <xdr:to>
      <xdr:col>22</xdr:col>
      <xdr:colOff>57150</xdr:colOff>
      <xdr:row>17</xdr:row>
      <xdr:rowOff>0</xdr:rowOff>
    </xdr:to>
    <xdr:sp macro="" textlink="">
      <xdr:nvSpPr>
        <xdr:cNvPr id="11397" name="Text Box 133"/>
        <xdr:cNvSpPr txBox="1">
          <a:spLocks noChangeArrowheads="1"/>
        </xdr:cNvSpPr>
      </xdr:nvSpPr>
      <xdr:spPr bwMode="auto">
        <a:xfrm>
          <a:off x="14401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14</xdr:row>
      <xdr:rowOff>47625</xdr:rowOff>
    </xdr:from>
    <xdr:to>
      <xdr:col>20</xdr:col>
      <xdr:colOff>161925</xdr:colOff>
      <xdr:row>14</xdr:row>
      <xdr:rowOff>161925</xdr:rowOff>
    </xdr:to>
    <xdr:sp macro="" textlink="">
      <xdr:nvSpPr>
        <xdr:cNvPr id="102550" name="Line 134"/>
        <xdr:cNvSpPr>
          <a:spLocks noChangeShapeType="1"/>
        </xdr:cNvSpPr>
      </xdr:nvSpPr>
      <xdr:spPr bwMode="auto">
        <a:xfrm flipV="1">
          <a:off x="13001625" y="24479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xdr:rowOff>
    </xdr:from>
    <xdr:to>
      <xdr:col>20</xdr:col>
      <xdr:colOff>209550</xdr:colOff>
      <xdr:row>15</xdr:row>
      <xdr:rowOff>114300</xdr:rowOff>
    </xdr:to>
    <xdr:sp macro="" textlink="">
      <xdr:nvSpPr>
        <xdr:cNvPr id="102551" name="AutoShape 135"/>
        <xdr:cNvSpPr>
          <a:spLocks noChangeArrowheads="1"/>
        </xdr:cNvSpPr>
      </xdr:nvSpPr>
      <xdr:spPr bwMode="auto">
        <a:xfrm>
          <a:off x="13839825"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123825</xdr:rowOff>
    </xdr:from>
    <xdr:to>
      <xdr:col>20</xdr:col>
      <xdr:colOff>542925</xdr:colOff>
      <xdr:row>16</xdr:row>
      <xdr:rowOff>161925</xdr:rowOff>
    </xdr:to>
    <xdr:sp macro="" textlink="">
      <xdr:nvSpPr>
        <xdr:cNvPr id="11400" name="Text Box 136"/>
        <xdr:cNvSpPr txBox="1">
          <a:spLocks noChangeArrowheads="1"/>
        </xdr:cNvSpPr>
      </xdr:nvSpPr>
      <xdr:spPr bwMode="auto">
        <a:xfrm>
          <a:off x="13515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102553" name="AutoShape 137"/>
        <xdr:cNvSpPr>
          <a:spLocks noChangeArrowheads="1"/>
        </xdr:cNvSpPr>
      </xdr:nvSpPr>
      <xdr:spPr bwMode="auto">
        <a:xfrm>
          <a:off x="12954000"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02" name="Text Box 138"/>
        <xdr:cNvSpPr txBox="1">
          <a:spLocks noChangeArrowheads="1"/>
        </xdr:cNvSpPr>
      </xdr:nvSpPr>
      <xdr:spPr bwMode="auto">
        <a:xfrm>
          <a:off x="12620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104775</xdr:rowOff>
    </xdr:from>
    <xdr:to>
      <xdr:col>24</xdr:col>
      <xdr:colOff>85725</xdr:colOff>
      <xdr:row>15</xdr:row>
      <xdr:rowOff>38100</xdr:rowOff>
    </xdr:to>
    <xdr:sp macro="" textlink="">
      <xdr:nvSpPr>
        <xdr:cNvPr id="102560" name="Oval 144"/>
        <xdr:cNvSpPr>
          <a:spLocks noChangeArrowheads="1"/>
        </xdr:cNvSpPr>
      </xdr:nvSpPr>
      <xdr:spPr bwMode="auto">
        <a:xfrm>
          <a:off x="164592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152400</xdr:rowOff>
    </xdr:from>
    <xdr:to>
      <xdr:col>25</xdr:col>
      <xdr:colOff>200025</xdr:colOff>
      <xdr:row>15</xdr:row>
      <xdr:rowOff>19050</xdr:rowOff>
    </xdr:to>
    <xdr:sp macro="" textlink="">
      <xdr:nvSpPr>
        <xdr:cNvPr id="11409" name="物件費該当値テキスト"/>
        <xdr:cNvSpPr txBox="1">
          <a:spLocks noChangeArrowheads="1"/>
        </xdr:cNvSpPr>
      </xdr:nvSpPr>
      <xdr:spPr bwMode="auto">
        <a:xfrm>
          <a:off x="1660207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22</xdr:col>
      <xdr:colOff>514350</xdr:colOff>
      <xdr:row>14</xdr:row>
      <xdr:rowOff>95250</xdr:rowOff>
    </xdr:from>
    <xdr:to>
      <xdr:col>22</xdr:col>
      <xdr:colOff>619125</xdr:colOff>
      <xdr:row>15</xdr:row>
      <xdr:rowOff>19050</xdr:rowOff>
    </xdr:to>
    <xdr:sp macro="" textlink="">
      <xdr:nvSpPr>
        <xdr:cNvPr id="102562" name="Oval 146"/>
        <xdr:cNvSpPr>
          <a:spLocks noChangeArrowheads="1"/>
        </xdr:cNvSpPr>
      </xdr:nvSpPr>
      <xdr:spPr bwMode="auto">
        <a:xfrm>
          <a:off x="15621000"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57150</xdr:rowOff>
    </xdr:from>
    <xdr:to>
      <xdr:col>23</xdr:col>
      <xdr:colOff>228600</xdr:colOff>
      <xdr:row>14</xdr:row>
      <xdr:rowOff>95250</xdr:rowOff>
    </xdr:to>
    <xdr:sp macro="" textlink="">
      <xdr:nvSpPr>
        <xdr:cNvPr id="11411" name="Text Box 147"/>
        <xdr:cNvSpPr txBox="1">
          <a:spLocks noChangeArrowheads="1"/>
        </xdr:cNvSpPr>
      </xdr:nvSpPr>
      <xdr:spPr bwMode="auto">
        <a:xfrm>
          <a:off x="15287625" y="228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102564" name="Oval 148"/>
        <xdr:cNvSpPr>
          <a:spLocks noChangeArrowheads="1"/>
        </xdr:cNvSpPr>
      </xdr:nvSpPr>
      <xdr:spPr bwMode="auto">
        <a:xfrm>
          <a:off x="14735175" y="250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413" name="Text Box 149"/>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13</xdr:row>
      <xdr:rowOff>161925</xdr:rowOff>
    </xdr:from>
    <xdr:to>
      <xdr:col>20</xdr:col>
      <xdr:colOff>209550</xdr:colOff>
      <xdr:row>14</xdr:row>
      <xdr:rowOff>95250</xdr:rowOff>
    </xdr:to>
    <xdr:sp macro="" textlink="">
      <xdr:nvSpPr>
        <xdr:cNvPr id="102566" name="Oval 150"/>
        <xdr:cNvSpPr>
          <a:spLocks noChangeArrowheads="1"/>
        </xdr:cNvSpPr>
      </xdr:nvSpPr>
      <xdr:spPr bwMode="auto">
        <a:xfrm>
          <a:off x="13839825"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133350</xdr:rowOff>
    </xdr:from>
    <xdr:to>
      <xdr:col>20</xdr:col>
      <xdr:colOff>542925</xdr:colOff>
      <xdr:row>14</xdr:row>
      <xdr:rowOff>0</xdr:rowOff>
    </xdr:to>
    <xdr:sp macro="" textlink="">
      <xdr:nvSpPr>
        <xdr:cNvPr id="11415" name="Text Box 151"/>
        <xdr:cNvSpPr txBox="1">
          <a:spLocks noChangeArrowheads="1"/>
        </xdr:cNvSpPr>
      </xdr:nvSpPr>
      <xdr:spPr bwMode="auto">
        <a:xfrm>
          <a:off x="135159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18</xdr:col>
      <xdr:colOff>590550</xdr:colOff>
      <xdr:row>14</xdr:row>
      <xdr:rowOff>104775</xdr:rowOff>
    </xdr:from>
    <xdr:to>
      <xdr:col>19</xdr:col>
      <xdr:colOff>9525</xdr:colOff>
      <xdr:row>15</xdr:row>
      <xdr:rowOff>38100</xdr:rowOff>
    </xdr:to>
    <xdr:sp macro="" textlink="">
      <xdr:nvSpPr>
        <xdr:cNvPr id="102568" name="Oval 152"/>
        <xdr:cNvSpPr>
          <a:spLocks noChangeArrowheads="1"/>
        </xdr:cNvSpPr>
      </xdr:nvSpPr>
      <xdr:spPr bwMode="auto">
        <a:xfrm>
          <a:off x="12954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76200</xdr:rowOff>
    </xdr:from>
    <xdr:to>
      <xdr:col>19</xdr:col>
      <xdr:colOff>333375</xdr:colOff>
      <xdr:row>14</xdr:row>
      <xdr:rowOff>114300</xdr:rowOff>
    </xdr:to>
    <xdr:sp macro="" textlink="">
      <xdr:nvSpPr>
        <xdr:cNvPr id="11417" name="Text Box 153"/>
        <xdr:cNvSpPr txBox="1">
          <a:spLocks noChangeArrowheads="1"/>
        </xdr:cNvSpPr>
      </xdr:nvSpPr>
      <xdr:spPr bwMode="auto">
        <a:xfrm>
          <a:off x="12620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257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2578"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300">
              <a:effectLst/>
              <a:latin typeface="+mn-lt"/>
              <a:ea typeface="+mn-ea"/>
              <a:cs typeface="+mn-cs"/>
            </a:rPr>
            <a:t>・扶助費に係る経常収支比率は類似団体を</a:t>
          </a:r>
          <a:r>
            <a:rPr lang="ja-JP" altLang="en-US" sz="1300">
              <a:effectLst/>
              <a:latin typeface="+mn-lt"/>
              <a:ea typeface="+mn-ea"/>
              <a:cs typeface="+mn-cs"/>
            </a:rPr>
            <a:t>１．２</a:t>
          </a:r>
          <a:r>
            <a:rPr lang="ja-JP" altLang="ja-JP" sz="1300">
              <a:effectLst/>
              <a:latin typeface="+mn-lt"/>
              <a:ea typeface="+mn-ea"/>
              <a:cs typeface="+mn-cs"/>
            </a:rPr>
            <a:t>ポイント下回っている。今後も資格審査等の適正化を行い財政を圧迫しないよう努める。</a:t>
          </a:r>
          <a:endParaRPr lang="ja-JP" altLang="ja-JP" sz="1300">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258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02584"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02586"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02588"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02590"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259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259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102595"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02597" name="Line 181"/>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02599" name="Line 183"/>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104775</xdr:rowOff>
    </xdr:from>
    <xdr:to>
      <xdr:col>7</xdr:col>
      <xdr:colOff>19050</xdr:colOff>
      <xdr:row>54</xdr:row>
      <xdr:rowOff>104775</xdr:rowOff>
    </xdr:to>
    <xdr:sp macro="" textlink="">
      <xdr:nvSpPr>
        <xdr:cNvPr id="102600" name="Line 184"/>
        <xdr:cNvSpPr>
          <a:spLocks noChangeShapeType="1"/>
        </xdr:cNvSpPr>
      </xdr:nvSpPr>
      <xdr:spPr bwMode="auto">
        <a:xfrm>
          <a:off x="3990975" y="9363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102602"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104775</xdr:rowOff>
    </xdr:from>
    <xdr:to>
      <xdr:col>5</xdr:col>
      <xdr:colOff>552450</xdr:colOff>
      <xdr:row>54</xdr:row>
      <xdr:rowOff>104775</xdr:rowOff>
    </xdr:to>
    <xdr:sp macro="" textlink="">
      <xdr:nvSpPr>
        <xdr:cNvPr id="102603" name="Line 187"/>
        <xdr:cNvSpPr>
          <a:spLocks noChangeShapeType="1"/>
        </xdr:cNvSpPr>
      </xdr:nvSpPr>
      <xdr:spPr bwMode="auto">
        <a:xfrm>
          <a:off x="3095625" y="9363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02604"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53</xdr:row>
      <xdr:rowOff>95250</xdr:rowOff>
    </xdr:from>
    <xdr:to>
      <xdr:col>4</xdr:col>
      <xdr:colOff>342900</xdr:colOff>
      <xdr:row>54</xdr:row>
      <xdr:rowOff>104775</xdr:rowOff>
    </xdr:to>
    <xdr:sp macro="" textlink="">
      <xdr:nvSpPr>
        <xdr:cNvPr id="102606" name="Line 190"/>
        <xdr:cNvSpPr>
          <a:spLocks noChangeShapeType="1"/>
        </xdr:cNvSpPr>
      </xdr:nvSpPr>
      <xdr:spPr bwMode="auto">
        <a:xfrm>
          <a:off x="2209800" y="91821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102607" name="AutoShape 191"/>
        <xdr:cNvSpPr>
          <a:spLocks noChangeArrowheads="1"/>
        </xdr:cNvSpPr>
      </xdr:nvSpPr>
      <xdr:spPr bwMode="auto">
        <a:xfrm>
          <a:off x="3048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56" name="Text Box 192"/>
        <xdr:cNvSpPr txBox="1">
          <a:spLocks noChangeArrowheads="1"/>
        </xdr:cNvSpPr>
      </xdr:nvSpPr>
      <xdr:spPr bwMode="auto">
        <a:xfrm>
          <a:off x="2714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1</xdr:col>
      <xdr:colOff>628650</xdr:colOff>
      <xdr:row>53</xdr:row>
      <xdr:rowOff>95250</xdr:rowOff>
    </xdr:from>
    <xdr:to>
      <xdr:col>3</xdr:col>
      <xdr:colOff>142875</xdr:colOff>
      <xdr:row>53</xdr:row>
      <xdr:rowOff>142875</xdr:rowOff>
    </xdr:to>
    <xdr:sp macro="" textlink="">
      <xdr:nvSpPr>
        <xdr:cNvPr id="102609" name="Line 193"/>
        <xdr:cNvSpPr>
          <a:spLocks noChangeShapeType="1"/>
        </xdr:cNvSpPr>
      </xdr:nvSpPr>
      <xdr:spPr bwMode="auto">
        <a:xfrm flipV="1">
          <a:off x="1323975" y="9182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02610" name="AutoShape 194"/>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19050</xdr:rowOff>
    </xdr:from>
    <xdr:to>
      <xdr:col>3</xdr:col>
      <xdr:colOff>523875</xdr:colOff>
      <xdr:row>56</xdr:row>
      <xdr:rowOff>57150</xdr:rowOff>
    </xdr:to>
    <xdr:sp macro="" textlink="">
      <xdr:nvSpPr>
        <xdr:cNvPr id="11459" name="Text Box 195"/>
        <xdr:cNvSpPr txBox="1">
          <a:spLocks noChangeArrowheads="1"/>
        </xdr:cNvSpPr>
      </xdr:nvSpPr>
      <xdr:spPr bwMode="auto">
        <a:xfrm>
          <a:off x="1828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02612" name="AutoShape 196"/>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61" name="Text Box 197"/>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57150</xdr:rowOff>
    </xdr:from>
    <xdr:to>
      <xdr:col>7</xdr:col>
      <xdr:colOff>66675</xdr:colOff>
      <xdr:row>54</xdr:row>
      <xdr:rowOff>152400</xdr:rowOff>
    </xdr:to>
    <xdr:sp macro="" textlink="">
      <xdr:nvSpPr>
        <xdr:cNvPr id="102619" name="Oval 203"/>
        <xdr:cNvSpPr>
          <a:spLocks noChangeArrowheads="1"/>
        </xdr:cNvSpPr>
      </xdr:nvSpPr>
      <xdr:spPr bwMode="auto">
        <a:xfrm>
          <a:off x="47720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95250</xdr:rowOff>
    </xdr:from>
    <xdr:to>
      <xdr:col>8</xdr:col>
      <xdr:colOff>180975</xdr:colOff>
      <xdr:row>54</xdr:row>
      <xdr:rowOff>133350</xdr:rowOff>
    </xdr:to>
    <xdr:sp macro="" textlink="">
      <xdr:nvSpPr>
        <xdr:cNvPr id="11468" name="扶助費該当値テキスト"/>
        <xdr:cNvSpPr txBox="1">
          <a:spLocks noChangeArrowheads="1"/>
        </xdr:cNvSpPr>
      </xdr:nvSpPr>
      <xdr:spPr bwMode="auto">
        <a:xfrm>
          <a:off x="49149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5</xdr:col>
      <xdr:colOff>495300</xdr:colOff>
      <xdr:row>54</xdr:row>
      <xdr:rowOff>57150</xdr:rowOff>
    </xdr:from>
    <xdr:to>
      <xdr:col>5</xdr:col>
      <xdr:colOff>600075</xdr:colOff>
      <xdr:row>54</xdr:row>
      <xdr:rowOff>152400</xdr:rowOff>
    </xdr:to>
    <xdr:sp macro="" textlink="">
      <xdr:nvSpPr>
        <xdr:cNvPr id="102621" name="Oval 205"/>
        <xdr:cNvSpPr>
          <a:spLocks noChangeArrowheads="1"/>
        </xdr:cNvSpPr>
      </xdr:nvSpPr>
      <xdr:spPr bwMode="auto">
        <a:xfrm>
          <a:off x="39338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19050</xdr:rowOff>
    </xdr:from>
    <xdr:to>
      <xdr:col>6</xdr:col>
      <xdr:colOff>219075</xdr:colOff>
      <xdr:row>54</xdr:row>
      <xdr:rowOff>57150</xdr:rowOff>
    </xdr:to>
    <xdr:sp macro="" textlink="">
      <xdr:nvSpPr>
        <xdr:cNvPr id="11470" name="Text Box 206"/>
        <xdr:cNvSpPr txBox="1">
          <a:spLocks noChangeArrowheads="1"/>
        </xdr:cNvSpPr>
      </xdr:nvSpPr>
      <xdr:spPr bwMode="auto">
        <a:xfrm>
          <a:off x="3609975" y="910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4</xdr:col>
      <xdr:colOff>295275</xdr:colOff>
      <xdr:row>54</xdr:row>
      <xdr:rowOff>57150</xdr:rowOff>
    </xdr:from>
    <xdr:to>
      <xdr:col>4</xdr:col>
      <xdr:colOff>400050</xdr:colOff>
      <xdr:row>54</xdr:row>
      <xdr:rowOff>152400</xdr:rowOff>
    </xdr:to>
    <xdr:sp macro="" textlink="">
      <xdr:nvSpPr>
        <xdr:cNvPr id="102623" name="Oval 207"/>
        <xdr:cNvSpPr>
          <a:spLocks noChangeArrowheads="1"/>
        </xdr:cNvSpPr>
      </xdr:nvSpPr>
      <xdr:spPr bwMode="auto">
        <a:xfrm>
          <a:off x="3048000"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19050</xdr:rowOff>
    </xdr:from>
    <xdr:to>
      <xdr:col>5</xdr:col>
      <xdr:colOff>38100</xdr:colOff>
      <xdr:row>54</xdr:row>
      <xdr:rowOff>57150</xdr:rowOff>
    </xdr:to>
    <xdr:sp macro="" textlink="">
      <xdr:nvSpPr>
        <xdr:cNvPr id="11472" name="Text Box 208"/>
        <xdr:cNvSpPr txBox="1">
          <a:spLocks noChangeArrowheads="1"/>
        </xdr:cNvSpPr>
      </xdr:nvSpPr>
      <xdr:spPr bwMode="auto">
        <a:xfrm>
          <a:off x="2714625"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102625" name="Oval 209"/>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4" name="Text Box 210"/>
        <xdr:cNvSpPr txBox="1">
          <a:spLocks noChangeArrowheads="1"/>
        </xdr:cNvSpPr>
      </xdr:nvSpPr>
      <xdr:spPr bwMode="auto">
        <a:xfrm>
          <a:off x="18288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53</xdr:row>
      <xdr:rowOff>85725</xdr:rowOff>
    </xdr:from>
    <xdr:to>
      <xdr:col>1</xdr:col>
      <xdr:colOff>676275</xdr:colOff>
      <xdr:row>54</xdr:row>
      <xdr:rowOff>19050</xdr:rowOff>
    </xdr:to>
    <xdr:sp macro="" textlink="">
      <xdr:nvSpPr>
        <xdr:cNvPr id="102627" name="Oval 211"/>
        <xdr:cNvSpPr>
          <a:spLocks noChangeArrowheads="1"/>
        </xdr:cNvSpPr>
      </xdr:nvSpPr>
      <xdr:spPr bwMode="auto">
        <a:xfrm>
          <a:off x="1266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57150</xdr:rowOff>
    </xdr:from>
    <xdr:to>
      <xdr:col>2</xdr:col>
      <xdr:colOff>323850</xdr:colOff>
      <xdr:row>53</xdr:row>
      <xdr:rowOff>95250</xdr:rowOff>
    </xdr:to>
    <xdr:sp macro="" textlink="">
      <xdr:nvSpPr>
        <xdr:cNvPr id="11476" name="Text Box 212"/>
        <xdr:cNvSpPr txBox="1">
          <a:spLocks noChangeArrowheads="1"/>
        </xdr:cNvSpPr>
      </xdr:nvSpPr>
      <xdr:spPr bwMode="auto">
        <a:xfrm>
          <a:off x="94297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263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2637"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その他に係る経常収支比率が類似団体平均を上回っているのは、繰出金が主な要因である。水道、下水道の元利償還経費として公営企業会計への繰出金が必要となっているためである。事業会計において経費を削減することにより普通会計の負担額を減らしていくよう努める。</a:t>
          </a:r>
          <a:endParaRPr lang="ja-JP" altLang="ja-JP" sz="13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264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02643"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02645"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02647"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02649"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2651"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265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102653"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02655" name="Line 23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102657" name="Line 241"/>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57</xdr:row>
      <xdr:rowOff>76200</xdr:rowOff>
    </xdr:to>
    <xdr:sp macro="" textlink="">
      <xdr:nvSpPr>
        <xdr:cNvPr id="102658" name="Line 242"/>
        <xdr:cNvSpPr>
          <a:spLocks noChangeShapeType="1"/>
        </xdr:cNvSpPr>
      </xdr:nvSpPr>
      <xdr:spPr bwMode="auto">
        <a:xfrm flipV="1">
          <a:off x="15668625" y="9839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102660"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76200</xdr:rowOff>
    </xdr:from>
    <xdr:to>
      <xdr:col>22</xdr:col>
      <xdr:colOff>561975</xdr:colOff>
      <xdr:row>57</xdr:row>
      <xdr:rowOff>76200</xdr:rowOff>
    </xdr:to>
    <xdr:sp macro="" textlink="">
      <xdr:nvSpPr>
        <xdr:cNvPr id="102661" name="Line 245"/>
        <xdr:cNvSpPr>
          <a:spLocks noChangeShapeType="1"/>
        </xdr:cNvSpPr>
      </xdr:nvSpPr>
      <xdr:spPr bwMode="auto">
        <a:xfrm>
          <a:off x="14782800" y="9848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102662"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57</xdr:row>
      <xdr:rowOff>76200</xdr:rowOff>
    </xdr:from>
    <xdr:to>
      <xdr:col>21</xdr:col>
      <xdr:colOff>361950</xdr:colOff>
      <xdr:row>57</xdr:row>
      <xdr:rowOff>104775</xdr:rowOff>
    </xdr:to>
    <xdr:sp macro="" textlink="">
      <xdr:nvSpPr>
        <xdr:cNvPr id="102664" name="Line 248"/>
        <xdr:cNvSpPr>
          <a:spLocks noChangeShapeType="1"/>
        </xdr:cNvSpPr>
      </xdr:nvSpPr>
      <xdr:spPr bwMode="auto">
        <a:xfrm flipV="1">
          <a:off x="13896975" y="9848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102665" name="AutoShape 249"/>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4" name="Text Box 250"/>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57</xdr:row>
      <xdr:rowOff>47625</xdr:rowOff>
    </xdr:from>
    <xdr:to>
      <xdr:col>20</xdr:col>
      <xdr:colOff>161925</xdr:colOff>
      <xdr:row>57</xdr:row>
      <xdr:rowOff>104775</xdr:rowOff>
    </xdr:to>
    <xdr:sp macro="" textlink="">
      <xdr:nvSpPr>
        <xdr:cNvPr id="102667" name="Line 251"/>
        <xdr:cNvSpPr>
          <a:spLocks noChangeShapeType="1"/>
        </xdr:cNvSpPr>
      </xdr:nvSpPr>
      <xdr:spPr bwMode="auto">
        <a:xfrm>
          <a:off x="13001625" y="9820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102668" name="AutoShape 252"/>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66675</xdr:rowOff>
    </xdr:from>
    <xdr:to>
      <xdr:col>20</xdr:col>
      <xdr:colOff>542925</xdr:colOff>
      <xdr:row>56</xdr:row>
      <xdr:rowOff>104775</xdr:rowOff>
    </xdr:to>
    <xdr:sp macro="" textlink="">
      <xdr:nvSpPr>
        <xdr:cNvPr id="11517" name="Text Box 253"/>
        <xdr:cNvSpPr txBox="1">
          <a:spLocks noChangeArrowheads="1"/>
        </xdr:cNvSpPr>
      </xdr:nvSpPr>
      <xdr:spPr bwMode="auto">
        <a:xfrm>
          <a:off x="13515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102670" name="AutoShape 254"/>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9" name="Text Box 255"/>
        <xdr:cNvSpPr txBox="1">
          <a:spLocks noChangeArrowheads="1"/>
        </xdr:cNvSpPr>
      </xdr:nvSpPr>
      <xdr:spPr bwMode="auto">
        <a:xfrm>
          <a:off x="12620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19050</xdr:rowOff>
    </xdr:from>
    <xdr:to>
      <xdr:col>24</xdr:col>
      <xdr:colOff>85725</xdr:colOff>
      <xdr:row>57</xdr:row>
      <xdr:rowOff>114300</xdr:rowOff>
    </xdr:to>
    <xdr:sp macro="" textlink="">
      <xdr:nvSpPr>
        <xdr:cNvPr id="102677" name="Oval 261"/>
        <xdr:cNvSpPr>
          <a:spLocks noChangeArrowheads="1"/>
        </xdr:cNvSpPr>
      </xdr:nvSpPr>
      <xdr:spPr bwMode="auto">
        <a:xfrm>
          <a:off x="16459200" y="979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26" name="その他該当値テキスト"/>
        <xdr:cNvSpPr txBox="1">
          <a:spLocks noChangeArrowheads="1"/>
        </xdr:cNvSpPr>
      </xdr:nvSpPr>
      <xdr:spPr bwMode="auto">
        <a:xfrm>
          <a:off x="166020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22</xdr:col>
      <xdr:colOff>514350</xdr:colOff>
      <xdr:row>57</xdr:row>
      <xdr:rowOff>28575</xdr:rowOff>
    </xdr:from>
    <xdr:to>
      <xdr:col>22</xdr:col>
      <xdr:colOff>619125</xdr:colOff>
      <xdr:row>57</xdr:row>
      <xdr:rowOff>133350</xdr:rowOff>
    </xdr:to>
    <xdr:sp macro="" textlink="">
      <xdr:nvSpPr>
        <xdr:cNvPr id="102679" name="Oval 263"/>
        <xdr:cNvSpPr>
          <a:spLocks noChangeArrowheads="1"/>
        </xdr:cNvSpPr>
      </xdr:nvSpPr>
      <xdr:spPr bwMode="auto">
        <a:xfrm>
          <a:off x="15621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28" name="Text Box 264"/>
        <xdr:cNvSpPr txBox="1">
          <a:spLocks noChangeArrowheads="1"/>
        </xdr:cNvSpPr>
      </xdr:nvSpPr>
      <xdr:spPr bwMode="auto">
        <a:xfrm>
          <a:off x="1528762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102681" name="Oval 265"/>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133350</xdr:rowOff>
    </xdr:from>
    <xdr:to>
      <xdr:col>22</xdr:col>
      <xdr:colOff>57150</xdr:colOff>
      <xdr:row>59</xdr:row>
      <xdr:rowOff>0</xdr:rowOff>
    </xdr:to>
    <xdr:sp macro="" textlink="">
      <xdr:nvSpPr>
        <xdr:cNvPr id="11530" name="Text Box 266"/>
        <xdr:cNvSpPr txBox="1">
          <a:spLocks noChangeArrowheads="1"/>
        </xdr:cNvSpPr>
      </xdr:nvSpPr>
      <xdr:spPr bwMode="auto">
        <a:xfrm>
          <a:off x="144018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20</xdr:col>
      <xdr:colOff>104775</xdr:colOff>
      <xdr:row>57</xdr:row>
      <xdr:rowOff>57150</xdr:rowOff>
    </xdr:from>
    <xdr:to>
      <xdr:col>20</xdr:col>
      <xdr:colOff>209550</xdr:colOff>
      <xdr:row>57</xdr:row>
      <xdr:rowOff>161925</xdr:rowOff>
    </xdr:to>
    <xdr:sp macro="" textlink="">
      <xdr:nvSpPr>
        <xdr:cNvPr id="102683" name="Oval 267"/>
        <xdr:cNvSpPr>
          <a:spLocks noChangeArrowheads="1"/>
        </xdr:cNvSpPr>
      </xdr:nvSpPr>
      <xdr:spPr bwMode="auto">
        <a:xfrm>
          <a:off x="13839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0</xdr:rowOff>
    </xdr:from>
    <xdr:to>
      <xdr:col>20</xdr:col>
      <xdr:colOff>542925</xdr:colOff>
      <xdr:row>59</xdr:row>
      <xdr:rowOff>38100</xdr:rowOff>
    </xdr:to>
    <xdr:sp macro="" textlink="">
      <xdr:nvSpPr>
        <xdr:cNvPr id="11532" name="Text Box 268"/>
        <xdr:cNvSpPr txBox="1">
          <a:spLocks noChangeArrowheads="1"/>
        </xdr:cNvSpPr>
      </xdr:nvSpPr>
      <xdr:spPr bwMode="auto">
        <a:xfrm>
          <a:off x="13515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590550</xdr:colOff>
      <xdr:row>57</xdr:row>
      <xdr:rowOff>0</xdr:rowOff>
    </xdr:from>
    <xdr:to>
      <xdr:col>19</xdr:col>
      <xdr:colOff>9525</xdr:colOff>
      <xdr:row>57</xdr:row>
      <xdr:rowOff>95250</xdr:rowOff>
    </xdr:to>
    <xdr:sp macro="" textlink="">
      <xdr:nvSpPr>
        <xdr:cNvPr id="102685" name="Oval 269"/>
        <xdr:cNvSpPr>
          <a:spLocks noChangeArrowheads="1"/>
        </xdr:cNvSpPr>
      </xdr:nvSpPr>
      <xdr:spPr bwMode="auto">
        <a:xfrm>
          <a:off x="129540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114300</xdr:rowOff>
    </xdr:from>
    <xdr:to>
      <xdr:col>19</xdr:col>
      <xdr:colOff>333375</xdr:colOff>
      <xdr:row>58</xdr:row>
      <xdr:rowOff>152400</xdr:rowOff>
    </xdr:to>
    <xdr:sp macro="" textlink="">
      <xdr:nvSpPr>
        <xdr:cNvPr id="11534" name="Text Box 270"/>
        <xdr:cNvSpPr txBox="1">
          <a:spLocks noChangeArrowheads="1"/>
        </xdr:cNvSpPr>
      </xdr:nvSpPr>
      <xdr:spPr bwMode="auto">
        <a:xfrm>
          <a:off x="12620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2694"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2695"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400"/>
            </a:lnSpc>
          </a:pPr>
          <a:r>
            <a:rPr lang="ja-JP" altLang="ja-JP" sz="1300">
              <a:effectLst/>
              <a:latin typeface="+mn-lt"/>
              <a:ea typeface="+mn-ea"/>
              <a:cs typeface="+mn-cs"/>
            </a:rPr>
            <a:t>・今年度は補助費等に係る経常収支比率が類似団体平均を下回っ</a:t>
          </a:r>
          <a:r>
            <a:rPr lang="ja-JP" altLang="en-US" sz="1300">
              <a:effectLst/>
              <a:latin typeface="+mn-lt"/>
              <a:ea typeface="+mn-ea"/>
              <a:cs typeface="+mn-cs"/>
            </a:rPr>
            <a:t>ている</a:t>
          </a:r>
          <a:r>
            <a:rPr lang="ja-JP" altLang="ja-JP" sz="1300">
              <a:effectLst/>
              <a:latin typeface="+mn-lt"/>
              <a:ea typeface="+mn-ea"/>
              <a:cs typeface="+mn-cs"/>
            </a:rPr>
            <a:t>。観光事業等への補助金等について、補助の効果等を見極めて検討していく必要がある。</a:t>
          </a:r>
          <a:endParaRPr lang="ja-JP" altLang="ja-JP" sz="1300">
            <a:effectLst/>
          </a:endParaRP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2699"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02701"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02703"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02705"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02707"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270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271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102711"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02713" name="Line 29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102715" name="Line 299"/>
        <xdr:cNvSpPr>
          <a:spLocks noChangeShapeType="1"/>
        </xdr:cNvSpPr>
      </xdr:nvSpPr>
      <xdr:spPr bwMode="auto">
        <a:xfrm>
          <a:off x="16421100"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161925</xdr:rowOff>
    </xdr:from>
    <xdr:to>
      <xdr:col>24</xdr:col>
      <xdr:colOff>28575</xdr:colOff>
      <xdr:row>36</xdr:row>
      <xdr:rowOff>161925</xdr:rowOff>
    </xdr:to>
    <xdr:sp macro="" textlink="">
      <xdr:nvSpPr>
        <xdr:cNvPr id="102716" name="Line 300"/>
        <xdr:cNvSpPr>
          <a:spLocks noChangeShapeType="1"/>
        </xdr:cNvSpPr>
      </xdr:nvSpPr>
      <xdr:spPr bwMode="auto">
        <a:xfrm>
          <a:off x="15668625" y="6334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102718"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161925</xdr:rowOff>
    </xdr:from>
    <xdr:to>
      <xdr:col>22</xdr:col>
      <xdr:colOff>561975</xdr:colOff>
      <xdr:row>37</xdr:row>
      <xdr:rowOff>9525</xdr:rowOff>
    </xdr:to>
    <xdr:sp macro="" textlink="">
      <xdr:nvSpPr>
        <xdr:cNvPr id="102719" name="Line 303"/>
        <xdr:cNvSpPr>
          <a:spLocks noChangeShapeType="1"/>
        </xdr:cNvSpPr>
      </xdr:nvSpPr>
      <xdr:spPr bwMode="auto">
        <a:xfrm flipV="1">
          <a:off x="14782800" y="6334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02720"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69" name="Text Box 305"/>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36</xdr:row>
      <xdr:rowOff>85725</xdr:rowOff>
    </xdr:from>
    <xdr:to>
      <xdr:col>21</xdr:col>
      <xdr:colOff>361950</xdr:colOff>
      <xdr:row>37</xdr:row>
      <xdr:rowOff>9525</xdr:rowOff>
    </xdr:to>
    <xdr:sp macro="" textlink="">
      <xdr:nvSpPr>
        <xdr:cNvPr id="102722" name="Line 306"/>
        <xdr:cNvSpPr>
          <a:spLocks noChangeShapeType="1"/>
        </xdr:cNvSpPr>
      </xdr:nvSpPr>
      <xdr:spPr bwMode="auto">
        <a:xfrm>
          <a:off x="13896975" y="62579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02723" name="AutoShape 307"/>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2" name="Text Box 308"/>
        <xdr:cNvSpPr txBox="1">
          <a:spLocks noChangeArrowheads="1"/>
        </xdr:cNvSpPr>
      </xdr:nvSpPr>
      <xdr:spPr bwMode="auto">
        <a:xfrm>
          <a:off x="14401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36</xdr:row>
      <xdr:rowOff>85725</xdr:rowOff>
    </xdr:from>
    <xdr:to>
      <xdr:col>20</xdr:col>
      <xdr:colOff>161925</xdr:colOff>
      <xdr:row>36</xdr:row>
      <xdr:rowOff>114300</xdr:rowOff>
    </xdr:to>
    <xdr:sp macro="" textlink="">
      <xdr:nvSpPr>
        <xdr:cNvPr id="102725" name="Line 309"/>
        <xdr:cNvSpPr>
          <a:spLocks noChangeShapeType="1"/>
        </xdr:cNvSpPr>
      </xdr:nvSpPr>
      <xdr:spPr bwMode="auto">
        <a:xfrm flipV="1">
          <a:off x="13001625" y="6257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02726" name="AutoShape 310"/>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75" name="Text Box 311"/>
        <xdr:cNvSpPr txBox="1">
          <a:spLocks noChangeArrowheads="1"/>
        </xdr:cNvSpPr>
      </xdr:nvSpPr>
      <xdr:spPr bwMode="auto">
        <a:xfrm>
          <a:off x="13515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02728" name="AutoShape 312"/>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7" name="Text Box 313"/>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102735" name="Oval 319"/>
        <xdr:cNvSpPr>
          <a:spLocks noChangeArrowheads="1"/>
        </xdr:cNvSpPr>
      </xdr:nvSpPr>
      <xdr:spPr bwMode="auto">
        <a:xfrm>
          <a:off x="164592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84" name="補助費等該当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102737" name="Oval 321"/>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86" name="Text Box 322"/>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36</xdr:row>
      <xdr:rowOff>123825</xdr:rowOff>
    </xdr:from>
    <xdr:to>
      <xdr:col>21</xdr:col>
      <xdr:colOff>409575</xdr:colOff>
      <xdr:row>37</xdr:row>
      <xdr:rowOff>57150</xdr:rowOff>
    </xdr:to>
    <xdr:sp macro="" textlink="">
      <xdr:nvSpPr>
        <xdr:cNvPr id="102739" name="Oval 323"/>
        <xdr:cNvSpPr>
          <a:spLocks noChangeArrowheads="1"/>
        </xdr:cNvSpPr>
      </xdr:nvSpPr>
      <xdr:spPr bwMode="auto">
        <a:xfrm>
          <a:off x="14735175" y="629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66675</xdr:rowOff>
    </xdr:from>
    <xdr:to>
      <xdr:col>22</xdr:col>
      <xdr:colOff>57150</xdr:colOff>
      <xdr:row>38</xdr:row>
      <xdr:rowOff>104775</xdr:rowOff>
    </xdr:to>
    <xdr:sp macro="" textlink="">
      <xdr:nvSpPr>
        <xdr:cNvPr id="11588" name="Text Box 324"/>
        <xdr:cNvSpPr txBox="1">
          <a:spLocks noChangeArrowheads="1"/>
        </xdr:cNvSpPr>
      </xdr:nvSpPr>
      <xdr:spPr bwMode="auto">
        <a:xfrm>
          <a:off x="144018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36</xdr:row>
      <xdr:rowOff>38100</xdr:rowOff>
    </xdr:from>
    <xdr:to>
      <xdr:col>20</xdr:col>
      <xdr:colOff>209550</xdr:colOff>
      <xdr:row>36</xdr:row>
      <xdr:rowOff>142875</xdr:rowOff>
    </xdr:to>
    <xdr:sp macro="" textlink="">
      <xdr:nvSpPr>
        <xdr:cNvPr id="102741" name="Oval 325"/>
        <xdr:cNvSpPr>
          <a:spLocks noChangeArrowheads="1"/>
        </xdr:cNvSpPr>
      </xdr:nvSpPr>
      <xdr:spPr bwMode="auto">
        <a:xfrm>
          <a:off x="13839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9525</xdr:rowOff>
    </xdr:from>
    <xdr:to>
      <xdr:col>20</xdr:col>
      <xdr:colOff>542925</xdr:colOff>
      <xdr:row>36</xdr:row>
      <xdr:rowOff>47625</xdr:rowOff>
    </xdr:to>
    <xdr:sp macro="" textlink="">
      <xdr:nvSpPr>
        <xdr:cNvPr id="11590" name="Text Box 326"/>
        <xdr:cNvSpPr txBox="1">
          <a:spLocks noChangeArrowheads="1"/>
        </xdr:cNvSpPr>
      </xdr:nvSpPr>
      <xdr:spPr bwMode="auto">
        <a:xfrm>
          <a:off x="13515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590550</xdr:colOff>
      <xdr:row>36</xdr:row>
      <xdr:rowOff>66675</xdr:rowOff>
    </xdr:from>
    <xdr:to>
      <xdr:col>19</xdr:col>
      <xdr:colOff>9525</xdr:colOff>
      <xdr:row>36</xdr:row>
      <xdr:rowOff>161925</xdr:rowOff>
    </xdr:to>
    <xdr:sp macro="" textlink="">
      <xdr:nvSpPr>
        <xdr:cNvPr id="102743" name="Oval 327"/>
        <xdr:cNvSpPr>
          <a:spLocks noChangeArrowheads="1"/>
        </xdr:cNvSpPr>
      </xdr:nvSpPr>
      <xdr:spPr bwMode="auto">
        <a:xfrm>
          <a:off x="129540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28575</xdr:rowOff>
    </xdr:from>
    <xdr:to>
      <xdr:col>19</xdr:col>
      <xdr:colOff>333375</xdr:colOff>
      <xdr:row>36</xdr:row>
      <xdr:rowOff>66675</xdr:rowOff>
    </xdr:to>
    <xdr:sp macro="" textlink="">
      <xdr:nvSpPr>
        <xdr:cNvPr id="11592" name="Text Box 328"/>
        <xdr:cNvSpPr txBox="1">
          <a:spLocks noChangeArrowheads="1"/>
        </xdr:cNvSpPr>
      </xdr:nvSpPr>
      <xdr:spPr bwMode="auto">
        <a:xfrm>
          <a:off x="126206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2752"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2753"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・合併関連事業</a:t>
          </a:r>
          <a:r>
            <a:rPr lang="en-US" altLang="ja-JP" sz="1300">
              <a:effectLst/>
              <a:latin typeface="+mn-lt"/>
              <a:ea typeface="+mn-ea"/>
              <a:cs typeface="+mn-cs"/>
            </a:rPr>
            <a:t>(</a:t>
          </a:r>
          <a:r>
            <a:rPr lang="ja-JP" altLang="ja-JP" sz="1300">
              <a:effectLst/>
              <a:latin typeface="+mn-lt"/>
              <a:ea typeface="+mn-ea"/>
              <a:cs typeface="+mn-cs"/>
            </a:rPr>
            <a:t>統合中学校建設事業</a:t>
          </a:r>
          <a:r>
            <a:rPr lang="en-US" altLang="ja-JP" sz="1300">
              <a:effectLst/>
              <a:latin typeface="+mn-lt"/>
              <a:ea typeface="+mn-ea"/>
              <a:cs typeface="+mn-cs"/>
            </a:rPr>
            <a:t>)</a:t>
          </a:r>
          <a:r>
            <a:rPr lang="ja-JP" altLang="ja-JP" sz="1300">
              <a:effectLst/>
              <a:latin typeface="+mn-lt"/>
              <a:ea typeface="+mn-ea"/>
              <a:cs typeface="+mn-cs"/>
            </a:rPr>
            <a:t>を含め、多くの建設事業に地方債借り入れを行っているため、</a:t>
          </a:r>
          <a:r>
            <a:rPr lang="ja-JP" altLang="en-US" sz="1300">
              <a:effectLst/>
              <a:latin typeface="+mn-lt"/>
              <a:ea typeface="+mn-ea"/>
              <a:cs typeface="+mn-cs"/>
            </a:rPr>
            <a:t>１９．７</a:t>
          </a:r>
          <a:r>
            <a:rPr lang="ja-JP" altLang="ja-JP" sz="1300">
              <a:effectLst/>
              <a:latin typeface="+mn-lt"/>
              <a:ea typeface="+mn-ea"/>
              <a:cs typeface="+mn-cs"/>
            </a:rPr>
            <a:t>と類似団体に比べ</a:t>
          </a:r>
          <a:r>
            <a:rPr lang="ja-JP" altLang="en-US" sz="1300">
              <a:effectLst/>
              <a:latin typeface="+mn-lt"/>
              <a:ea typeface="+mn-ea"/>
              <a:cs typeface="+mn-cs"/>
            </a:rPr>
            <a:t>２．１</a:t>
          </a:r>
          <a:r>
            <a:rPr lang="ja-JP" altLang="ja-JP" sz="1300">
              <a:effectLst/>
              <a:latin typeface="+mn-lt"/>
              <a:ea typeface="+mn-ea"/>
              <a:cs typeface="+mn-cs"/>
            </a:rPr>
            <a:t>ポイント高くなっているが、償還額のピークは過ぎていることと、任意の繰り上げ償還の実施により数値は今後も改善していく見込みである。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2757"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02759"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02761"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02763"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02765"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02767"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2769"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277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102771"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102773" name="Line 357"/>
        <xdr:cNvSpPr>
          <a:spLocks noChangeShapeType="1"/>
        </xdr:cNvSpPr>
      </xdr:nvSpPr>
      <xdr:spPr bwMode="auto">
        <a:xfrm>
          <a:off x="4733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02775" name="Line 359"/>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57150</xdr:rowOff>
    </xdr:from>
    <xdr:to>
      <xdr:col>7</xdr:col>
      <xdr:colOff>19050</xdr:colOff>
      <xdr:row>77</xdr:row>
      <xdr:rowOff>76200</xdr:rowOff>
    </xdr:to>
    <xdr:sp macro="" textlink="">
      <xdr:nvSpPr>
        <xdr:cNvPr id="102776" name="Line 360"/>
        <xdr:cNvSpPr>
          <a:spLocks noChangeShapeType="1"/>
        </xdr:cNvSpPr>
      </xdr:nvSpPr>
      <xdr:spPr bwMode="auto">
        <a:xfrm flipV="1">
          <a:off x="3990975" y="13258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25" name="公債費平均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02778"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76200</xdr:rowOff>
    </xdr:to>
    <xdr:sp macro="" textlink="">
      <xdr:nvSpPr>
        <xdr:cNvPr id="102779" name="Line 363"/>
        <xdr:cNvSpPr>
          <a:spLocks noChangeShapeType="1"/>
        </xdr:cNvSpPr>
      </xdr:nvSpPr>
      <xdr:spPr bwMode="auto">
        <a:xfrm flipV="1">
          <a:off x="3095625" y="13277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102780"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29" name="Text Box 365"/>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77</xdr:row>
      <xdr:rowOff>76200</xdr:rowOff>
    </xdr:from>
    <xdr:to>
      <xdr:col>4</xdr:col>
      <xdr:colOff>342900</xdr:colOff>
      <xdr:row>77</xdr:row>
      <xdr:rowOff>142875</xdr:rowOff>
    </xdr:to>
    <xdr:sp macro="" textlink="">
      <xdr:nvSpPr>
        <xdr:cNvPr id="102782" name="Line 366"/>
        <xdr:cNvSpPr>
          <a:spLocks noChangeShapeType="1"/>
        </xdr:cNvSpPr>
      </xdr:nvSpPr>
      <xdr:spPr bwMode="auto">
        <a:xfrm flipV="1">
          <a:off x="2209800" y="13277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114300</xdr:rowOff>
    </xdr:from>
    <xdr:to>
      <xdr:col>4</xdr:col>
      <xdr:colOff>400050</xdr:colOff>
      <xdr:row>77</xdr:row>
      <xdr:rowOff>47625</xdr:rowOff>
    </xdr:to>
    <xdr:sp macro="" textlink="">
      <xdr:nvSpPr>
        <xdr:cNvPr id="102783" name="AutoShape 367"/>
        <xdr:cNvSpPr>
          <a:spLocks noChangeArrowheads="1"/>
        </xdr:cNvSpPr>
      </xdr:nvSpPr>
      <xdr:spPr bwMode="auto">
        <a:xfrm>
          <a:off x="3048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32" name="Text Box 368"/>
        <xdr:cNvSpPr txBox="1">
          <a:spLocks noChangeArrowheads="1"/>
        </xdr:cNvSpPr>
      </xdr:nvSpPr>
      <xdr:spPr bwMode="auto">
        <a:xfrm>
          <a:off x="2714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77</xdr:row>
      <xdr:rowOff>142875</xdr:rowOff>
    </xdr:from>
    <xdr:to>
      <xdr:col>3</xdr:col>
      <xdr:colOff>142875</xdr:colOff>
      <xdr:row>78</xdr:row>
      <xdr:rowOff>85725</xdr:rowOff>
    </xdr:to>
    <xdr:sp macro="" textlink="">
      <xdr:nvSpPr>
        <xdr:cNvPr id="102785" name="Line 369"/>
        <xdr:cNvSpPr>
          <a:spLocks noChangeShapeType="1"/>
        </xdr:cNvSpPr>
      </xdr:nvSpPr>
      <xdr:spPr bwMode="auto">
        <a:xfrm flipV="1">
          <a:off x="1323975" y="13344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161925</xdr:rowOff>
    </xdr:from>
    <xdr:to>
      <xdr:col>3</xdr:col>
      <xdr:colOff>190500</xdr:colOff>
      <xdr:row>77</xdr:row>
      <xdr:rowOff>95250</xdr:rowOff>
    </xdr:to>
    <xdr:sp macro="" textlink="">
      <xdr:nvSpPr>
        <xdr:cNvPr id="102786" name="AutoShape 370"/>
        <xdr:cNvSpPr>
          <a:spLocks noChangeArrowheads="1"/>
        </xdr:cNvSpPr>
      </xdr:nvSpPr>
      <xdr:spPr bwMode="auto">
        <a:xfrm>
          <a:off x="2162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133350</xdr:rowOff>
    </xdr:from>
    <xdr:to>
      <xdr:col>3</xdr:col>
      <xdr:colOff>523875</xdr:colOff>
      <xdr:row>77</xdr:row>
      <xdr:rowOff>0</xdr:rowOff>
    </xdr:to>
    <xdr:sp macro="" textlink="">
      <xdr:nvSpPr>
        <xdr:cNvPr id="11635" name="Text Box 371"/>
        <xdr:cNvSpPr txBox="1">
          <a:spLocks noChangeArrowheads="1"/>
        </xdr:cNvSpPr>
      </xdr:nvSpPr>
      <xdr:spPr bwMode="auto">
        <a:xfrm>
          <a:off x="1828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1</xdr:col>
      <xdr:colOff>571500</xdr:colOff>
      <xdr:row>77</xdr:row>
      <xdr:rowOff>47625</xdr:rowOff>
    </xdr:from>
    <xdr:to>
      <xdr:col>1</xdr:col>
      <xdr:colOff>676275</xdr:colOff>
      <xdr:row>77</xdr:row>
      <xdr:rowOff>142875</xdr:rowOff>
    </xdr:to>
    <xdr:sp macro="" textlink="">
      <xdr:nvSpPr>
        <xdr:cNvPr id="102788" name="AutoShape 372"/>
        <xdr:cNvSpPr>
          <a:spLocks noChangeArrowheads="1"/>
        </xdr:cNvSpPr>
      </xdr:nvSpPr>
      <xdr:spPr bwMode="auto">
        <a:xfrm>
          <a:off x="1266825"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37" name="Text Box 373"/>
        <xdr:cNvSpPr txBox="1">
          <a:spLocks noChangeArrowheads="1"/>
        </xdr:cNvSpPr>
      </xdr:nvSpPr>
      <xdr:spPr bwMode="auto">
        <a:xfrm>
          <a:off x="942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xdr:rowOff>
    </xdr:from>
    <xdr:to>
      <xdr:col>7</xdr:col>
      <xdr:colOff>66675</xdr:colOff>
      <xdr:row>77</xdr:row>
      <xdr:rowOff>104775</xdr:rowOff>
    </xdr:to>
    <xdr:sp macro="" textlink="">
      <xdr:nvSpPr>
        <xdr:cNvPr id="102795" name="Oval 379"/>
        <xdr:cNvSpPr>
          <a:spLocks noChangeArrowheads="1"/>
        </xdr:cNvSpPr>
      </xdr:nvSpPr>
      <xdr:spPr bwMode="auto">
        <a:xfrm>
          <a:off x="4772025"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44" name="公債費該当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02797" name="Oval 381"/>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133350</xdr:rowOff>
    </xdr:from>
    <xdr:to>
      <xdr:col>6</xdr:col>
      <xdr:colOff>219075</xdr:colOff>
      <xdr:row>79</xdr:row>
      <xdr:rowOff>0</xdr:rowOff>
    </xdr:to>
    <xdr:sp macro="" textlink="">
      <xdr:nvSpPr>
        <xdr:cNvPr id="11646" name="Text Box 382"/>
        <xdr:cNvSpPr txBox="1">
          <a:spLocks noChangeArrowheads="1"/>
        </xdr:cNvSpPr>
      </xdr:nvSpPr>
      <xdr:spPr bwMode="auto">
        <a:xfrm>
          <a:off x="3609975" y="1333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4</xdr:col>
      <xdr:colOff>295275</xdr:colOff>
      <xdr:row>77</xdr:row>
      <xdr:rowOff>28575</xdr:rowOff>
    </xdr:from>
    <xdr:to>
      <xdr:col>4</xdr:col>
      <xdr:colOff>400050</xdr:colOff>
      <xdr:row>77</xdr:row>
      <xdr:rowOff>123825</xdr:rowOff>
    </xdr:to>
    <xdr:sp macro="" textlink="">
      <xdr:nvSpPr>
        <xdr:cNvPr id="102799" name="Oval 383"/>
        <xdr:cNvSpPr>
          <a:spLocks noChangeArrowheads="1"/>
        </xdr:cNvSpPr>
      </xdr:nvSpPr>
      <xdr:spPr bwMode="auto">
        <a:xfrm>
          <a:off x="3048000"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142875</xdr:rowOff>
    </xdr:from>
    <xdr:to>
      <xdr:col>5</xdr:col>
      <xdr:colOff>38100</xdr:colOff>
      <xdr:row>79</xdr:row>
      <xdr:rowOff>9525</xdr:rowOff>
    </xdr:to>
    <xdr:sp macro="" textlink="">
      <xdr:nvSpPr>
        <xdr:cNvPr id="11648" name="Text Box 384"/>
        <xdr:cNvSpPr txBox="1">
          <a:spLocks noChangeArrowheads="1"/>
        </xdr:cNvSpPr>
      </xdr:nvSpPr>
      <xdr:spPr bwMode="auto">
        <a:xfrm>
          <a:off x="2714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3</xdr:col>
      <xdr:colOff>95250</xdr:colOff>
      <xdr:row>77</xdr:row>
      <xdr:rowOff>85725</xdr:rowOff>
    </xdr:from>
    <xdr:to>
      <xdr:col>3</xdr:col>
      <xdr:colOff>190500</xdr:colOff>
      <xdr:row>78</xdr:row>
      <xdr:rowOff>19050</xdr:rowOff>
    </xdr:to>
    <xdr:sp macro="" textlink="">
      <xdr:nvSpPr>
        <xdr:cNvPr id="102801" name="Oval 385"/>
        <xdr:cNvSpPr>
          <a:spLocks noChangeArrowheads="1"/>
        </xdr:cNvSpPr>
      </xdr:nvSpPr>
      <xdr:spPr bwMode="auto">
        <a:xfrm>
          <a:off x="2162175" y="1328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28575</xdr:rowOff>
    </xdr:from>
    <xdr:to>
      <xdr:col>3</xdr:col>
      <xdr:colOff>523875</xdr:colOff>
      <xdr:row>79</xdr:row>
      <xdr:rowOff>66675</xdr:rowOff>
    </xdr:to>
    <xdr:sp macro="" textlink="">
      <xdr:nvSpPr>
        <xdr:cNvPr id="11650" name="Text Box 386"/>
        <xdr:cNvSpPr txBox="1">
          <a:spLocks noChangeArrowheads="1"/>
        </xdr:cNvSpPr>
      </xdr:nvSpPr>
      <xdr:spPr bwMode="auto">
        <a:xfrm>
          <a:off x="18288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1</xdr:col>
      <xdr:colOff>571500</xdr:colOff>
      <xdr:row>78</xdr:row>
      <xdr:rowOff>28575</xdr:rowOff>
    </xdr:from>
    <xdr:to>
      <xdr:col>1</xdr:col>
      <xdr:colOff>676275</xdr:colOff>
      <xdr:row>78</xdr:row>
      <xdr:rowOff>133350</xdr:rowOff>
    </xdr:to>
    <xdr:sp macro="" textlink="">
      <xdr:nvSpPr>
        <xdr:cNvPr id="102803" name="Oval 387"/>
        <xdr:cNvSpPr>
          <a:spLocks noChangeArrowheads="1"/>
        </xdr:cNvSpPr>
      </xdr:nvSpPr>
      <xdr:spPr bwMode="auto">
        <a:xfrm>
          <a:off x="12668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142875</xdr:rowOff>
    </xdr:from>
    <xdr:to>
      <xdr:col>2</xdr:col>
      <xdr:colOff>323850</xdr:colOff>
      <xdr:row>80</xdr:row>
      <xdr:rowOff>9525</xdr:rowOff>
    </xdr:to>
    <xdr:sp macro="" textlink="">
      <xdr:nvSpPr>
        <xdr:cNvPr id="11652" name="Text Box 388"/>
        <xdr:cNvSpPr txBox="1">
          <a:spLocks noChangeArrowheads="1"/>
        </xdr:cNvSpPr>
      </xdr:nvSpPr>
      <xdr:spPr bwMode="auto">
        <a:xfrm>
          <a:off x="942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2812"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2813"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400"/>
            </a:lnSpc>
          </a:pPr>
          <a:r>
            <a:rPr lang="ja-JP" altLang="ja-JP" sz="1300">
              <a:effectLst/>
              <a:latin typeface="+mn-lt"/>
              <a:ea typeface="+mn-ea"/>
              <a:cs typeface="+mn-cs"/>
            </a:rPr>
            <a:t>・公債費以外の経常収支比率は類似団体と比較すると７．６ポイント低くなっている。今後も経常経費の削減に努める。</a:t>
          </a:r>
          <a:endParaRPr lang="ja-JP" altLang="ja-JP" sz="1300">
            <a:effectLst/>
          </a:endParaRP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2817"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02819"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02821"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02823"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02825"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02827"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2829"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283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102832"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02834" name="Line 41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102836" name="Line 420"/>
        <xdr:cNvSpPr>
          <a:spLocks noChangeShapeType="1"/>
        </xdr:cNvSpPr>
      </xdr:nvSpPr>
      <xdr:spPr bwMode="auto">
        <a:xfrm>
          <a:off x="16421100"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0</xdr:rowOff>
    </xdr:from>
    <xdr:to>
      <xdr:col>24</xdr:col>
      <xdr:colOff>28575</xdr:colOff>
      <xdr:row>75</xdr:row>
      <xdr:rowOff>19050</xdr:rowOff>
    </xdr:to>
    <xdr:sp macro="" textlink="">
      <xdr:nvSpPr>
        <xdr:cNvPr id="102837" name="Line 421"/>
        <xdr:cNvSpPr>
          <a:spLocks noChangeShapeType="1"/>
        </xdr:cNvSpPr>
      </xdr:nvSpPr>
      <xdr:spPr bwMode="auto">
        <a:xfrm flipV="1">
          <a:off x="15668625" y="12858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02839"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75</xdr:row>
      <xdr:rowOff>19050</xdr:rowOff>
    </xdr:to>
    <xdr:sp macro="" textlink="">
      <xdr:nvSpPr>
        <xdr:cNvPr id="102840" name="Line 424"/>
        <xdr:cNvSpPr>
          <a:spLocks noChangeShapeType="1"/>
        </xdr:cNvSpPr>
      </xdr:nvSpPr>
      <xdr:spPr bwMode="auto">
        <a:xfrm>
          <a:off x="14782800" y="12868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102841"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0" name="Text Box 426"/>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74</xdr:row>
      <xdr:rowOff>104775</xdr:rowOff>
    </xdr:from>
    <xdr:to>
      <xdr:col>21</xdr:col>
      <xdr:colOff>361950</xdr:colOff>
      <xdr:row>75</xdr:row>
      <xdr:rowOff>9525</xdr:rowOff>
    </xdr:to>
    <xdr:sp macro="" textlink="">
      <xdr:nvSpPr>
        <xdr:cNvPr id="102843" name="Line 427"/>
        <xdr:cNvSpPr>
          <a:spLocks noChangeShapeType="1"/>
        </xdr:cNvSpPr>
      </xdr:nvSpPr>
      <xdr:spPr bwMode="auto">
        <a:xfrm>
          <a:off x="13896975" y="12792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102844" name="AutoShape 428"/>
        <xdr:cNvSpPr>
          <a:spLocks noChangeArrowheads="1"/>
        </xdr:cNvSpPr>
      </xdr:nvSpPr>
      <xdr:spPr bwMode="auto">
        <a:xfrm>
          <a:off x="14735175" y="12877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3" name="Text Box 429"/>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61.9</a:t>
          </a:r>
        </a:p>
      </xdr:txBody>
    </xdr:sp>
    <xdr:clientData/>
  </xdr:twoCellAnchor>
  <xdr:twoCellAnchor>
    <xdr:from>
      <xdr:col>18</xdr:col>
      <xdr:colOff>638175</xdr:colOff>
      <xdr:row>74</xdr:row>
      <xdr:rowOff>104775</xdr:rowOff>
    </xdr:from>
    <xdr:to>
      <xdr:col>20</xdr:col>
      <xdr:colOff>161925</xdr:colOff>
      <xdr:row>74</xdr:row>
      <xdr:rowOff>152400</xdr:rowOff>
    </xdr:to>
    <xdr:sp macro="" textlink="">
      <xdr:nvSpPr>
        <xdr:cNvPr id="102846" name="Line 430"/>
        <xdr:cNvSpPr>
          <a:spLocks noChangeShapeType="1"/>
        </xdr:cNvSpPr>
      </xdr:nvSpPr>
      <xdr:spPr bwMode="auto">
        <a:xfrm flipV="1">
          <a:off x="13001625" y="127920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102847" name="AutoShape 431"/>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0</xdr:rowOff>
    </xdr:from>
    <xdr:to>
      <xdr:col>20</xdr:col>
      <xdr:colOff>542925</xdr:colOff>
      <xdr:row>77</xdr:row>
      <xdr:rowOff>38100</xdr:rowOff>
    </xdr:to>
    <xdr:sp macro="" textlink="">
      <xdr:nvSpPr>
        <xdr:cNvPr id="11696" name="Text Box 432"/>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64.2</a:t>
          </a:r>
        </a:p>
      </xdr:txBody>
    </xdr:sp>
    <xdr:clientData/>
  </xdr:twoCellAnchor>
  <xdr:twoCellAnchor>
    <xdr:from>
      <xdr:col>18</xdr:col>
      <xdr:colOff>590550</xdr:colOff>
      <xdr:row>75</xdr:row>
      <xdr:rowOff>66675</xdr:rowOff>
    </xdr:from>
    <xdr:to>
      <xdr:col>19</xdr:col>
      <xdr:colOff>9525</xdr:colOff>
      <xdr:row>76</xdr:row>
      <xdr:rowOff>0</xdr:rowOff>
    </xdr:to>
    <xdr:sp macro="" textlink="">
      <xdr:nvSpPr>
        <xdr:cNvPr id="102849" name="AutoShape 433"/>
        <xdr:cNvSpPr>
          <a:spLocks noChangeArrowheads="1"/>
        </xdr:cNvSpPr>
      </xdr:nvSpPr>
      <xdr:spPr bwMode="auto">
        <a:xfrm>
          <a:off x="12954000"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698" name="Text Box 434"/>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114300</xdr:rowOff>
    </xdr:from>
    <xdr:to>
      <xdr:col>24</xdr:col>
      <xdr:colOff>85725</xdr:colOff>
      <xdr:row>75</xdr:row>
      <xdr:rowOff>47625</xdr:rowOff>
    </xdr:to>
    <xdr:sp macro="" textlink="">
      <xdr:nvSpPr>
        <xdr:cNvPr id="102856" name="Oval 440"/>
        <xdr:cNvSpPr>
          <a:spLocks noChangeArrowheads="1"/>
        </xdr:cNvSpPr>
      </xdr:nvSpPr>
      <xdr:spPr bwMode="auto">
        <a:xfrm>
          <a:off x="16459200"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161925</xdr:rowOff>
    </xdr:from>
    <xdr:to>
      <xdr:col>25</xdr:col>
      <xdr:colOff>200025</xdr:colOff>
      <xdr:row>75</xdr:row>
      <xdr:rowOff>28575</xdr:rowOff>
    </xdr:to>
    <xdr:sp macro="" textlink="">
      <xdr:nvSpPr>
        <xdr:cNvPr id="11705" name="公債費以外該当値テキスト"/>
        <xdr:cNvSpPr txBox="1">
          <a:spLocks noChangeArrowheads="1"/>
        </xdr:cNvSpPr>
      </xdr:nvSpPr>
      <xdr:spPr bwMode="auto">
        <a:xfrm>
          <a:off x="1660207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58.1</a:t>
          </a:r>
        </a:p>
      </xdr:txBody>
    </xdr:sp>
    <xdr:clientData/>
  </xdr:twoCellAnchor>
  <xdr:twoCellAnchor>
    <xdr:from>
      <xdr:col>22</xdr:col>
      <xdr:colOff>514350</xdr:colOff>
      <xdr:row>74</xdr:row>
      <xdr:rowOff>133350</xdr:rowOff>
    </xdr:from>
    <xdr:to>
      <xdr:col>22</xdr:col>
      <xdr:colOff>619125</xdr:colOff>
      <xdr:row>75</xdr:row>
      <xdr:rowOff>66675</xdr:rowOff>
    </xdr:to>
    <xdr:sp macro="" textlink="">
      <xdr:nvSpPr>
        <xdr:cNvPr id="102858" name="Oval 442"/>
        <xdr:cNvSpPr>
          <a:spLocks noChangeArrowheads="1"/>
        </xdr:cNvSpPr>
      </xdr:nvSpPr>
      <xdr:spPr bwMode="auto">
        <a:xfrm>
          <a:off x="15621000"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104775</xdr:rowOff>
    </xdr:from>
    <xdr:to>
      <xdr:col>23</xdr:col>
      <xdr:colOff>228600</xdr:colOff>
      <xdr:row>74</xdr:row>
      <xdr:rowOff>142875</xdr:rowOff>
    </xdr:to>
    <xdr:sp macro="" textlink="">
      <xdr:nvSpPr>
        <xdr:cNvPr id="11707" name="Text Box 443"/>
        <xdr:cNvSpPr txBox="1">
          <a:spLocks noChangeArrowheads="1"/>
        </xdr:cNvSpPr>
      </xdr:nvSpPr>
      <xdr:spPr bwMode="auto">
        <a:xfrm>
          <a:off x="15287625" y="12620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59.1</a:t>
          </a:r>
        </a:p>
      </xdr:txBody>
    </xdr:sp>
    <xdr:clientData/>
  </xdr:twoCellAnchor>
  <xdr:twoCellAnchor>
    <xdr:from>
      <xdr:col>21</xdr:col>
      <xdr:colOff>314325</xdr:colOff>
      <xdr:row>74</xdr:row>
      <xdr:rowOff>133350</xdr:rowOff>
    </xdr:from>
    <xdr:to>
      <xdr:col>21</xdr:col>
      <xdr:colOff>409575</xdr:colOff>
      <xdr:row>75</xdr:row>
      <xdr:rowOff>57150</xdr:rowOff>
    </xdr:to>
    <xdr:sp macro="" textlink="">
      <xdr:nvSpPr>
        <xdr:cNvPr id="102860" name="Oval 444"/>
        <xdr:cNvSpPr>
          <a:spLocks noChangeArrowheads="1"/>
        </xdr:cNvSpPr>
      </xdr:nvSpPr>
      <xdr:spPr bwMode="auto">
        <a:xfrm>
          <a:off x="14735175" y="12820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09" name="Text Box 445"/>
        <xdr:cNvSpPr txBox="1">
          <a:spLocks noChangeArrowheads="1"/>
        </xdr:cNvSpPr>
      </xdr:nvSpPr>
      <xdr:spPr bwMode="auto">
        <a:xfrm>
          <a:off x="144018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58.9</a:t>
          </a:r>
        </a:p>
      </xdr:txBody>
    </xdr:sp>
    <xdr:clientData/>
  </xdr:twoCellAnchor>
  <xdr:twoCellAnchor>
    <xdr:from>
      <xdr:col>20</xdr:col>
      <xdr:colOff>104775</xdr:colOff>
      <xdr:row>74</xdr:row>
      <xdr:rowOff>57150</xdr:rowOff>
    </xdr:from>
    <xdr:to>
      <xdr:col>20</xdr:col>
      <xdr:colOff>209550</xdr:colOff>
      <xdr:row>74</xdr:row>
      <xdr:rowOff>152400</xdr:rowOff>
    </xdr:to>
    <xdr:sp macro="" textlink="">
      <xdr:nvSpPr>
        <xdr:cNvPr id="102862" name="Oval 446"/>
        <xdr:cNvSpPr>
          <a:spLocks noChangeArrowheads="1"/>
        </xdr:cNvSpPr>
      </xdr:nvSpPr>
      <xdr:spPr bwMode="auto">
        <a:xfrm>
          <a:off x="13839825" y="12744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19050</xdr:rowOff>
    </xdr:from>
    <xdr:to>
      <xdr:col>20</xdr:col>
      <xdr:colOff>542925</xdr:colOff>
      <xdr:row>74</xdr:row>
      <xdr:rowOff>57150</xdr:rowOff>
    </xdr:to>
    <xdr:sp macro="" textlink="">
      <xdr:nvSpPr>
        <xdr:cNvPr id="11711" name="Text Box 447"/>
        <xdr:cNvSpPr txBox="1">
          <a:spLocks noChangeArrowheads="1"/>
        </xdr:cNvSpPr>
      </xdr:nvSpPr>
      <xdr:spPr bwMode="auto">
        <a:xfrm>
          <a:off x="13515975" y="12534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54.9</a:t>
          </a:r>
        </a:p>
      </xdr:txBody>
    </xdr:sp>
    <xdr:clientData/>
  </xdr:twoCellAnchor>
  <xdr:twoCellAnchor>
    <xdr:from>
      <xdr:col>18</xdr:col>
      <xdr:colOff>590550</xdr:colOff>
      <xdr:row>74</xdr:row>
      <xdr:rowOff>104775</xdr:rowOff>
    </xdr:from>
    <xdr:to>
      <xdr:col>19</xdr:col>
      <xdr:colOff>9525</xdr:colOff>
      <xdr:row>75</xdr:row>
      <xdr:rowOff>38100</xdr:rowOff>
    </xdr:to>
    <xdr:sp macro="" textlink="">
      <xdr:nvSpPr>
        <xdr:cNvPr id="102864" name="Oval 448"/>
        <xdr:cNvSpPr>
          <a:spLocks noChangeArrowheads="1"/>
        </xdr:cNvSpPr>
      </xdr:nvSpPr>
      <xdr:spPr bwMode="auto">
        <a:xfrm>
          <a:off x="12954000"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76200</xdr:rowOff>
    </xdr:from>
    <xdr:to>
      <xdr:col>19</xdr:col>
      <xdr:colOff>333375</xdr:colOff>
      <xdr:row>74</xdr:row>
      <xdr:rowOff>114300</xdr:rowOff>
    </xdr:to>
    <xdr:sp macro="" textlink="">
      <xdr:nvSpPr>
        <xdr:cNvPr id="11713" name="Text Box 449"/>
        <xdr:cNvSpPr txBox="1">
          <a:spLocks noChangeArrowheads="1"/>
        </xdr:cNvSpPr>
      </xdr:nvSpPr>
      <xdr:spPr bwMode="auto">
        <a:xfrm>
          <a:off x="12620625"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646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646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646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長野県阿智村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647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647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647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647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647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647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648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648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648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648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648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648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648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649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49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649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96495"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96497"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96499"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96501"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96503"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96505"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6507"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50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96510"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96512" name="Line 48"/>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96514"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133350</xdr:rowOff>
    </xdr:from>
    <xdr:to>
      <xdr:col>4</xdr:col>
      <xdr:colOff>1114425</xdr:colOff>
      <xdr:row>15</xdr:row>
      <xdr:rowOff>38100</xdr:rowOff>
    </xdr:to>
    <xdr:sp macro="" textlink="">
      <xdr:nvSpPr>
        <xdr:cNvPr id="96515" name="Line 51"/>
        <xdr:cNvSpPr>
          <a:spLocks noChangeShapeType="1"/>
        </xdr:cNvSpPr>
      </xdr:nvSpPr>
      <xdr:spPr bwMode="auto">
        <a:xfrm>
          <a:off x="5000625" y="25812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40"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96517"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133350</xdr:rowOff>
    </xdr:from>
    <xdr:to>
      <xdr:col>4</xdr:col>
      <xdr:colOff>466725</xdr:colOff>
      <xdr:row>15</xdr:row>
      <xdr:rowOff>38100</xdr:rowOff>
    </xdr:to>
    <xdr:sp macro="" textlink="">
      <xdr:nvSpPr>
        <xdr:cNvPr id="96518" name="Line 54"/>
        <xdr:cNvSpPr>
          <a:spLocks noChangeShapeType="1"/>
        </xdr:cNvSpPr>
      </xdr:nvSpPr>
      <xdr:spPr bwMode="auto">
        <a:xfrm flipV="1">
          <a:off x="4305300" y="25812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96519"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15</xdr:row>
      <xdr:rowOff>38100</xdr:rowOff>
    </xdr:from>
    <xdr:to>
      <xdr:col>3</xdr:col>
      <xdr:colOff>904875</xdr:colOff>
      <xdr:row>15</xdr:row>
      <xdr:rowOff>47625</xdr:rowOff>
    </xdr:to>
    <xdr:sp macro="" textlink="">
      <xdr:nvSpPr>
        <xdr:cNvPr id="96521" name="Line 57"/>
        <xdr:cNvSpPr>
          <a:spLocks noChangeShapeType="1"/>
        </xdr:cNvSpPr>
      </xdr:nvSpPr>
      <xdr:spPr bwMode="auto">
        <a:xfrm flipV="1">
          <a:off x="3609975" y="26574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96522" name="AutoShape 58"/>
        <xdr:cNvSpPr>
          <a:spLocks noChangeArrowheads="1"/>
        </xdr:cNvSpPr>
      </xdr:nvSpPr>
      <xdr:spPr bwMode="auto">
        <a:xfrm>
          <a:off x="4257675" y="28289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152400</xdr:rowOff>
    </xdr:from>
    <xdr:to>
      <xdr:col>4</xdr:col>
      <xdr:colOff>152400</xdr:colOff>
      <xdr:row>18</xdr:row>
      <xdr:rowOff>19050</xdr:rowOff>
    </xdr:to>
    <xdr:sp macro="" textlink="">
      <xdr:nvSpPr>
        <xdr:cNvPr id="12347" name="Text Box 59"/>
        <xdr:cNvSpPr txBox="1">
          <a:spLocks noChangeArrowheads="1"/>
        </xdr:cNvSpPr>
      </xdr:nvSpPr>
      <xdr:spPr bwMode="auto">
        <a:xfrm>
          <a:off x="39243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127,170</a:t>
          </a:r>
        </a:p>
      </xdr:txBody>
    </xdr:sp>
    <xdr:clientData/>
  </xdr:twoCellAnchor>
  <xdr:twoCellAnchor>
    <xdr:from>
      <xdr:col>2</xdr:col>
      <xdr:colOff>638175</xdr:colOff>
      <xdr:row>14</xdr:row>
      <xdr:rowOff>142875</xdr:rowOff>
    </xdr:from>
    <xdr:to>
      <xdr:col>3</xdr:col>
      <xdr:colOff>209550</xdr:colOff>
      <xdr:row>15</xdr:row>
      <xdr:rowOff>47625</xdr:rowOff>
    </xdr:to>
    <xdr:sp macro="" textlink="">
      <xdr:nvSpPr>
        <xdr:cNvPr id="96524" name="Line 60"/>
        <xdr:cNvSpPr>
          <a:spLocks noChangeShapeType="1"/>
        </xdr:cNvSpPr>
      </xdr:nvSpPr>
      <xdr:spPr bwMode="auto">
        <a:xfrm>
          <a:off x="2905125" y="25908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96525" name="AutoShape 61"/>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50" name="Text Box 62"/>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122,808</a:t>
          </a:r>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96527" name="AutoShape 63"/>
        <xdr:cNvSpPr>
          <a:spLocks noChangeArrowheads="1"/>
        </xdr:cNvSpPr>
      </xdr:nvSpPr>
      <xdr:spPr bwMode="auto">
        <a:xfrm>
          <a:off x="2857500" y="290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57150</xdr:rowOff>
    </xdr:from>
    <xdr:to>
      <xdr:col>2</xdr:col>
      <xdr:colOff>1019175</xdr:colOff>
      <xdr:row>18</xdr:row>
      <xdr:rowOff>95250</xdr:rowOff>
    </xdr:to>
    <xdr:sp macro="" textlink="">
      <xdr:nvSpPr>
        <xdr:cNvPr id="12352" name="Text Box 64"/>
        <xdr:cNvSpPr txBox="1">
          <a:spLocks noChangeArrowheads="1"/>
        </xdr:cNvSpPr>
      </xdr:nvSpPr>
      <xdr:spPr bwMode="auto">
        <a:xfrm>
          <a:off x="25241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119,846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152400</xdr:rowOff>
    </xdr:from>
    <xdr:to>
      <xdr:col>5</xdr:col>
      <xdr:colOff>38100</xdr:colOff>
      <xdr:row>15</xdr:row>
      <xdr:rowOff>85725</xdr:rowOff>
    </xdr:to>
    <xdr:sp macro="" textlink="">
      <xdr:nvSpPr>
        <xdr:cNvPr id="96534" name="Oval 70"/>
        <xdr:cNvSpPr>
          <a:spLocks noChangeArrowheads="1"/>
        </xdr:cNvSpPr>
      </xdr:nvSpPr>
      <xdr:spPr bwMode="auto">
        <a:xfrm>
          <a:off x="56007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28575</xdr:rowOff>
    </xdr:from>
    <xdr:to>
      <xdr:col>5</xdr:col>
      <xdr:colOff>838200</xdr:colOff>
      <xdr:row>15</xdr:row>
      <xdr:rowOff>66675</xdr:rowOff>
    </xdr:to>
    <xdr:sp macro="" textlink="">
      <xdr:nvSpPr>
        <xdr:cNvPr id="12359" name="人口1人当たり決算額の推移該当値テキスト130"/>
        <xdr:cNvSpPr txBox="1">
          <a:spLocks noChangeArrowheads="1"/>
        </xdr:cNvSpPr>
      </xdr:nvSpPr>
      <xdr:spPr bwMode="auto">
        <a:xfrm>
          <a:off x="57435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147,959</a:t>
          </a:r>
        </a:p>
      </xdr:txBody>
    </xdr:sp>
    <xdr:clientData/>
  </xdr:twoCellAnchor>
  <xdr:twoCellAnchor>
    <xdr:from>
      <xdr:col>4</xdr:col>
      <xdr:colOff>419100</xdr:colOff>
      <xdr:row>14</xdr:row>
      <xdr:rowOff>85725</xdr:rowOff>
    </xdr:from>
    <xdr:to>
      <xdr:col>4</xdr:col>
      <xdr:colOff>523875</xdr:colOff>
      <xdr:row>15</xdr:row>
      <xdr:rowOff>19050</xdr:rowOff>
    </xdr:to>
    <xdr:sp macro="" textlink="">
      <xdr:nvSpPr>
        <xdr:cNvPr id="96536" name="Oval 72"/>
        <xdr:cNvSpPr>
          <a:spLocks noChangeArrowheads="1"/>
        </xdr:cNvSpPr>
      </xdr:nvSpPr>
      <xdr:spPr bwMode="auto">
        <a:xfrm>
          <a:off x="4953000" y="253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57150</xdr:rowOff>
    </xdr:from>
    <xdr:to>
      <xdr:col>4</xdr:col>
      <xdr:colOff>819150</xdr:colOff>
      <xdr:row>14</xdr:row>
      <xdr:rowOff>95250</xdr:rowOff>
    </xdr:to>
    <xdr:sp macro="" textlink="">
      <xdr:nvSpPr>
        <xdr:cNvPr id="12361" name="Text Box 73"/>
        <xdr:cNvSpPr txBox="1">
          <a:spLocks noChangeArrowheads="1"/>
        </xdr:cNvSpPr>
      </xdr:nvSpPr>
      <xdr:spPr bwMode="auto">
        <a:xfrm>
          <a:off x="4619625" y="233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154,208</a:t>
          </a:r>
        </a:p>
      </xdr:txBody>
    </xdr:sp>
    <xdr:clientData/>
  </xdr:twoCellAnchor>
  <xdr:twoCellAnchor>
    <xdr:from>
      <xdr:col>3</xdr:col>
      <xdr:colOff>857250</xdr:colOff>
      <xdr:row>14</xdr:row>
      <xdr:rowOff>161925</xdr:rowOff>
    </xdr:from>
    <xdr:to>
      <xdr:col>3</xdr:col>
      <xdr:colOff>952500</xdr:colOff>
      <xdr:row>15</xdr:row>
      <xdr:rowOff>95250</xdr:rowOff>
    </xdr:to>
    <xdr:sp macro="" textlink="">
      <xdr:nvSpPr>
        <xdr:cNvPr id="96538" name="Oval 74"/>
        <xdr:cNvSpPr>
          <a:spLocks noChangeArrowheads="1"/>
        </xdr:cNvSpPr>
      </xdr:nvSpPr>
      <xdr:spPr bwMode="auto">
        <a:xfrm>
          <a:off x="4257675" y="2609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133350</xdr:rowOff>
    </xdr:from>
    <xdr:to>
      <xdr:col>4</xdr:col>
      <xdr:colOff>152400</xdr:colOff>
      <xdr:row>15</xdr:row>
      <xdr:rowOff>0</xdr:rowOff>
    </xdr:to>
    <xdr:sp macro="" textlink="">
      <xdr:nvSpPr>
        <xdr:cNvPr id="12363" name="Text Box 75"/>
        <xdr:cNvSpPr txBox="1">
          <a:spLocks noChangeArrowheads="1"/>
        </xdr:cNvSpPr>
      </xdr:nvSpPr>
      <xdr:spPr bwMode="auto">
        <a:xfrm>
          <a:off x="3924300"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147,252</a:t>
          </a:r>
        </a:p>
      </xdr:txBody>
    </xdr:sp>
    <xdr:clientData/>
  </xdr:twoCellAnchor>
  <xdr:twoCellAnchor>
    <xdr:from>
      <xdr:col>3</xdr:col>
      <xdr:colOff>152400</xdr:colOff>
      <xdr:row>14</xdr:row>
      <xdr:rowOff>161925</xdr:rowOff>
    </xdr:from>
    <xdr:to>
      <xdr:col>3</xdr:col>
      <xdr:colOff>257175</xdr:colOff>
      <xdr:row>15</xdr:row>
      <xdr:rowOff>95250</xdr:rowOff>
    </xdr:to>
    <xdr:sp macro="" textlink="">
      <xdr:nvSpPr>
        <xdr:cNvPr id="96540" name="Oval 76"/>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133350</xdr:rowOff>
    </xdr:from>
    <xdr:to>
      <xdr:col>3</xdr:col>
      <xdr:colOff>590550</xdr:colOff>
      <xdr:row>15</xdr:row>
      <xdr:rowOff>0</xdr:rowOff>
    </xdr:to>
    <xdr:sp macro="" textlink="">
      <xdr:nvSpPr>
        <xdr:cNvPr id="12365" name="Text Box 77"/>
        <xdr:cNvSpPr txBox="1">
          <a:spLocks noChangeArrowheads="1"/>
        </xdr:cNvSpPr>
      </xdr:nvSpPr>
      <xdr:spPr bwMode="auto">
        <a:xfrm>
          <a:off x="32289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146,987</a:t>
          </a:r>
        </a:p>
      </xdr:txBody>
    </xdr:sp>
    <xdr:clientData/>
  </xdr:twoCellAnchor>
  <xdr:twoCellAnchor>
    <xdr:from>
      <xdr:col>2</xdr:col>
      <xdr:colOff>590550</xdr:colOff>
      <xdr:row>14</xdr:row>
      <xdr:rowOff>85725</xdr:rowOff>
    </xdr:from>
    <xdr:to>
      <xdr:col>2</xdr:col>
      <xdr:colOff>695325</xdr:colOff>
      <xdr:row>15</xdr:row>
      <xdr:rowOff>19050</xdr:rowOff>
    </xdr:to>
    <xdr:sp macro="" textlink="">
      <xdr:nvSpPr>
        <xdr:cNvPr id="96542" name="Oval 78"/>
        <xdr:cNvSpPr>
          <a:spLocks noChangeArrowheads="1"/>
        </xdr:cNvSpPr>
      </xdr:nvSpPr>
      <xdr:spPr bwMode="auto">
        <a:xfrm>
          <a:off x="2857500" y="253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57150</xdr:rowOff>
    </xdr:from>
    <xdr:to>
      <xdr:col>2</xdr:col>
      <xdr:colOff>1019175</xdr:colOff>
      <xdr:row>14</xdr:row>
      <xdr:rowOff>95250</xdr:rowOff>
    </xdr:to>
    <xdr:sp macro="" textlink="">
      <xdr:nvSpPr>
        <xdr:cNvPr id="12367" name="Text Box 79"/>
        <xdr:cNvSpPr txBox="1">
          <a:spLocks noChangeArrowheads="1"/>
        </xdr:cNvSpPr>
      </xdr:nvSpPr>
      <xdr:spPr bwMode="auto">
        <a:xfrm>
          <a:off x="252412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153,872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6545"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6549"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6550"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6551"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6552"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6553"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655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655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556"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6558"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96559"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96561"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6563"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96565"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96567"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6569"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57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96572"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96574" name="Line 110"/>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96576" name="Line 112"/>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276225</xdr:rowOff>
    </xdr:from>
    <xdr:to>
      <xdr:col>4</xdr:col>
      <xdr:colOff>1114425</xdr:colOff>
      <xdr:row>35</xdr:row>
      <xdr:rowOff>276225</xdr:rowOff>
    </xdr:to>
    <xdr:sp macro="" textlink="">
      <xdr:nvSpPr>
        <xdr:cNvPr id="96577" name="Line 113"/>
        <xdr:cNvSpPr>
          <a:spLocks noChangeShapeType="1"/>
        </xdr:cNvSpPr>
      </xdr:nvSpPr>
      <xdr:spPr bwMode="auto">
        <a:xfrm flipV="1">
          <a:off x="5000625" y="68865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2"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96579"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228600</xdr:rowOff>
    </xdr:from>
    <xdr:to>
      <xdr:col>4</xdr:col>
      <xdr:colOff>466725</xdr:colOff>
      <xdr:row>35</xdr:row>
      <xdr:rowOff>276225</xdr:rowOff>
    </xdr:to>
    <xdr:sp macro="" textlink="">
      <xdr:nvSpPr>
        <xdr:cNvPr id="96580" name="Line 116"/>
        <xdr:cNvSpPr>
          <a:spLocks noChangeShapeType="1"/>
        </xdr:cNvSpPr>
      </xdr:nvSpPr>
      <xdr:spPr bwMode="auto">
        <a:xfrm>
          <a:off x="4305300" y="683895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96581"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06" name="Text Box 118"/>
        <xdr:cNvSpPr txBox="1">
          <a:spLocks noChangeArrowheads="1"/>
        </xdr:cNvSpPr>
      </xdr:nvSpPr>
      <xdr:spPr bwMode="auto">
        <a:xfrm>
          <a:off x="461962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34</xdr:row>
      <xdr:rowOff>285750</xdr:rowOff>
    </xdr:from>
    <xdr:to>
      <xdr:col>3</xdr:col>
      <xdr:colOff>904875</xdr:colOff>
      <xdr:row>35</xdr:row>
      <xdr:rowOff>228600</xdr:rowOff>
    </xdr:to>
    <xdr:sp macro="" textlink="">
      <xdr:nvSpPr>
        <xdr:cNvPr id="96583" name="Line 119"/>
        <xdr:cNvSpPr>
          <a:spLocks noChangeShapeType="1"/>
        </xdr:cNvSpPr>
      </xdr:nvSpPr>
      <xdr:spPr bwMode="auto">
        <a:xfrm>
          <a:off x="3609975" y="6553200"/>
          <a:ext cx="695325" cy="285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96584" name="AutoShape 120"/>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257175</xdr:rowOff>
    </xdr:from>
    <xdr:to>
      <xdr:col>4</xdr:col>
      <xdr:colOff>152400</xdr:colOff>
      <xdr:row>35</xdr:row>
      <xdr:rowOff>123825</xdr:rowOff>
    </xdr:to>
    <xdr:sp macro="" textlink="">
      <xdr:nvSpPr>
        <xdr:cNvPr id="12409" name="Text Box 121"/>
        <xdr:cNvSpPr txBox="1">
          <a:spLocks noChangeArrowheads="1"/>
        </xdr:cNvSpPr>
      </xdr:nvSpPr>
      <xdr:spPr bwMode="auto">
        <a:xfrm>
          <a:off x="39243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40,620</a:t>
          </a:r>
        </a:p>
      </xdr:txBody>
    </xdr:sp>
    <xdr:clientData/>
  </xdr:twoCellAnchor>
  <xdr:twoCellAnchor>
    <xdr:from>
      <xdr:col>2</xdr:col>
      <xdr:colOff>638175</xdr:colOff>
      <xdr:row>34</xdr:row>
      <xdr:rowOff>152400</xdr:rowOff>
    </xdr:from>
    <xdr:to>
      <xdr:col>3</xdr:col>
      <xdr:colOff>209550</xdr:colOff>
      <xdr:row>34</xdr:row>
      <xdr:rowOff>285750</xdr:rowOff>
    </xdr:to>
    <xdr:sp macro="" textlink="">
      <xdr:nvSpPr>
        <xdr:cNvPr id="96586" name="Line 122"/>
        <xdr:cNvSpPr>
          <a:spLocks noChangeShapeType="1"/>
        </xdr:cNvSpPr>
      </xdr:nvSpPr>
      <xdr:spPr bwMode="auto">
        <a:xfrm>
          <a:off x="2905125" y="6419850"/>
          <a:ext cx="70485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96587" name="AutoShape 123"/>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2" name="Text Box 124"/>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42,086</a:t>
          </a:r>
        </a:p>
      </xdr:txBody>
    </xdr:sp>
    <xdr:clientData/>
  </xdr:twoCellAnchor>
  <xdr:twoCellAnchor>
    <xdr:from>
      <xdr:col>2</xdr:col>
      <xdr:colOff>590550</xdr:colOff>
      <xdr:row>35</xdr:row>
      <xdr:rowOff>66675</xdr:rowOff>
    </xdr:from>
    <xdr:to>
      <xdr:col>2</xdr:col>
      <xdr:colOff>695325</xdr:colOff>
      <xdr:row>35</xdr:row>
      <xdr:rowOff>171450</xdr:rowOff>
    </xdr:to>
    <xdr:sp macro="" textlink="">
      <xdr:nvSpPr>
        <xdr:cNvPr id="96589" name="AutoShape 125"/>
        <xdr:cNvSpPr>
          <a:spLocks noChangeArrowheads="1"/>
        </xdr:cNvSpPr>
      </xdr:nvSpPr>
      <xdr:spPr bwMode="auto">
        <a:xfrm>
          <a:off x="2857500"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14" name="Text Box 126"/>
        <xdr:cNvSpPr txBox="1">
          <a:spLocks noChangeArrowheads="1"/>
        </xdr:cNvSpPr>
      </xdr:nvSpPr>
      <xdr:spPr bwMode="auto">
        <a:xfrm>
          <a:off x="25241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43,578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228600</xdr:rowOff>
    </xdr:from>
    <xdr:to>
      <xdr:col>5</xdr:col>
      <xdr:colOff>38100</xdr:colOff>
      <xdr:row>35</xdr:row>
      <xdr:rowOff>333375</xdr:rowOff>
    </xdr:to>
    <xdr:sp macro="" textlink="">
      <xdr:nvSpPr>
        <xdr:cNvPr id="96596" name="Oval 132"/>
        <xdr:cNvSpPr>
          <a:spLocks noChangeArrowheads="1"/>
        </xdr:cNvSpPr>
      </xdr:nvSpPr>
      <xdr:spPr bwMode="auto">
        <a:xfrm>
          <a:off x="5600700" y="683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104775</xdr:rowOff>
    </xdr:from>
    <xdr:to>
      <xdr:col>5</xdr:col>
      <xdr:colOff>838200</xdr:colOff>
      <xdr:row>35</xdr:row>
      <xdr:rowOff>314325</xdr:rowOff>
    </xdr:to>
    <xdr:sp macro="" textlink="">
      <xdr:nvSpPr>
        <xdr:cNvPr id="12421" name="人口1人当たり決算額の推移該当値テキスト445"/>
        <xdr:cNvSpPr txBox="1">
          <a:spLocks noChangeArrowheads="1"/>
        </xdr:cNvSpPr>
      </xdr:nvSpPr>
      <xdr:spPr bwMode="auto">
        <a:xfrm>
          <a:off x="57435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35,010</a:t>
          </a:r>
        </a:p>
      </xdr:txBody>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96598" name="Oval 134"/>
        <xdr:cNvSpPr>
          <a:spLocks noChangeArrowheads="1"/>
        </xdr:cNvSpPr>
      </xdr:nvSpPr>
      <xdr:spPr bwMode="auto">
        <a:xfrm>
          <a:off x="4953000" y="683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0</xdr:rowOff>
    </xdr:from>
    <xdr:to>
      <xdr:col>4</xdr:col>
      <xdr:colOff>819150</xdr:colOff>
      <xdr:row>37</xdr:row>
      <xdr:rowOff>38100</xdr:rowOff>
    </xdr:to>
    <xdr:sp macro="" textlink="">
      <xdr:nvSpPr>
        <xdr:cNvPr id="12423" name="Text Box 135"/>
        <xdr:cNvSpPr txBox="1">
          <a:spLocks noChangeArrowheads="1"/>
        </xdr:cNvSpPr>
      </xdr:nvSpPr>
      <xdr:spPr bwMode="auto">
        <a:xfrm>
          <a:off x="4619625" y="695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34,949</a:t>
          </a:r>
        </a:p>
      </xdr:txBody>
    </xdr:sp>
    <xdr:clientData/>
  </xdr:twoCellAnchor>
  <xdr:twoCellAnchor>
    <xdr:from>
      <xdr:col>3</xdr:col>
      <xdr:colOff>857250</xdr:colOff>
      <xdr:row>35</xdr:row>
      <xdr:rowOff>180975</xdr:rowOff>
    </xdr:from>
    <xdr:to>
      <xdr:col>3</xdr:col>
      <xdr:colOff>952500</xdr:colOff>
      <xdr:row>35</xdr:row>
      <xdr:rowOff>276225</xdr:rowOff>
    </xdr:to>
    <xdr:sp macro="" textlink="">
      <xdr:nvSpPr>
        <xdr:cNvPr id="96600" name="Oval 136"/>
        <xdr:cNvSpPr>
          <a:spLocks noChangeArrowheads="1"/>
        </xdr:cNvSpPr>
      </xdr:nvSpPr>
      <xdr:spPr bwMode="auto">
        <a:xfrm>
          <a:off x="4257675" y="67913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25" name="Text Box 137"/>
        <xdr:cNvSpPr txBox="1">
          <a:spLocks noChangeArrowheads="1"/>
        </xdr:cNvSpPr>
      </xdr:nvSpPr>
      <xdr:spPr bwMode="auto">
        <a:xfrm>
          <a:off x="39243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37,650</a:t>
          </a:r>
        </a:p>
      </xdr:txBody>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96602" name="Oval 138"/>
        <xdr:cNvSpPr>
          <a:spLocks noChangeArrowheads="1"/>
        </xdr:cNvSpPr>
      </xdr:nvSpPr>
      <xdr:spPr bwMode="auto">
        <a:xfrm>
          <a:off x="3552825"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28575</xdr:rowOff>
    </xdr:from>
    <xdr:to>
      <xdr:col>3</xdr:col>
      <xdr:colOff>590550</xdr:colOff>
      <xdr:row>34</xdr:row>
      <xdr:rowOff>238125</xdr:rowOff>
    </xdr:to>
    <xdr:sp macro="" textlink="">
      <xdr:nvSpPr>
        <xdr:cNvPr id="12427" name="Text Box 139"/>
        <xdr:cNvSpPr txBox="1">
          <a:spLocks noChangeArrowheads="1"/>
        </xdr:cNvSpPr>
      </xdr:nvSpPr>
      <xdr:spPr bwMode="auto">
        <a:xfrm>
          <a:off x="3228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52,752</a:t>
          </a:r>
        </a:p>
      </xdr:txBody>
    </xdr:sp>
    <xdr:clientData/>
  </xdr:twoCellAnchor>
  <xdr:twoCellAnchor>
    <xdr:from>
      <xdr:col>2</xdr:col>
      <xdr:colOff>590550</xdr:colOff>
      <xdr:row>34</xdr:row>
      <xdr:rowOff>104775</xdr:rowOff>
    </xdr:from>
    <xdr:to>
      <xdr:col>2</xdr:col>
      <xdr:colOff>695325</xdr:colOff>
      <xdr:row>34</xdr:row>
      <xdr:rowOff>209550</xdr:rowOff>
    </xdr:to>
    <xdr:sp macro="" textlink="">
      <xdr:nvSpPr>
        <xdr:cNvPr id="96604" name="Oval 140"/>
        <xdr:cNvSpPr>
          <a:spLocks noChangeArrowheads="1"/>
        </xdr:cNvSpPr>
      </xdr:nvSpPr>
      <xdr:spPr bwMode="auto">
        <a:xfrm>
          <a:off x="2857500" y="6372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247650</xdr:rowOff>
    </xdr:from>
    <xdr:to>
      <xdr:col>2</xdr:col>
      <xdr:colOff>1019175</xdr:colOff>
      <xdr:row>34</xdr:row>
      <xdr:rowOff>114300</xdr:rowOff>
    </xdr:to>
    <xdr:sp macro="" textlink="">
      <xdr:nvSpPr>
        <xdr:cNvPr id="12429" name="Text Box 141"/>
        <xdr:cNvSpPr txBox="1">
          <a:spLocks noChangeArrowheads="1"/>
        </xdr:cNvSpPr>
      </xdr:nvSpPr>
      <xdr:spPr bwMode="auto">
        <a:xfrm>
          <a:off x="25241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59,521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・財政調整基金残高はここ数年取り崩しを行っていないため増加している。今後も普通交付税の合併算定替がある間に起債残高の減少、基金残高の増加を行いたい。</a:t>
          </a:r>
          <a:endParaRPr lang="ja-JP" altLang="ja-JP" sz="1300">
            <a:effectLst/>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7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a:effectLst/>
              <a:latin typeface="+mn-lt"/>
              <a:ea typeface="+mn-ea"/>
              <a:cs typeface="+mn-cs"/>
            </a:rPr>
            <a:t>・一般会計、特別会計全てにおいて黒字であるため健全な財政運営が行われているといえる。今後も健全な行財政運営に努める。</a:t>
          </a:r>
          <a:endParaRPr lang="ja-JP" altLang="ja-JP" sz="1300">
            <a:effectLst/>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8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8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8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9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9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9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93"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94"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95"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a:effectLst/>
              <a:latin typeface="+mn-lt"/>
              <a:ea typeface="+mn-ea"/>
              <a:cs typeface="+mn-cs"/>
            </a:rPr>
            <a:t>・将来負担額に対して充当可能財源等の方が多く将来負担比率の分子はマイナスとなっている。今後も起債、公営企業債等繰入見込額等の削減し、将来負担比率の分子を抑制するよう努める。</a:t>
          </a:r>
          <a:endParaRPr lang="ja-JP" altLang="ja-JP" sz="13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6049854</v>
      </c>
      <c r="BO4" s="416"/>
      <c r="BP4" s="416"/>
      <c r="BQ4" s="416"/>
      <c r="BR4" s="416"/>
      <c r="BS4" s="416"/>
      <c r="BT4" s="416"/>
      <c r="BU4" s="417"/>
      <c r="BV4" s="415">
        <v>6766554</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10.4</v>
      </c>
      <c r="CU4" s="525"/>
      <c r="CV4" s="525"/>
      <c r="CW4" s="525"/>
      <c r="CX4" s="525"/>
      <c r="CY4" s="525"/>
      <c r="CZ4" s="525"/>
      <c r="DA4" s="526"/>
      <c r="DB4" s="524">
        <v>13.3</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5605247</v>
      </c>
      <c r="BO5" s="356"/>
      <c r="BP5" s="356"/>
      <c r="BQ5" s="356"/>
      <c r="BR5" s="356"/>
      <c r="BS5" s="356"/>
      <c r="BT5" s="356"/>
      <c r="BU5" s="357"/>
      <c r="BV5" s="355">
        <v>6103407</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77.8</v>
      </c>
      <c r="CU5" s="345"/>
      <c r="CV5" s="345"/>
      <c r="CW5" s="345"/>
      <c r="CX5" s="345"/>
      <c r="CY5" s="345"/>
      <c r="CZ5" s="345"/>
      <c r="DA5" s="346"/>
      <c r="DB5" s="344">
        <v>79.2</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444607</v>
      </c>
      <c r="BO6" s="356"/>
      <c r="BP6" s="356"/>
      <c r="BQ6" s="356"/>
      <c r="BR6" s="356"/>
      <c r="BS6" s="356"/>
      <c r="BT6" s="356"/>
      <c r="BU6" s="357"/>
      <c r="BV6" s="355">
        <v>663147</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77.8</v>
      </c>
      <c r="CU6" s="528"/>
      <c r="CV6" s="528"/>
      <c r="CW6" s="528"/>
      <c r="CX6" s="528"/>
      <c r="CY6" s="528"/>
      <c r="CZ6" s="528"/>
      <c r="DA6" s="529"/>
      <c r="DB6" s="527">
        <v>79.2</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8661</v>
      </c>
      <c r="BO7" s="356"/>
      <c r="BP7" s="356"/>
      <c r="BQ7" s="356"/>
      <c r="BR7" s="356"/>
      <c r="BS7" s="356"/>
      <c r="BT7" s="356"/>
      <c r="BU7" s="357"/>
      <c r="BV7" s="355">
        <v>124857</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4173733</v>
      </c>
      <c r="CU7" s="356"/>
      <c r="CV7" s="356"/>
      <c r="CW7" s="356"/>
      <c r="CX7" s="356"/>
      <c r="CY7" s="356"/>
      <c r="CZ7" s="356"/>
      <c r="DA7" s="357"/>
      <c r="DB7" s="355">
        <v>4035159</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435946</v>
      </c>
      <c r="BO8" s="356"/>
      <c r="BP8" s="356"/>
      <c r="BQ8" s="356"/>
      <c r="BR8" s="356"/>
      <c r="BS8" s="356"/>
      <c r="BT8" s="356"/>
      <c r="BU8" s="357"/>
      <c r="BV8" s="355">
        <v>538290</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0.21</v>
      </c>
      <c r="CU8" s="353"/>
      <c r="CV8" s="353"/>
      <c r="CW8" s="353"/>
      <c r="CX8" s="353"/>
      <c r="CY8" s="353"/>
      <c r="CZ8" s="353"/>
      <c r="DA8" s="354"/>
      <c r="DB8" s="352">
        <v>0.22</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7036</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-102344</v>
      </c>
      <c r="BO9" s="356"/>
      <c r="BP9" s="356"/>
      <c r="BQ9" s="356"/>
      <c r="BR9" s="356"/>
      <c r="BS9" s="356"/>
      <c r="BT9" s="356"/>
      <c r="BU9" s="357"/>
      <c r="BV9" s="355">
        <v>311049</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23.9</v>
      </c>
      <c r="CU9" s="345"/>
      <c r="CV9" s="345"/>
      <c r="CW9" s="345"/>
      <c r="CX9" s="345"/>
      <c r="CY9" s="345"/>
      <c r="CZ9" s="345"/>
      <c r="DA9" s="346"/>
      <c r="DB9" s="344">
        <v>19.2</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7548</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285519</v>
      </c>
      <c r="BO10" s="356"/>
      <c r="BP10" s="356"/>
      <c r="BQ10" s="356"/>
      <c r="BR10" s="356"/>
      <c r="BS10" s="356"/>
      <c r="BT10" s="356"/>
      <c r="BU10" s="357"/>
      <c r="BV10" s="355">
        <v>124230</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175</v>
      </c>
      <c r="AV11" s="365"/>
      <c r="AW11" s="365"/>
      <c r="AX11" s="365"/>
      <c r="AY11" s="368" t="s">
        <v>181</v>
      </c>
      <c r="AZ11" s="369"/>
      <c r="BA11" s="369"/>
      <c r="BB11" s="369"/>
      <c r="BC11" s="369"/>
      <c r="BD11" s="369"/>
      <c r="BE11" s="369"/>
      <c r="BF11" s="369"/>
      <c r="BG11" s="369"/>
      <c r="BH11" s="369"/>
      <c r="BI11" s="369"/>
      <c r="BJ11" s="369"/>
      <c r="BK11" s="369"/>
      <c r="BL11" s="369"/>
      <c r="BM11" s="370"/>
      <c r="BN11" s="355">
        <v>412643</v>
      </c>
      <c r="BO11" s="356"/>
      <c r="BP11" s="356"/>
      <c r="BQ11" s="356"/>
      <c r="BR11" s="356"/>
      <c r="BS11" s="356"/>
      <c r="BT11" s="356"/>
      <c r="BU11" s="357"/>
      <c r="BV11" s="355">
        <v>176803</v>
      </c>
      <c r="BW11" s="356"/>
      <c r="BX11" s="356"/>
      <c r="BY11" s="356"/>
      <c r="BZ11" s="356"/>
      <c r="CA11" s="356"/>
      <c r="CB11" s="356"/>
      <c r="CC11" s="357"/>
      <c r="CD11" s="349" t="s">
        <v>182</v>
      </c>
      <c r="CE11" s="350"/>
      <c r="CF11" s="350"/>
      <c r="CG11" s="350"/>
      <c r="CH11" s="350"/>
      <c r="CI11" s="350"/>
      <c r="CJ11" s="350"/>
      <c r="CK11" s="350"/>
      <c r="CL11" s="350"/>
      <c r="CM11" s="350"/>
      <c r="CN11" s="350"/>
      <c r="CO11" s="350"/>
      <c r="CP11" s="350"/>
      <c r="CQ11" s="350"/>
      <c r="CR11" s="350"/>
      <c r="CS11" s="351"/>
      <c r="CT11" s="352" t="s">
        <v>183</v>
      </c>
      <c r="CU11" s="353"/>
      <c r="CV11" s="353"/>
      <c r="CW11" s="353"/>
      <c r="CX11" s="353"/>
      <c r="CY11" s="353"/>
      <c r="CZ11" s="353"/>
      <c r="DA11" s="354"/>
      <c r="DB11" s="352" t="s">
        <v>183</v>
      </c>
      <c r="DC11" s="353"/>
      <c r="DD11" s="353"/>
      <c r="DE11" s="353"/>
      <c r="DF11" s="353"/>
      <c r="DG11" s="353"/>
      <c r="DH11" s="353"/>
      <c r="DI11" s="354"/>
      <c r="DJ11" s="134"/>
      <c r="DK11" s="134"/>
      <c r="DL11" s="134"/>
      <c r="DM11" s="134"/>
      <c r="DN11" s="134"/>
      <c r="DO11" s="134"/>
    </row>
    <row r="12" spans="1:119" ht="18.75" customHeight="1">
      <c r="A12" s="135"/>
      <c r="B12" s="374" t="s">
        <v>184</v>
      </c>
      <c r="C12" s="375"/>
      <c r="D12" s="375"/>
      <c r="E12" s="375"/>
      <c r="F12" s="375"/>
      <c r="G12" s="375"/>
      <c r="H12" s="375"/>
      <c r="I12" s="375"/>
      <c r="J12" s="375"/>
      <c r="K12" s="376"/>
      <c r="L12" s="518" t="s">
        <v>185</v>
      </c>
      <c r="M12" s="519"/>
      <c r="N12" s="519"/>
      <c r="O12" s="519"/>
      <c r="P12" s="519"/>
      <c r="Q12" s="520"/>
      <c r="R12" s="521">
        <v>6938</v>
      </c>
      <c r="S12" s="522"/>
      <c r="T12" s="522"/>
      <c r="U12" s="522"/>
      <c r="V12" s="523"/>
      <c r="W12" s="364" t="s">
        <v>88</v>
      </c>
      <c r="X12" s="365"/>
      <c r="Y12" s="365"/>
      <c r="Z12" s="365"/>
      <c r="AA12" s="365"/>
      <c r="AB12" s="366"/>
      <c r="AC12" s="367" t="s">
        <v>186</v>
      </c>
      <c r="AD12" s="365"/>
      <c r="AE12" s="365"/>
      <c r="AF12" s="365"/>
      <c r="AG12" s="366"/>
      <c r="AH12" s="367" t="s">
        <v>187</v>
      </c>
      <c r="AI12" s="365"/>
      <c r="AJ12" s="365"/>
      <c r="AK12" s="365"/>
      <c r="AL12" s="517"/>
      <c r="AM12" s="371" t="s">
        <v>188</v>
      </c>
      <c r="AN12" s="372"/>
      <c r="AO12" s="372"/>
      <c r="AP12" s="372"/>
      <c r="AQ12" s="372"/>
      <c r="AR12" s="372"/>
      <c r="AS12" s="372"/>
      <c r="AT12" s="373"/>
      <c r="AU12" s="367" t="s">
        <v>189</v>
      </c>
      <c r="AV12" s="365"/>
      <c r="AW12" s="365"/>
      <c r="AX12" s="365"/>
      <c r="AY12" s="368" t="s">
        <v>190</v>
      </c>
      <c r="AZ12" s="369"/>
      <c r="BA12" s="369"/>
      <c r="BB12" s="369"/>
      <c r="BC12" s="369"/>
      <c r="BD12" s="369"/>
      <c r="BE12" s="369"/>
      <c r="BF12" s="369"/>
      <c r="BG12" s="369"/>
      <c r="BH12" s="369"/>
      <c r="BI12" s="369"/>
      <c r="BJ12" s="369"/>
      <c r="BK12" s="369"/>
      <c r="BL12" s="369"/>
      <c r="BM12" s="370"/>
      <c r="BN12" s="355" t="s">
        <v>191</v>
      </c>
      <c r="BO12" s="356"/>
      <c r="BP12" s="356"/>
      <c r="BQ12" s="356"/>
      <c r="BR12" s="356"/>
      <c r="BS12" s="356"/>
      <c r="BT12" s="356"/>
      <c r="BU12" s="357"/>
      <c r="BV12" s="355" t="s">
        <v>191</v>
      </c>
      <c r="BW12" s="356"/>
      <c r="BX12" s="356"/>
      <c r="BY12" s="356"/>
      <c r="BZ12" s="356"/>
      <c r="CA12" s="356"/>
      <c r="CB12" s="356"/>
      <c r="CC12" s="357"/>
      <c r="CD12" s="349" t="s">
        <v>192</v>
      </c>
      <c r="CE12" s="350"/>
      <c r="CF12" s="350"/>
      <c r="CG12" s="350"/>
      <c r="CH12" s="350"/>
      <c r="CI12" s="350"/>
      <c r="CJ12" s="350"/>
      <c r="CK12" s="350"/>
      <c r="CL12" s="350"/>
      <c r="CM12" s="350"/>
      <c r="CN12" s="350"/>
      <c r="CO12" s="350"/>
      <c r="CP12" s="350"/>
      <c r="CQ12" s="350"/>
      <c r="CR12" s="350"/>
      <c r="CS12" s="351"/>
      <c r="CT12" s="352" t="s">
        <v>193</v>
      </c>
      <c r="CU12" s="353"/>
      <c r="CV12" s="353"/>
      <c r="CW12" s="353"/>
      <c r="CX12" s="353"/>
      <c r="CY12" s="353"/>
      <c r="CZ12" s="353"/>
      <c r="DA12" s="354"/>
      <c r="DB12" s="352" t="s">
        <v>193</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194</v>
      </c>
      <c r="N13" s="384"/>
      <c r="O13" s="384"/>
      <c r="P13" s="384"/>
      <c r="Q13" s="385"/>
      <c r="R13" s="496">
        <v>6807</v>
      </c>
      <c r="S13" s="497"/>
      <c r="T13" s="497"/>
      <c r="U13" s="497"/>
      <c r="V13" s="498"/>
      <c r="W13" s="494" t="s">
        <v>195</v>
      </c>
      <c r="X13" s="470"/>
      <c r="Y13" s="470"/>
      <c r="Z13" s="470"/>
      <c r="AA13" s="470"/>
      <c r="AB13" s="471"/>
      <c r="AC13" s="402">
        <v>509</v>
      </c>
      <c r="AD13" s="403"/>
      <c r="AE13" s="403"/>
      <c r="AF13" s="403"/>
      <c r="AG13" s="418"/>
      <c r="AH13" s="402">
        <v>742</v>
      </c>
      <c r="AI13" s="403"/>
      <c r="AJ13" s="403"/>
      <c r="AK13" s="403"/>
      <c r="AL13" s="404"/>
      <c r="AM13" s="371" t="s">
        <v>196</v>
      </c>
      <c r="AN13" s="372"/>
      <c r="AO13" s="372"/>
      <c r="AP13" s="372"/>
      <c r="AQ13" s="372"/>
      <c r="AR13" s="372"/>
      <c r="AS13" s="372"/>
      <c r="AT13" s="373"/>
      <c r="AU13" s="367" t="s">
        <v>197</v>
      </c>
      <c r="AV13" s="365"/>
      <c r="AW13" s="365"/>
      <c r="AX13" s="365"/>
      <c r="AY13" s="368" t="s">
        <v>198</v>
      </c>
      <c r="AZ13" s="369"/>
      <c r="BA13" s="369"/>
      <c r="BB13" s="369"/>
      <c r="BC13" s="369"/>
      <c r="BD13" s="369"/>
      <c r="BE13" s="369"/>
      <c r="BF13" s="369"/>
      <c r="BG13" s="369"/>
      <c r="BH13" s="369"/>
      <c r="BI13" s="369"/>
      <c r="BJ13" s="369"/>
      <c r="BK13" s="369"/>
      <c r="BL13" s="369"/>
      <c r="BM13" s="370"/>
      <c r="BN13" s="355">
        <v>595818</v>
      </c>
      <c r="BO13" s="356"/>
      <c r="BP13" s="356"/>
      <c r="BQ13" s="356"/>
      <c r="BR13" s="356"/>
      <c r="BS13" s="356"/>
      <c r="BT13" s="356"/>
      <c r="BU13" s="357"/>
      <c r="BV13" s="355">
        <v>612082</v>
      </c>
      <c r="BW13" s="356"/>
      <c r="BX13" s="356"/>
      <c r="BY13" s="356"/>
      <c r="BZ13" s="356"/>
      <c r="CA13" s="356"/>
      <c r="CB13" s="356"/>
      <c r="CC13" s="357"/>
      <c r="CD13" s="349" t="s">
        <v>199</v>
      </c>
      <c r="CE13" s="350"/>
      <c r="CF13" s="350"/>
      <c r="CG13" s="350"/>
      <c r="CH13" s="350"/>
      <c r="CI13" s="350"/>
      <c r="CJ13" s="350"/>
      <c r="CK13" s="350"/>
      <c r="CL13" s="350"/>
      <c r="CM13" s="350"/>
      <c r="CN13" s="350"/>
      <c r="CO13" s="350"/>
      <c r="CP13" s="350"/>
      <c r="CQ13" s="350"/>
      <c r="CR13" s="350"/>
      <c r="CS13" s="351"/>
      <c r="CT13" s="344">
        <v>7.6</v>
      </c>
      <c r="CU13" s="345"/>
      <c r="CV13" s="345"/>
      <c r="CW13" s="345"/>
      <c r="CX13" s="345"/>
      <c r="CY13" s="345"/>
      <c r="CZ13" s="345"/>
      <c r="DA13" s="346"/>
      <c r="DB13" s="344">
        <v>9.1</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200</v>
      </c>
      <c r="M14" s="390"/>
      <c r="N14" s="390"/>
      <c r="O14" s="390"/>
      <c r="P14" s="390"/>
      <c r="Q14" s="391"/>
      <c r="R14" s="496">
        <v>6828</v>
      </c>
      <c r="S14" s="497"/>
      <c r="T14" s="497"/>
      <c r="U14" s="497"/>
      <c r="V14" s="498"/>
      <c r="W14" s="495"/>
      <c r="X14" s="473"/>
      <c r="Y14" s="473"/>
      <c r="Z14" s="473"/>
      <c r="AA14" s="473"/>
      <c r="AB14" s="474"/>
      <c r="AC14" s="487">
        <v>14.1</v>
      </c>
      <c r="AD14" s="488"/>
      <c r="AE14" s="488"/>
      <c r="AF14" s="488"/>
      <c r="AG14" s="489"/>
      <c r="AH14" s="487">
        <v>18</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201</v>
      </c>
      <c r="CE14" s="515"/>
      <c r="CF14" s="515"/>
      <c r="CG14" s="515"/>
      <c r="CH14" s="515"/>
      <c r="CI14" s="515"/>
      <c r="CJ14" s="515"/>
      <c r="CK14" s="515"/>
      <c r="CL14" s="515"/>
      <c r="CM14" s="515"/>
      <c r="CN14" s="515"/>
      <c r="CO14" s="515"/>
      <c r="CP14" s="515"/>
      <c r="CQ14" s="515"/>
      <c r="CR14" s="515"/>
      <c r="CS14" s="516"/>
      <c r="CT14" s="510" t="s">
        <v>202</v>
      </c>
      <c r="CU14" s="486"/>
      <c r="CV14" s="486"/>
      <c r="CW14" s="486"/>
      <c r="CX14" s="486"/>
      <c r="CY14" s="486"/>
      <c r="CZ14" s="486"/>
      <c r="DA14" s="493"/>
      <c r="DB14" s="510" t="s">
        <v>202</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203</v>
      </c>
      <c r="N15" s="384"/>
      <c r="O15" s="384"/>
      <c r="P15" s="384"/>
      <c r="Q15" s="385"/>
      <c r="R15" s="496">
        <v>6828</v>
      </c>
      <c r="S15" s="497"/>
      <c r="T15" s="497"/>
      <c r="U15" s="497"/>
      <c r="V15" s="498"/>
      <c r="W15" s="494" t="s">
        <v>204</v>
      </c>
      <c r="X15" s="470"/>
      <c r="Y15" s="470"/>
      <c r="Z15" s="470"/>
      <c r="AA15" s="470"/>
      <c r="AB15" s="471"/>
      <c r="AC15" s="402">
        <v>1012</v>
      </c>
      <c r="AD15" s="403"/>
      <c r="AE15" s="403"/>
      <c r="AF15" s="403"/>
      <c r="AG15" s="418"/>
      <c r="AH15" s="402">
        <v>1200</v>
      </c>
      <c r="AI15" s="403"/>
      <c r="AJ15" s="403"/>
      <c r="AK15" s="403"/>
      <c r="AL15" s="404"/>
      <c r="AM15" s="371"/>
      <c r="AN15" s="372"/>
      <c r="AO15" s="372"/>
      <c r="AP15" s="372"/>
      <c r="AQ15" s="372"/>
      <c r="AR15" s="372"/>
      <c r="AS15" s="372"/>
      <c r="AT15" s="373"/>
      <c r="AU15" s="367"/>
      <c r="AV15" s="365"/>
      <c r="AW15" s="365"/>
      <c r="AX15" s="365"/>
      <c r="AY15" s="431" t="s">
        <v>205</v>
      </c>
      <c r="AZ15" s="432"/>
      <c r="BA15" s="432"/>
      <c r="BB15" s="432"/>
      <c r="BC15" s="432"/>
      <c r="BD15" s="432"/>
      <c r="BE15" s="432"/>
      <c r="BF15" s="432"/>
      <c r="BG15" s="432"/>
      <c r="BH15" s="432"/>
      <c r="BI15" s="432"/>
      <c r="BJ15" s="432"/>
      <c r="BK15" s="432"/>
      <c r="BL15" s="432"/>
      <c r="BM15" s="433"/>
      <c r="BN15" s="415">
        <v>667151</v>
      </c>
      <c r="BO15" s="416"/>
      <c r="BP15" s="416"/>
      <c r="BQ15" s="416"/>
      <c r="BR15" s="416"/>
      <c r="BS15" s="416"/>
      <c r="BT15" s="416"/>
      <c r="BU15" s="417"/>
      <c r="BV15" s="415">
        <v>680582</v>
      </c>
      <c r="BW15" s="416"/>
      <c r="BX15" s="416"/>
      <c r="BY15" s="416"/>
      <c r="BZ15" s="416"/>
      <c r="CA15" s="416"/>
      <c r="CB15" s="416"/>
      <c r="CC15" s="417"/>
      <c r="CD15" s="511" t="s">
        <v>206</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207</v>
      </c>
      <c r="M16" s="506"/>
      <c r="N16" s="506"/>
      <c r="O16" s="506"/>
      <c r="P16" s="506"/>
      <c r="Q16" s="507"/>
      <c r="R16" s="499" t="s">
        <v>208</v>
      </c>
      <c r="S16" s="500"/>
      <c r="T16" s="500"/>
      <c r="U16" s="500"/>
      <c r="V16" s="501"/>
      <c r="W16" s="495"/>
      <c r="X16" s="473"/>
      <c r="Y16" s="473"/>
      <c r="Z16" s="473"/>
      <c r="AA16" s="473"/>
      <c r="AB16" s="474"/>
      <c r="AC16" s="487">
        <v>28.1</v>
      </c>
      <c r="AD16" s="488"/>
      <c r="AE16" s="488"/>
      <c r="AF16" s="488"/>
      <c r="AG16" s="489"/>
      <c r="AH16" s="487">
        <v>29.1</v>
      </c>
      <c r="AI16" s="488"/>
      <c r="AJ16" s="488"/>
      <c r="AK16" s="488"/>
      <c r="AL16" s="509"/>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3197725</v>
      </c>
      <c r="BO16" s="356"/>
      <c r="BP16" s="356"/>
      <c r="BQ16" s="356"/>
      <c r="BR16" s="356"/>
      <c r="BS16" s="356"/>
      <c r="BT16" s="356"/>
      <c r="BU16" s="357"/>
      <c r="BV16" s="355">
        <v>3219974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210</v>
      </c>
      <c r="N17" s="387"/>
      <c r="O17" s="387"/>
      <c r="P17" s="387"/>
      <c r="Q17" s="388"/>
      <c r="R17" s="499" t="s">
        <v>211</v>
      </c>
      <c r="S17" s="500"/>
      <c r="T17" s="500"/>
      <c r="U17" s="500"/>
      <c r="V17" s="501"/>
      <c r="W17" s="494" t="s">
        <v>212</v>
      </c>
      <c r="X17" s="470"/>
      <c r="Y17" s="470"/>
      <c r="Z17" s="470"/>
      <c r="AA17" s="470"/>
      <c r="AB17" s="471"/>
      <c r="AC17" s="402">
        <v>2081</v>
      </c>
      <c r="AD17" s="403"/>
      <c r="AE17" s="403"/>
      <c r="AF17" s="403"/>
      <c r="AG17" s="418"/>
      <c r="AH17" s="402">
        <v>2180</v>
      </c>
      <c r="AI17" s="403"/>
      <c r="AJ17" s="403"/>
      <c r="AK17" s="403"/>
      <c r="AL17" s="404"/>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848735</v>
      </c>
      <c r="BO17" s="356"/>
      <c r="BP17" s="356"/>
      <c r="BQ17" s="356"/>
      <c r="BR17" s="356"/>
      <c r="BS17" s="356"/>
      <c r="BT17" s="356"/>
      <c r="BU17" s="357"/>
      <c r="BV17" s="355">
        <v>860278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214</v>
      </c>
      <c r="C18" s="394"/>
      <c r="D18" s="394"/>
      <c r="E18" s="482"/>
      <c r="F18" s="482"/>
      <c r="G18" s="482"/>
      <c r="H18" s="482"/>
      <c r="I18" s="482"/>
      <c r="J18" s="482"/>
      <c r="K18" s="482"/>
      <c r="L18" s="502">
        <v>214.47</v>
      </c>
      <c r="M18" s="502"/>
      <c r="N18" s="502"/>
      <c r="O18" s="502"/>
      <c r="P18" s="502"/>
      <c r="Q18" s="502"/>
      <c r="R18" s="503"/>
      <c r="S18" s="503"/>
      <c r="T18" s="503"/>
      <c r="U18" s="503"/>
      <c r="V18" s="504"/>
      <c r="W18" s="479"/>
      <c r="X18" s="480"/>
      <c r="Y18" s="480"/>
      <c r="Z18" s="480"/>
      <c r="AA18" s="480"/>
      <c r="AB18" s="508"/>
      <c r="AC18" s="449">
        <v>57.8</v>
      </c>
      <c r="AD18" s="450"/>
      <c r="AE18" s="450"/>
      <c r="AF18" s="450"/>
      <c r="AG18" s="505"/>
      <c r="AH18" s="449">
        <v>52.8</v>
      </c>
      <c r="AI18" s="450"/>
      <c r="AJ18" s="450"/>
      <c r="AK18" s="450"/>
      <c r="AL18" s="451"/>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3126246</v>
      </c>
      <c r="BO18" s="356"/>
      <c r="BP18" s="356"/>
      <c r="BQ18" s="356"/>
      <c r="BR18" s="356"/>
      <c r="BS18" s="356"/>
      <c r="BT18" s="356"/>
      <c r="BU18" s="357"/>
      <c r="BV18" s="355">
        <v>3075500</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216</v>
      </c>
      <c r="C19" s="394"/>
      <c r="D19" s="394"/>
      <c r="E19" s="482"/>
      <c r="F19" s="482"/>
      <c r="G19" s="482"/>
      <c r="H19" s="482"/>
      <c r="I19" s="482"/>
      <c r="J19" s="482"/>
      <c r="K19" s="482"/>
      <c r="L19" s="483">
        <v>33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5019824</v>
      </c>
      <c r="BO19" s="356"/>
      <c r="BP19" s="356"/>
      <c r="BQ19" s="356"/>
      <c r="BR19" s="356"/>
      <c r="BS19" s="356"/>
      <c r="BT19" s="356"/>
      <c r="BU19" s="357"/>
      <c r="BV19" s="355">
        <v>4970578</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218</v>
      </c>
      <c r="C20" s="394"/>
      <c r="D20" s="394"/>
      <c r="E20" s="482"/>
      <c r="F20" s="482"/>
      <c r="G20" s="482"/>
      <c r="H20" s="482"/>
      <c r="I20" s="482"/>
      <c r="J20" s="482"/>
      <c r="K20" s="482"/>
      <c r="L20" s="483">
        <v>2301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219</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220</v>
      </c>
      <c r="C22" s="420"/>
      <c r="D22" s="421"/>
      <c r="E22" s="475" t="s">
        <v>88</v>
      </c>
      <c r="F22" s="470"/>
      <c r="G22" s="470"/>
      <c r="H22" s="470"/>
      <c r="I22" s="470"/>
      <c r="J22" s="470"/>
      <c r="K22" s="471"/>
      <c r="L22" s="475" t="s">
        <v>221</v>
      </c>
      <c r="M22" s="470"/>
      <c r="N22" s="470"/>
      <c r="O22" s="470"/>
      <c r="P22" s="471"/>
      <c r="Q22" s="464" t="s">
        <v>222</v>
      </c>
      <c r="R22" s="465"/>
      <c r="S22" s="465"/>
      <c r="T22" s="465"/>
      <c r="U22" s="465"/>
      <c r="V22" s="466"/>
      <c r="W22" s="419" t="s">
        <v>223</v>
      </c>
      <c r="X22" s="420"/>
      <c r="Y22" s="421"/>
      <c r="Z22" s="475" t="s">
        <v>88</v>
      </c>
      <c r="AA22" s="470"/>
      <c r="AB22" s="470"/>
      <c r="AC22" s="470"/>
      <c r="AD22" s="470"/>
      <c r="AE22" s="470"/>
      <c r="AF22" s="470"/>
      <c r="AG22" s="471"/>
      <c r="AH22" s="452" t="s">
        <v>224</v>
      </c>
      <c r="AI22" s="470"/>
      <c r="AJ22" s="470"/>
      <c r="AK22" s="470"/>
      <c r="AL22" s="471"/>
      <c r="AM22" s="452" t="s">
        <v>225</v>
      </c>
      <c r="AN22" s="453"/>
      <c r="AO22" s="453"/>
      <c r="AP22" s="453"/>
      <c r="AQ22" s="453"/>
      <c r="AR22" s="454"/>
      <c r="AS22" s="464" t="s">
        <v>222</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5176682</v>
      </c>
      <c r="BO23" s="356"/>
      <c r="BP23" s="356"/>
      <c r="BQ23" s="356"/>
      <c r="BR23" s="356"/>
      <c r="BS23" s="356"/>
      <c r="BT23" s="356"/>
      <c r="BU23" s="357"/>
      <c r="BV23" s="355">
        <v>6270431</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226</v>
      </c>
      <c r="F24" s="372"/>
      <c r="G24" s="372"/>
      <c r="H24" s="372"/>
      <c r="I24" s="372"/>
      <c r="J24" s="372"/>
      <c r="K24" s="373"/>
      <c r="L24" s="402">
        <v>1</v>
      </c>
      <c r="M24" s="403"/>
      <c r="N24" s="403"/>
      <c r="O24" s="403"/>
      <c r="P24" s="418"/>
      <c r="Q24" s="402">
        <v>6390</v>
      </c>
      <c r="R24" s="403"/>
      <c r="S24" s="403"/>
      <c r="T24" s="403"/>
      <c r="U24" s="403"/>
      <c r="V24" s="418"/>
      <c r="W24" s="422"/>
      <c r="X24" s="423"/>
      <c r="Y24" s="424"/>
      <c r="Z24" s="401" t="s">
        <v>227</v>
      </c>
      <c r="AA24" s="372"/>
      <c r="AB24" s="372"/>
      <c r="AC24" s="372"/>
      <c r="AD24" s="372"/>
      <c r="AE24" s="372"/>
      <c r="AF24" s="372"/>
      <c r="AG24" s="373"/>
      <c r="AH24" s="402">
        <v>82</v>
      </c>
      <c r="AI24" s="403"/>
      <c r="AJ24" s="403"/>
      <c r="AK24" s="403"/>
      <c r="AL24" s="418"/>
      <c r="AM24" s="402">
        <v>237062</v>
      </c>
      <c r="AN24" s="403"/>
      <c r="AO24" s="403"/>
      <c r="AP24" s="403"/>
      <c r="AQ24" s="403"/>
      <c r="AR24" s="418"/>
      <c r="AS24" s="402">
        <v>2891</v>
      </c>
      <c r="AT24" s="403"/>
      <c r="AU24" s="403"/>
      <c r="AV24" s="403"/>
      <c r="AW24" s="403"/>
      <c r="AX24" s="404"/>
      <c r="AY24" s="446" t="s">
        <v>228</v>
      </c>
      <c r="AZ24" s="447"/>
      <c r="BA24" s="447"/>
      <c r="BB24" s="447"/>
      <c r="BC24" s="447"/>
      <c r="BD24" s="447"/>
      <c r="BE24" s="447"/>
      <c r="BF24" s="447"/>
      <c r="BG24" s="447"/>
      <c r="BH24" s="447"/>
      <c r="BI24" s="447"/>
      <c r="BJ24" s="447"/>
      <c r="BK24" s="447"/>
      <c r="BL24" s="447"/>
      <c r="BM24" s="448"/>
      <c r="BN24" s="355">
        <v>2029765</v>
      </c>
      <c r="BO24" s="356"/>
      <c r="BP24" s="356"/>
      <c r="BQ24" s="356"/>
      <c r="BR24" s="356"/>
      <c r="BS24" s="356"/>
      <c r="BT24" s="356"/>
      <c r="BU24" s="357"/>
      <c r="BV24" s="355">
        <v>2486340</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229</v>
      </c>
      <c r="F25" s="372"/>
      <c r="G25" s="372"/>
      <c r="H25" s="372"/>
      <c r="I25" s="372"/>
      <c r="J25" s="372"/>
      <c r="K25" s="373"/>
      <c r="L25" s="402">
        <v>1</v>
      </c>
      <c r="M25" s="403"/>
      <c r="N25" s="403"/>
      <c r="O25" s="403"/>
      <c r="P25" s="418"/>
      <c r="Q25" s="402">
        <v>5750</v>
      </c>
      <c r="R25" s="403"/>
      <c r="S25" s="403"/>
      <c r="T25" s="403"/>
      <c r="U25" s="403"/>
      <c r="V25" s="418"/>
      <c r="W25" s="422"/>
      <c r="X25" s="423"/>
      <c r="Y25" s="424"/>
      <c r="Z25" s="401" t="s">
        <v>230</v>
      </c>
      <c r="AA25" s="372"/>
      <c r="AB25" s="372"/>
      <c r="AC25" s="372"/>
      <c r="AD25" s="372"/>
      <c r="AE25" s="372"/>
      <c r="AF25" s="372"/>
      <c r="AG25" s="373"/>
      <c r="AH25" s="402" t="s">
        <v>231</v>
      </c>
      <c r="AI25" s="403"/>
      <c r="AJ25" s="403"/>
      <c r="AK25" s="403"/>
      <c r="AL25" s="418"/>
      <c r="AM25" s="402" t="s">
        <v>231</v>
      </c>
      <c r="AN25" s="403"/>
      <c r="AO25" s="403"/>
      <c r="AP25" s="403"/>
      <c r="AQ25" s="403"/>
      <c r="AR25" s="418"/>
      <c r="AS25" s="402" t="s">
        <v>231</v>
      </c>
      <c r="AT25" s="403"/>
      <c r="AU25" s="403"/>
      <c r="AV25" s="403"/>
      <c r="AW25" s="403"/>
      <c r="AX25" s="404"/>
      <c r="AY25" s="431" t="s">
        <v>232</v>
      </c>
      <c r="AZ25" s="432"/>
      <c r="BA25" s="432"/>
      <c r="BB25" s="432"/>
      <c r="BC25" s="432"/>
      <c r="BD25" s="432"/>
      <c r="BE25" s="432"/>
      <c r="BF25" s="432"/>
      <c r="BG25" s="432"/>
      <c r="BH25" s="432"/>
      <c r="BI25" s="432"/>
      <c r="BJ25" s="432"/>
      <c r="BK25" s="432"/>
      <c r="BL25" s="432"/>
      <c r="BM25" s="433"/>
      <c r="BN25" s="415" t="s">
        <v>233</v>
      </c>
      <c r="BO25" s="416"/>
      <c r="BP25" s="416"/>
      <c r="BQ25" s="416"/>
      <c r="BR25" s="416"/>
      <c r="BS25" s="416"/>
      <c r="BT25" s="416"/>
      <c r="BU25" s="417"/>
      <c r="BV25" s="415" t="s">
        <v>233</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234</v>
      </c>
      <c r="F26" s="372"/>
      <c r="G26" s="372"/>
      <c r="H26" s="372"/>
      <c r="I26" s="372"/>
      <c r="J26" s="372"/>
      <c r="K26" s="373"/>
      <c r="L26" s="402">
        <v>1</v>
      </c>
      <c r="M26" s="403"/>
      <c r="N26" s="403"/>
      <c r="O26" s="403"/>
      <c r="P26" s="418"/>
      <c r="Q26" s="402">
        <v>4990</v>
      </c>
      <c r="R26" s="403"/>
      <c r="S26" s="403"/>
      <c r="T26" s="403"/>
      <c r="U26" s="403"/>
      <c r="V26" s="418"/>
      <c r="W26" s="422"/>
      <c r="X26" s="423"/>
      <c r="Y26" s="424"/>
      <c r="Z26" s="401" t="s">
        <v>235</v>
      </c>
      <c r="AA26" s="549"/>
      <c r="AB26" s="549"/>
      <c r="AC26" s="549"/>
      <c r="AD26" s="549"/>
      <c r="AE26" s="549"/>
      <c r="AF26" s="549"/>
      <c r="AG26" s="550"/>
      <c r="AH26" s="402">
        <v>5</v>
      </c>
      <c r="AI26" s="403"/>
      <c r="AJ26" s="403"/>
      <c r="AK26" s="403"/>
      <c r="AL26" s="418"/>
      <c r="AM26" s="402">
        <v>15505</v>
      </c>
      <c r="AN26" s="403"/>
      <c r="AO26" s="403"/>
      <c r="AP26" s="403"/>
      <c r="AQ26" s="403"/>
      <c r="AR26" s="418"/>
      <c r="AS26" s="402">
        <v>3101</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193</v>
      </c>
      <c r="BO26" s="356"/>
      <c r="BP26" s="356"/>
      <c r="BQ26" s="356"/>
      <c r="BR26" s="356"/>
      <c r="BS26" s="356"/>
      <c r="BT26" s="356"/>
      <c r="BU26" s="357"/>
      <c r="BV26" s="355" t="s">
        <v>193</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236</v>
      </c>
      <c r="F27" s="372"/>
      <c r="G27" s="372"/>
      <c r="H27" s="372"/>
      <c r="I27" s="372"/>
      <c r="J27" s="372"/>
      <c r="K27" s="373"/>
      <c r="L27" s="402">
        <v>1</v>
      </c>
      <c r="M27" s="403"/>
      <c r="N27" s="403"/>
      <c r="O27" s="403"/>
      <c r="P27" s="418"/>
      <c r="Q27" s="402">
        <v>2660</v>
      </c>
      <c r="R27" s="403"/>
      <c r="S27" s="403"/>
      <c r="T27" s="403"/>
      <c r="U27" s="403"/>
      <c r="V27" s="418"/>
      <c r="W27" s="422"/>
      <c r="X27" s="423"/>
      <c r="Y27" s="424"/>
      <c r="Z27" s="401" t="s">
        <v>237</v>
      </c>
      <c r="AA27" s="372"/>
      <c r="AB27" s="372"/>
      <c r="AC27" s="372"/>
      <c r="AD27" s="372"/>
      <c r="AE27" s="372"/>
      <c r="AF27" s="372"/>
      <c r="AG27" s="373"/>
      <c r="AH27" s="402" t="s">
        <v>238</v>
      </c>
      <c r="AI27" s="403"/>
      <c r="AJ27" s="403"/>
      <c r="AK27" s="403"/>
      <c r="AL27" s="418"/>
      <c r="AM27" s="402" t="s">
        <v>238</v>
      </c>
      <c r="AN27" s="403"/>
      <c r="AO27" s="403"/>
      <c r="AP27" s="403"/>
      <c r="AQ27" s="403"/>
      <c r="AR27" s="418"/>
      <c r="AS27" s="402" t="s">
        <v>238</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497319</v>
      </c>
      <c r="BO27" s="444"/>
      <c r="BP27" s="444"/>
      <c r="BQ27" s="444"/>
      <c r="BR27" s="444"/>
      <c r="BS27" s="444"/>
      <c r="BT27" s="444"/>
      <c r="BU27" s="445"/>
      <c r="BV27" s="443">
        <v>450099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240</v>
      </c>
      <c r="F28" s="372"/>
      <c r="G28" s="372"/>
      <c r="H28" s="372"/>
      <c r="I28" s="372"/>
      <c r="J28" s="372"/>
      <c r="K28" s="373"/>
      <c r="L28" s="402">
        <v>1</v>
      </c>
      <c r="M28" s="403"/>
      <c r="N28" s="403"/>
      <c r="O28" s="403"/>
      <c r="P28" s="418"/>
      <c r="Q28" s="402">
        <v>1976</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1870917</v>
      </c>
      <c r="BO28" s="416"/>
      <c r="BP28" s="416"/>
      <c r="BQ28" s="416"/>
      <c r="BR28" s="416"/>
      <c r="BS28" s="416"/>
      <c r="BT28" s="416"/>
      <c r="BU28" s="417"/>
      <c r="BV28" s="415">
        <v>1585398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12</v>
      </c>
      <c r="M29" s="403"/>
      <c r="N29" s="403"/>
      <c r="O29" s="403"/>
      <c r="P29" s="418"/>
      <c r="Q29" s="402">
        <v>1672</v>
      </c>
      <c r="R29" s="403"/>
      <c r="S29" s="403"/>
      <c r="T29" s="403"/>
      <c r="U29" s="403"/>
      <c r="V29" s="418"/>
      <c r="W29" s="422"/>
      <c r="X29" s="423"/>
      <c r="Y29" s="424"/>
      <c r="Z29" s="401" t="s">
        <v>246</v>
      </c>
      <c r="AA29" s="372"/>
      <c r="AB29" s="372"/>
      <c r="AC29" s="372"/>
      <c r="AD29" s="372"/>
      <c r="AE29" s="372"/>
      <c r="AF29" s="372"/>
      <c r="AG29" s="373"/>
      <c r="AH29" s="402">
        <v>82</v>
      </c>
      <c r="AI29" s="403"/>
      <c r="AJ29" s="403"/>
      <c r="AK29" s="403"/>
      <c r="AL29" s="418"/>
      <c r="AM29" s="402">
        <v>237062</v>
      </c>
      <c r="AN29" s="403"/>
      <c r="AO29" s="403"/>
      <c r="AP29" s="403"/>
      <c r="AQ29" s="403"/>
      <c r="AR29" s="418"/>
      <c r="AS29" s="402">
        <v>2891</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387748</v>
      </c>
      <c r="BO29" s="356"/>
      <c r="BP29" s="356"/>
      <c r="BQ29" s="356"/>
      <c r="BR29" s="356"/>
      <c r="BS29" s="356"/>
      <c r="BT29" s="356"/>
      <c r="BU29" s="357"/>
      <c r="BV29" s="355">
        <v>362453</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2243326</v>
      </c>
      <c r="BO30" s="444"/>
      <c r="BP30" s="444"/>
      <c r="BQ30" s="444"/>
      <c r="BR30" s="444"/>
      <c r="BS30" s="444"/>
      <c r="BT30" s="444"/>
      <c r="BU30" s="445"/>
      <c r="BV30" s="443">
        <v>2122128</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水道事業特別会計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南信州広域連合</v>
      </c>
      <c r="BZ34" s="413"/>
      <c r="CA34" s="413"/>
      <c r="CB34" s="413"/>
      <c r="CC34" s="413"/>
      <c r="CD34" s="413"/>
      <c r="CE34" s="413"/>
      <c r="CF34" s="413"/>
      <c r="CG34" s="413"/>
      <c r="CH34" s="413"/>
      <c r="CI34" s="413"/>
      <c r="CJ34" s="413"/>
      <c r="CK34" s="413"/>
      <c r="CL34" s="413"/>
      <c r="CM34" s="413"/>
      <c r="CN34" s="165"/>
      <c r="CO34" s="412">
        <f>IF(CQ34="","",MAX(C34:D43,U34:V43,AM34:AN43,BE34:BF43,BW34:BX43)+1)</f>
        <v>18</v>
      </c>
      <c r="CP34" s="412"/>
      <c r="CQ34" s="413" t="str">
        <f>IF('各会計、関係団体の財政状況及び健全化判断比率'!BS7="","",'各会計、関係団体の財政状況及び健全化判断比率'!BS7)</f>
        <v>阿智開発公社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下水道事業特別会計</v>
      </c>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19</v>
      </c>
      <c r="CP35" s="412"/>
      <c r="CQ35" s="413" t="str">
        <f>IF('各会計、関係団体の財政状況及び健全化判断比率'!BS8="","",'各会計、関係団体の財政状況及び健全化判断比率'!BS8)</f>
        <v>㈱昼神温泉エリアサポート</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7</v>
      </c>
      <c r="BF36" s="412"/>
      <c r="BG36" s="413" t="str">
        <f>IF('各会計、関係団体の財政状況及び健全化判断比率'!B33="","",'各会計、関係団体の財政状況及び健全化判断比率'!B33)</f>
        <v>農業集落排水事業特別会計</v>
      </c>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（南信州広域連合広域振興基金特別会計）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（飯田広域消防特別会計）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長野県後期高齢者医療広域連合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（後期高齢者医療特別会計）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長野県市町村総合事務組合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133</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69" t="s">
        <v>110</v>
      </c>
      <c r="C41" s="1170"/>
      <c r="D41" s="81"/>
      <c r="E41" s="1179" t="s">
        <v>69</v>
      </c>
      <c r="F41" s="1179"/>
      <c r="G41" s="1179"/>
      <c r="H41" s="1180"/>
      <c r="I41" s="82">
        <v>7214</v>
      </c>
      <c r="J41" s="83">
        <v>6806</v>
      </c>
      <c r="K41" s="83">
        <v>6798</v>
      </c>
      <c r="L41" s="83">
        <v>6344</v>
      </c>
      <c r="M41" s="84">
        <v>5242</v>
      </c>
    </row>
    <row r="42" spans="2:13" ht="27.75" customHeight="1">
      <c r="B42" s="1171"/>
      <c r="C42" s="1172"/>
      <c r="D42" s="85"/>
      <c r="E42" s="1181" t="s">
        <v>70</v>
      </c>
      <c r="F42" s="1181"/>
      <c r="G42" s="1181"/>
      <c r="H42" s="1182"/>
      <c r="I42" s="86" t="s">
        <v>0</v>
      </c>
      <c r="J42" s="87" t="s">
        <v>0</v>
      </c>
      <c r="K42" s="87" t="s">
        <v>0</v>
      </c>
      <c r="L42" s="87" t="s">
        <v>0</v>
      </c>
      <c r="M42" s="88" t="s">
        <v>0</v>
      </c>
    </row>
    <row r="43" spans="2:13" ht="27.75" customHeight="1">
      <c r="B43" s="1171"/>
      <c r="C43" s="1172"/>
      <c r="D43" s="85"/>
      <c r="E43" s="1181" t="s">
        <v>71</v>
      </c>
      <c r="F43" s="1181"/>
      <c r="G43" s="1181"/>
      <c r="H43" s="1182"/>
      <c r="I43" s="86">
        <v>3901</v>
      </c>
      <c r="J43" s="87">
        <v>3814</v>
      </c>
      <c r="K43" s="87">
        <v>3597</v>
      </c>
      <c r="L43" s="87">
        <v>3345</v>
      </c>
      <c r="M43" s="88">
        <v>3117</v>
      </c>
    </row>
    <row r="44" spans="2:13" ht="27.75" customHeight="1">
      <c r="B44" s="1171"/>
      <c r="C44" s="1172"/>
      <c r="D44" s="85"/>
      <c r="E44" s="1181" t="s">
        <v>72</v>
      </c>
      <c r="F44" s="1181"/>
      <c r="G44" s="1181"/>
      <c r="H44" s="1182"/>
      <c r="I44" s="86">
        <v>623</v>
      </c>
      <c r="J44" s="87">
        <v>528</v>
      </c>
      <c r="K44" s="87">
        <v>441</v>
      </c>
      <c r="L44" s="87">
        <v>342</v>
      </c>
      <c r="M44" s="88">
        <v>269</v>
      </c>
    </row>
    <row r="45" spans="2:13" ht="27.75" customHeight="1">
      <c r="B45" s="1171"/>
      <c r="C45" s="1172"/>
      <c r="D45" s="85"/>
      <c r="E45" s="1181" t="s">
        <v>73</v>
      </c>
      <c r="F45" s="1181"/>
      <c r="G45" s="1181"/>
      <c r="H45" s="1182"/>
      <c r="I45" s="86">
        <v>1070</v>
      </c>
      <c r="J45" s="87">
        <v>1057</v>
      </c>
      <c r="K45" s="87">
        <v>1069</v>
      </c>
      <c r="L45" s="87">
        <v>1094</v>
      </c>
      <c r="M45" s="88">
        <v>1117</v>
      </c>
    </row>
    <row r="46" spans="2:13" ht="27.75" customHeight="1">
      <c r="B46" s="1171"/>
      <c r="C46" s="1172"/>
      <c r="D46" s="85"/>
      <c r="E46" s="1181" t="s">
        <v>74</v>
      </c>
      <c r="F46" s="1181"/>
      <c r="G46" s="1181"/>
      <c r="H46" s="1182"/>
      <c r="I46" s="86" t="s">
        <v>0</v>
      </c>
      <c r="J46" s="87" t="s">
        <v>0</v>
      </c>
      <c r="K46" s="87" t="s">
        <v>0</v>
      </c>
      <c r="L46" s="87" t="s">
        <v>0</v>
      </c>
      <c r="M46" s="88" t="s">
        <v>0</v>
      </c>
    </row>
    <row r="47" spans="2:13" ht="27.75" customHeight="1">
      <c r="B47" s="1171"/>
      <c r="C47" s="1172"/>
      <c r="D47" s="85"/>
      <c r="E47" s="1181" t="s">
        <v>75</v>
      </c>
      <c r="F47" s="1181"/>
      <c r="G47" s="1181"/>
      <c r="H47" s="1182"/>
      <c r="I47" s="86" t="s">
        <v>0</v>
      </c>
      <c r="J47" s="87" t="s">
        <v>0</v>
      </c>
      <c r="K47" s="87" t="s">
        <v>0</v>
      </c>
      <c r="L47" s="87" t="s">
        <v>0</v>
      </c>
      <c r="M47" s="88" t="s">
        <v>0</v>
      </c>
    </row>
    <row r="48" spans="2:13" ht="27.75" customHeight="1">
      <c r="B48" s="1173"/>
      <c r="C48" s="1174"/>
      <c r="D48" s="85"/>
      <c r="E48" s="1181" t="s">
        <v>76</v>
      </c>
      <c r="F48" s="1181"/>
      <c r="G48" s="1181"/>
      <c r="H48" s="1182"/>
      <c r="I48" s="86" t="s">
        <v>0</v>
      </c>
      <c r="J48" s="87" t="s">
        <v>0</v>
      </c>
      <c r="K48" s="87" t="s">
        <v>0</v>
      </c>
      <c r="L48" s="87" t="s">
        <v>0</v>
      </c>
      <c r="M48" s="88" t="s">
        <v>0</v>
      </c>
    </row>
    <row r="49" spans="2:13" ht="27.75" customHeight="1">
      <c r="B49" s="1175" t="s">
        <v>111</v>
      </c>
      <c r="C49" s="1176"/>
      <c r="D49" s="89"/>
      <c r="E49" s="1181" t="s">
        <v>77</v>
      </c>
      <c r="F49" s="1181"/>
      <c r="G49" s="1181"/>
      <c r="H49" s="1182"/>
      <c r="I49" s="86">
        <v>3358</v>
      </c>
      <c r="J49" s="87">
        <v>3458</v>
      </c>
      <c r="K49" s="87">
        <v>3842</v>
      </c>
      <c r="L49" s="87">
        <v>3847</v>
      </c>
      <c r="M49" s="88">
        <v>4271</v>
      </c>
    </row>
    <row r="50" spans="2:13" ht="27.75" customHeight="1">
      <c r="B50" s="1171"/>
      <c r="C50" s="1172"/>
      <c r="D50" s="85"/>
      <c r="E50" s="1181" t="s">
        <v>78</v>
      </c>
      <c r="F50" s="1181"/>
      <c r="G50" s="1181"/>
      <c r="H50" s="1182"/>
      <c r="I50" s="86">
        <v>223</v>
      </c>
      <c r="J50" s="87">
        <v>168</v>
      </c>
      <c r="K50" s="87">
        <v>146</v>
      </c>
      <c r="L50" s="87">
        <v>113</v>
      </c>
      <c r="M50" s="88">
        <v>83</v>
      </c>
    </row>
    <row r="51" spans="2:13" ht="27.75" customHeight="1">
      <c r="B51" s="1173"/>
      <c r="C51" s="1174"/>
      <c r="D51" s="85"/>
      <c r="E51" s="1181" t="s">
        <v>79</v>
      </c>
      <c r="F51" s="1181"/>
      <c r="G51" s="1181"/>
      <c r="H51" s="1182"/>
      <c r="I51" s="86">
        <v>8673</v>
      </c>
      <c r="J51" s="87">
        <v>8604</v>
      </c>
      <c r="K51" s="87">
        <v>8804</v>
      </c>
      <c r="L51" s="87">
        <v>8596</v>
      </c>
      <c r="M51" s="88">
        <v>7973</v>
      </c>
    </row>
    <row r="52" spans="2:13" ht="27.75" customHeight="1" thickBot="1">
      <c r="B52" s="1177" t="s">
        <v>105</v>
      </c>
      <c r="C52" s="1178"/>
      <c r="D52" s="90"/>
      <c r="E52" s="1183" t="s">
        <v>80</v>
      </c>
      <c r="F52" s="1183"/>
      <c r="G52" s="1183"/>
      <c r="H52" s="1184"/>
      <c r="I52" s="91">
        <v>553</v>
      </c>
      <c r="J52" s="92">
        <v>-25</v>
      </c>
      <c r="K52" s="92">
        <v>-887</v>
      </c>
      <c r="L52" s="92">
        <v>-1431</v>
      </c>
      <c r="M52" s="93">
        <v>-2582</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174243</v>
      </c>
      <c r="E3" s="113"/>
      <c r="F3" s="114">
        <v>65371</v>
      </c>
      <c r="G3" s="115"/>
      <c r="H3" s="116"/>
    </row>
    <row r="4" spans="1:8">
      <c r="A4" s="117"/>
      <c r="B4" s="118"/>
      <c r="C4" s="119"/>
      <c r="D4" s="120">
        <v>78644</v>
      </c>
      <c r="E4" s="121"/>
      <c r="F4" s="122">
        <v>41126</v>
      </c>
      <c r="G4" s="123"/>
      <c r="H4" s="124"/>
    </row>
    <row r="5" spans="1:8">
      <c r="A5" s="107" t="s">
        <v>7</v>
      </c>
      <c r="B5" s="110"/>
      <c r="C5" s="111"/>
      <c r="D5" s="112">
        <v>332302</v>
      </c>
      <c r="E5" s="113"/>
      <c r="F5" s="114">
        <v>109926</v>
      </c>
      <c r="G5" s="115"/>
      <c r="H5" s="116"/>
    </row>
    <row r="6" spans="1:8">
      <c r="A6" s="117"/>
      <c r="B6" s="118"/>
      <c r="C6" s="119"/>
      <c r="D6" s="120">
        <v>168615</v>
      </c>
      <c r="E6" s="121"/>
      <c r="F6" s="122">
        <v>64844</v>
      </c>
      <c r="G6" s="123"/>
      <c r="H6" s="124"/>
    </row>
    <row r="7" spans="1:8">
      <c r="A7" s="107" t="s">
        <v>8</v>
      </c>
      <c r="B7" s="110"/>
      <c r="C7" s="111"/>
      <c r="D7" s="112">
        <v>283839</v>
      </c>
      <c r="E7" s="113"/>
      <c r="F7" s="114">
        <v>133616</v>
      </c>
      <c r="G7" s="115"/>
      <c r="H7" s="116"/>
    </row>
    <row r="8" spans="1:8">
      <c r="A8" s="117"/>
      <c r="B8" s="118"/>
      <c r="C8" s="119"/>
      <c r="D8" s="120">
        <v>126271</v>
      </c>
      <c r="E8" s="121"/>
      <c r="F8" s="122">
        <v>57933</v>
      </c>
      <c r="G8" s="123"/>
      <c r="H8" s="124"/>
    </row>
    <row r="9" spans="1:8">
      <c r="A9" s="107" t="s">
        <v>9</v>
      </c>
      <c r="B9" s="110"/>
      <c r="C9" s="111"/>
      <c r="D9" s="112">
        <v>227409</v>
      </c>
      <c r="E9" s="113"/>
      <c r="F9" s="114">
        <v>92021</v>
      </c>
      <c r="G9" s="115"/>
      <c r="H9" s="116"/>
    </row>
    <row r="10" spans="1:8">
      <c r="A10" s="117"/>
      <c r="B10" s="118"/>
      <c r="C10" s="119"/>
      <c r="D10" s="120">
        <v>133377</v>
      </c>
      <c r="E10" s="121"/>
      <c r="F10" s="122">
        <v>52579</v>
      </c>
      <c r="G10" s="123"/>
      <c r="H10" s="124"/>
    </row>
    <row r="11" spans="1:8">
      <c r="A11" s="107" t="s">
        <v>10</v>
      </c>
      <c r="B11" s="110"/>
      <c r="C11" s="111"/>
      <c r="D11" s="112">
        <v>91062</v>
      </c>
      <c r="E11" s="113"/>
      <c r="F11" s="114">
        <v>94828</v>
      </c>
      <c r="G11" s="115"/>
      <c r="H11" s="116"/>
    </row>
    <row r="12" spans="1:8">
      <c r="A12" s="117"/>
      <c r="B12" s="118"/>
      <c r="C12" s="125"/>
      <c r="D12" s="120">
        <v>65017</v>
      </c>
      <c r="E12" s="121"/>
      <c r="F12" s="122">
        <v>55133</v>
      </c>
      <c r="G12" s="123"/>
      <c r="H12" s="124"/>
    </row>
    <row r="13" spans="1:8">
      <c r="A13" s="107"/>
      <c r="B13" s="110"/>
      <c r="C13" s="126"/>
      <c r="D13" s="127">
        <v>221771</v>
      </c>
      <c r="E13" s="128"/>
      <c r="F13" s="129">
        <v>99152</v>
      </c>
      <c r="G13" s="130"/>
      <c r="H13" s="116"/>
    </row>
    <row r="14" spans="1:8">
      <c r="A14" s="117"/>
      <c r="B14" s="118"/>
      <c r="C14" s="119"/>
      <c r="D14" s="120">
        <v>114385</v>
      </c>
      <c r="E14" s="121"/>
      <c r="F14" s="122">
        <v>54323</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9.4600000000000009</v>
      </c>
      <c r="C19" s="131">
        <f>ROUND(VALUE(SUBSTITUTE(実質収支比率等に係る経年分析!G$48,"▲","-")),2)</f>
        <v>3.87</v>
      </c>
      <c r="D19" s="131">
        <f>ROUND(VALUE(SUBSTITUTE(実質収支比率等に係る経年分析!H$48,"▲","-")),2)</f>
        <v>5.47</v>
      </c>
      <c r="E19" s="131">
        <f>ROUND(VALUE(SUBSTITUTE(実質収支比率等に係る経年分析!I$48,"▲","-")),2)</f>
        <v>13.34</v>
      </c>
      <c r="F19" s="131">
        <f>ROUND(VALUE(SUBSTITUTE(実質収支比率等に係る経年分析!J$48,"▲","-")),2)</f>
        <v>10.44</v>
      </c>
    </row>
    <row r="20" spans="1:11">
      <c r="A20" s="131" t="s">
        <v>114</v>
      </c>
      <c r="B20" s="131">
        <f>ROUND(VALUE(SUBSTITUTE(実質収支比率等に係る経年分析!F$47,"▲","-")),2)</f>
        <v>25.01</v>
      </c>
      <c r="C20" s="131">
        <f>ROUND(VALUE(SUBSTITUTE(実質収支比率等に係る経年分析!G$47,"▲","-")),2)</f>
        <v>30.18</v>
      </c>
      <c r="D20" s="131">
        <f>ROUND(VALUE(SUBSTITUTE(実質収支比率等に係る経年分析!H$47,"▲","-")),2)</f>
        <v>35.200000000000003</v>
      </c>
      <c r="E20" s="131">
        <f>ROUND(VALUE(SUBSTITUTE(実質収支比率等に係る経年分析!I$47,"▲","-")),2)</f>
        <v>39.29</v>
      </c>
      <c r="F20" s="131">
        <f>ROUND(VALUE(SUBSTITUTE(実質収支比率等に係る経年分析!J$47,"▲","-")),2)</f>
        <v>44.83</v>
      </c>
    </row>
    <row r="21" spans="1:11">
      <c r="A21" s="131" t="s">
        <v>115</v>
      </c>
      <c r="B21" s="131">
        <f>IF(ISNUMBER(VALUE(SUBSTITUTE(実質収支比率等に係る経年分析!F$49,"▲","-"))),ROUND(VALUE(SUBSTITUTE(実質収支比率等に係る経年分析!F$49,"▲","-")),2),NA())</f>
        <v>15.17</v>
      </c>
      <c r="C21" s="131">
        <f>IF(ISNUMBER(VALUE(SUBSTITUTE(実質収支比率等に係る経年分析!G$49,"▲","-"))),ROUND(VALUE(SUBSTITUTE(実質収支比率等に係る経年分析!G$49,"▲","-")),2),NA())</f>
        <v>14.89</v>
      </c>
      <c r="D21" s="131">
        <f>IF(ISNUMBER(VALUE(SUBSTITUTE(実質収支比率等に係る経年分析!H$49,"▲","-"))),ROUND(VALUE(SUBSTITUTE(実質収支比率等に係る経年分析!H$49,"▲","-")),2),NA())</f>
        <v>12.54</v>
      </c>
      <c r="E21" s="131">
        <f>IF(ISNUMBER(VALUE(SUBSTITUTE(実質収支比率等に係る経年分析!I$49,"▲","-"))),ROUND(VALUE(SUBSTITUTE(実質収支比率等に係る経年分析!I$49,"▲","-")),2),NA())</f>
        <v>15.17</v>
      </c>
      <c r="F21" s="131">
        <f>IF(ISNUMBER(VALUE(SUBSTITUTE(実質収支比率等に係る経年分析!J$49,"▲","-"))),ROUND(VALUE(SUBSTITUTE(実質収支比率等に係る経年分析!J$49,"▲","-")),2),NA())</f>
        <v>14.28</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0.14000000000000001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0.17</v>
      </c>
    </row>
    <row r="33" spans="1:16">
      <c r="A33" s="132" t="str">
        <f>IF(連結実質赤字比率に係る赤字・黒字の構成分析!C$37="",NA(),連結実質赤字比率に係る赤字・黒字の構成分析!C$37)</f>
        <v>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0.21</v>
      </c>
    </row>
    <row r="34" spans="1:16">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0.22</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1.25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0.94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0.44</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9.4600000000000009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13.34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10.44</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1087</v>
      </c>
      <c r="E42" s="133"/>
      <c r="F42" s="133"/>
      <c r="G42" s="133">
        <f>'実質公債費比率（分子）の構造'!L$52</f>
        <v>1075</v>
      </c>
      <c r="H42" s="133"/>
      <c r="I42" s="133"/>
      <c r="J42" s="133">
        <f>'実質公債費比率（分子）の構造'!M$52</f>
        <v>1024</v>
      </c>
      <c r="K42" s="133"/>
      <c r="L42" s="133"/>
      <c r="M42" s="133">
        <f>'実質公債費比率（分子）の構造'!N$52</f>
        <v>991</v>
      </c>
      <c r="N42" s="133"/>
      <c r="O42" s="133"/>
      <c r="P42" s="133">
        <f>'実質公債費比率（分子）の構造'!O$52</f>
        <v>1003</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99</v>
      </c>
      <c r="C45" s="133"/>
      <c r="D45" s="133"/>
      <c r="E45" s="133">
        <f>'実質公債費比率（分子）の構造'!L$49</f>
        <v>96</v>
      </c>
      <c r="F45" s="133"/>
      <c r="G45" s="133"/>
      <c r="H45" s="133">
        <f>'実質公債費比率（分子）の構造'!M$49</f>
        <v>96</v>
      </c>
      <c r="I45" s="133"/>
      <c r="J45" s="133"/>
      <c r="K45" s="133">
        <f>'実質公債費比率（分子）の構造'!N$49</f>
        <v>94</v>
      </c>
      <c r="L45" s="133"/>
      <c r="M45" s="133"/>
      <c r="N45" s="133">
        <f>'実質公債費比率（分子）の構造'!O$49</f>
        <v>93</v>
      </c>
      <c r="O45" s="133"/>
      <c r="P45" s="133"/>
    </row>
    <row r="46" spans="1:16">
      <c r="A46" s="133" t="s">
        <v>124</v>
      </c>
      <c r="B46" s="133">
        <f>'実質公債費比率（分子）の構造'!K$48</f>
        <v>403</v>
      </c>
      <c r="C46" s="133"/>
      <c r="D46" s="133"/>
      <c r="E46" s="133">
        <f>'実質公債費比率（分子）の構造'!L$48</f>
        <v>389</v>
      </c>
      <c r="F46" s="133"/>
      <c r="G46" s="133"/>
      <c r="H46" s="133">
        <f>'実質公債費比率（分子）の構造'!M$48</f>
        <v>343</v>
      </c>
      <c r="I46" s="133"/>
      <c r="J46" s="133"/>
      <c r="K46" s="133">
        <f>'実質公債費比率（分子）の構造'!N$48</f>
        <v>318</v>
      </c>
      <c r="L46" s="133"/>
      <c r="M46" s="133"/>
      <c r="N46" s="133">
        <f>'実質公債費比率（分子）の構造'!O$48</f>
        <v>322</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1005</v>
      </c>
      <c r="C49" s="133"/>
      <c r="D49" s="133"/>
      <c r="E49" s="133">
        <f>'実質公債費比率（分子）の構造'!L$45</f>
        <v>958</v>
      </c>
      <c r="F49" s="133"/>
      <c r="G49" s="133"/>
      <c r="H49" s="133">
        <f>'実質公債費比率（分子）の構造'!M$45</f>
        <v>847</v>
      </c>
      <c r="I49" s="133"/>
      <c r="J49" s="133"/>
      <c r="K49" s="133">
        <f>'実質公債費比率（分子）の構造'!N$45</f>
        <v>818</v>
      </c>
      <c r="L49" s="133"/>
      <c r="M49" s="133"/>
      <c r="N49" s="133">
        <f>'実質公債費比率（分子）の構造'!O$45</f>
        <v>831</v>
      </c>
      <c r="O49" s="133"/>
      <c r="P49" s="133"/>
    </row>
    <row r="50" spans="1:16">
      <c r="A50" s="133" t="s">
        <v>85</v>
      </c>
      <c r="B50" s="133" t="e">
        <f>NA()</f>
        <v>#N/A</v>
      </c>
      <c r="C50" s="133">
        <f>IF(ISNUMBER('実質公債費比率（分子）の構造'!K$53),'実質公債費比率（分子）の構造'!K$53,NA())</f>
        <v>420</v>
      </c>
      <c r="D50" s="133" t="e">
        <f>NA()</f>
        <v>#N/A</v>
      </c>
      <c r="E50" s="133" t="e">
        <f>NA()</f>
        <v>#N/A</v>
      </c>
      <c r="F50" s="133">
        <f>IF(ISNUMBER('実質公債費比率（分子）の構造'!L$53),'実質公債費比率（分子）の構造'!L$53,NA())</f>
        <v>368</v>
      </c>
      <c r="G50" s="133" t="e">
        <f>NA()</f>
        <v>#N/A</v>
      </c>
      <c r="H50" s="133" t="e">
        <f>NA()</f>
        <v>#N/A</v>
      </c>
      <c r="I50" s="133">
        <f>IF(ISNUMBER('実質公債費比率（分子）の構造'!M$53),'実質公債費比率（分子）の構造'!M$53,NA())</f>
        <v>262</v>
      </c>
      <c r="J50" s="133" t="e">
        <f>NA()</f>
        <v>#N/A</v>
      </c>
      <c r="K50" s="133" t="e">
        <f>NA()</f>
        <v>#N/A</v>
      </c>
      <c r="L50" s="133">
        <f>IF(ISNUMBER('実質公債費比率（分子）の構造'!N$53),'実質公債費比率（分子）の構造'!N$53,NA())</f>
        <v>239</v>
      </c>
      <c r="M50" s="133" t="e">
        <f>NA()</f>
        <v>#N/A</v>
      </c>
      <c r="N50" s="133" t="e">
        <f>NA()</f>
        <v>#N/A</v>
      </c>
      <c r="O50" s="133">
        <f>IF(ISNUMBER('実質公債費比率（分子）の構造'!O$53),'実質公債費比率（分子）の構造'!O$53,NA())</f>
        <v>243</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8673</v>
      </c>
      <c r="E56" s="132"/>
      <c r="F56" s="132"/>
      <c r="G56" s="132">
        <f>'将来負担比率（分子）の構造'!J$51</f>
        <v>8604</v>
      </c>
      <c r="H56" s="132"/>
      <c r="I56" s="132"/>
      <c r="J56" s="132">
        <f>'将来負担比率（分子）の構造'!K$51</f>
        <v>8804</v>
      </c>
      <c r="K56" s="132"/>
      <c r="L56" s="132"/>
      <c r="M56" s="132">
        <f>'将来負担比率（分子）の構造'!L$51</f>
        <v>8596</v>
      </c>
      <c r="N56" s="132"/>
      <c r="O56" s="132"/>
      <c r="P56" s="132">
        <f>'将来負担比率（分子）の構造'!M$51</f>
        <v>7973</v>
      </c>
    </row>
    <row r="57" spans="1:16">
      <c r="A57" s="132" t="s">
        <v>78</v>
      </c>
      <c r="B57" s="132"/>
      <c r="C57" s="132"/>
      <c r="D57" s="132">
        <f>'将来負担比率（分子）の構造'!I$50</f>
        <v>223</v>
      </c>
      <c r="E57" s="132"/>
      <c r="F57" s="132"/>
      <c r="G57" s="132">
        <f>'将来負担比率（分子）の構造'!J$50</f>
        <v>168</v>
      </c>
      <c r="H57" s="132"/>
      <c r="I57" s="132"/>
      <c r="J57" s="132">
        <f>'将来負担比率（分子）の構造'!K$50</f>
        <v>146</v>
      </c>
      <c r="K57" s="132"/>
      <c r="L57" s="132"/>
      <c r="M57" s="132">
        <f>'将来負担比率（分子）の構造'!L$50</f>
        <v>113</v>
      </c>
      <c r="N57" s="132"/>
      <c r="O57" s="132"/>
      <c r="P57" s="132">
        <f>'将来負担比率（分子）の構造'!M$50</f>
        <v>83</v>
      </c>
    </row>
    <row r="58" spans="1:16">
      <c r="A58" s="132" t="s">
        <v>77</v>
      </c>
      <c r="B58" s="132"/>
      <c r="C58" s="132"/>
      <c r="D58" s="132">
        <f>'将来負担比率（分子）の構造'!I$49</f>
        <v>3358</v>
      </c>
      <c r="E58" s="132"/>
      <c r="F58" s="132"/>
      <c r="G58" s="132">
        <f>'将来負担比率（分子）の構造'!J$49</f>
        <v>3458</v>
      </c>
      <c r="H58" s="132"/>
      <c r="I58" s="132"/>
      <c r="J58" s="132">
        <f>'将来負担比率（分子）の構造'!K$49</f>
        <v>3842</v>
      </c>
      <c r="K58" s="132"/>
      <c r="L58" s="132"/>
      <c r="M58" s="132">
        <f>'将来負担比率（分子）の構造'!L$49</f>
        <v>3847</v>
      </c>
      <c r="N58" s="132"/>
      <c r="O58" s="132"/>
      <c r="P58" s="132">
        <f>'将来負担比率（分子）の構造'!M$49</f>
        <v>4271</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1070</v>
      </c>
      <c r="C62" s="132"/>
      <c r="D62" s="132"/>
      <c r="E62" s="132">
        <f>'将来負担比率（分子）の構造'!J$45</f>
        <v>1057</v>
      </c>
      <c r="F62" s="132"/>
      <c r="G62" s="132"/>
      <c r="H62" s="132">
        <f>'将来負担比率（分子）の構造'!K$45</f>
        <v>1069</v>
      </c>
      <c r="I62" s="132"/>
      <c r="J62" s="132"/>
      <c r="K62" s="132">
        <f>'将来負担比率（分子）の構造'!L$45</f>
        <v>1094</v>
      </c>
      <c r="L62" s="132"/>
      <c r="M62" s="132"/>
      <c r="N62" s="132">
        <f>'将来負担比率（分子）の構造'!M$45</f>
        <v>1117</v>
      </c>
      <c r="O62" s="132"/>
      <c r="P62" s="132"/>
    </row>
    <row r="63" spans="1:16">
      <c r="A63" s="132" t="s">
        <v>72</v>
      </c>
      <c r="B63" s="132">
        <f>'将来負担比率（分子）の構造'!I$44</f>
        <v>623</v>
      </c>
      <c r="C63" s="132"/>
      <c r="D63" s="132"/>
      <c r="E63" s="132">
        <f>'将来負担比率（分子）の構造'!J$44</f>
        <v>528</v>
      </c>
      <c r="F63" s="132"/>
      <c r="G63" s="132"/>
      <c r="H63" s="132">
        <f>'将来負担比率（分子）の構造'!K$44</f>
        <v>441</v>
      </c>
      <c r="I63" s="132"/>
      <c r="J63" s="132"/>
      <c r="K63" s="132">
        <f>'将来負担比率（分子）の構造'!L$44</f>
        <v>342</v>
      </c>
      <c r="L63" s="132"/>
      <c r="M63" s="132"/>
      <c r="N63" s="132">
        <f>'将来負担比率（分子）の構造'!M$44</f>
        <v>269</v>
      </c>
      <c r="O63" s="132"/>
      <c r="P63" s="132"/>
    </row>
    <row r="64" spans="1:16">
      <c r="A64" s="132" t="s">
        <v>71</v>
      </c>
      <c r="B64" s="132">
        <f>'将来負担比率（分子）の構造'!I$43</f>
        <v>3901</v>
      </c>
      <c r="C64" s="132"/>
      <c r="D64" s="132"/>
      <c r="E64" s="132">
        <f>'将来負担比率（分子）の構造'!J$43</f>
        <v>3814</v>
      </c>
      <c r="F64" s="132"/>
      <c r="G64" s="132"/>
      <c r="H64" s="132">
        <f>'将来負担比率（分子）の構造'!K$43</f>
        <v>3597</v>
      </c>
      <c r="I64" s="132"/>
      <c r="J64" s="132"/>
      <c r="K64" s="132">
        <f>'将来負担比率（分子）の構造'!L$43</f>
        <v>3345</v>
      </c>
      <c r="L64" s="132"/>
      <c r="M64" s="132"/>
      <c r="N64" s="132">
        <f>'将来負担比率（分子）の構造'!M$43</f>
        <v>3117</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7214</v>
      </c>
      <c r="C66" s="132"/>
      <c r="D66" s="132"/>
      <c r="E66" s="132">
        <f>'将来負担比率（分子）の構造'!J$41</f>
        <v>6806</v>
      </c>
      <c r="F66" s="132"/>
      <c r="G66" s="132"/>
      <c r="H66" s="132">
        <f>'将来負担比率（分子）の構造'!K$41</f>
        <v>6798</v>
      </c>
      <c r="I66" s="132"/>
      <c r="J66" s="132"/>
      <c r="K66" s="132">
        <f>'将来負担比率（分子）の構造'!L$41</f>
        <v>6344</v>
      </c>
      <c r="L66" s="132"/>
      <c r="M66" s="132"/>
      <c r="N66" s="132">
        <f>'将来負担比率（分子）の構造'!M$41</f>
        <v>5242</v>
      </c>
      <c r="O66" s="132"/>
      <c r="P66" s="132"/>
    </row>
    <row r="67" spans="1:16">
      <c r="A67" s="132" t="s">
        <v>130</v>
      </c>
      <c r="B67" s="132" t="e">
        <f>NA()</f>
        <v>#N/A</v>
      </c>
      <c r="C67" s="132">
        <f>IF(ISNUMBER('将来負担比率（分子）の構造'!I$52), IF('将来負担比率（分子）の構造'!I$52 &lt; 0, 0, '将来負担比率（分子）の構造'!I$52), NA())</f>
        <v>553</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7"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283</v>
      </c>
      <c r="C5" s="641"/>
      <c r="D5" s="641"/>
      <c r="E5" s="641"/>
      <c r="F5" s="641"/>
      <c r="G5" s="641"/>
      <c r="H5" s="641"/>
      <c r="I5" s="641"/>
      <c r="J5" s="641"/>
      <c r="K5" s="641"/>
      <c r="L5" s="641"/>
      <c r="M5" s="641"/>
      <c r="N5" s="641"/>
      <c r="O5" s="641"/>
      <c r="P5" s="641"/>
      <c r="Q5" s="642"/>
      <c r="R5" s="660">
        <v>741223</v>
      </c>
      <c r="S5" s="661"/>
      <c r="T5" s="661"/>
      <c r="U5" s="661"/>
      <c r="V5" s="661"/>
      <c r="W5" s="661"/>
      <c r="X5" s="661"/>
      <c r="Y5" s="689"/>
      <c r="Z5" s="699">
        <v>12.3</v>
      </c>
      <c r="AA5" s="699"/>
      <c r="AB5" s="699"/>
      <c r="AC5" s="699"/>
      <c r="AD5" s="700">
        <v>741223</v>
      </c>
      <c r="AE5" s="700"/>
      <c r="AF5" s="700"/>
      <c r="AG5" s="700"/>
      <c r="AH5" s="700"/>
      <c r="AI5" s="700"/>
      <c r="AJ5" s="700"/>
      <c r="AK5" s="700"/>
      <c r="AL5" s="691">
        <v>18.5</v>
      </c>
      <c r="AM5" s="676"/>
      <c r="AN5" s="676"/>
      <c r="AO5" s="692"/>
      <c r="AP5" s="640" t="s">
        <v>398</v>
      </c>
      <c r="AQ5" s="641"/>
      <c r="AR5" s="641"/>
      <c r="AS5" s="641"/>
      <c r="AT5" s="641"/>
      <c r="AU5" s="641"/>
      <c r="AV5" s="641"/>
      <c r="AW5" s="641"/>
      <c r="AX5" s="641"/>
      <c r="AY5" s="641"/>
      <c r="AZ5" s="641"/>
      <c r="BA5" s="641"/>
      <c r="BB5" s="641"/>
      <c r="BC5" s="641"/>
      <c r="BD5" s="641"/>
      <c r="BE5" s="641"/>
      <c r="BF5" s="642"/>
      <c r="BG5" s="577">
        <v>694443</v>
      </c>
      <c r="BH5" s="570"/>
      <c r="BI5" s="570"/>
      <c r="BJ5" s="570"/>
      <c r="BK5" s="570"/>
      <c r="BL5" s="570"/>
      <c r="BM5" s="570"/>
      <c r="BN5" s="571"/>
      <c r="BO5" s="578">
        <v>93.7</v>
      </c>
      <c r="BP5" s="578"/>
      <c r="BQ5" s="578"/>
      <c r="BR5" s="578"/>
      <c r="BS5" s="582">
        <v>1784</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c r="B6" s="579" t="s">
        <v>287</v>
      </c>
      <c r="C6" s="580"/>
      <c r="D6" s="580"/>
      <c r="E6" s="580"/>
      <c r="F6" s="580"/>
      <c r="G6" s="580"/>
      <c r="H6" s="580"/>
      <c r="I6" s="580"/>
      <c r="J6" s="580"/>
      <c r="K6" s="580"/>
      <c r="L6" s="580"/>
      <c r="M6" s="580"/>
      <c r="N6" s="580"/>
      <c r="O6" s="580"/>
      <c r="P6" s="580"/>
      <c r="Q6" s="581"/>
      <c r="R6" s="577">
        <v>61776</v>
      </c>
      <c r="S6" s="570"/>
      <c r="T6" s="570"/>
      <c r="U6" s="570"/>
      <c r="V6" s="570"/>
      <c r="W6" s="570"/>
      <c r="X6" s="570"/>
      <c r="Y6" s="571"/>
      <c r="Z6" s="578">
        <v>1</v>
      </c>
      <c r="AA6" s="578"/>
      <c r="AB6" s="578"/>
      <c r="AC6" s="578"/>
      <c r="AD6" s="582">
        <v>61776</v>
      </c>
      <c r="AE6" s="582"/>
      <c r="AF6" s="582"/>
      <c r="AG6" s="582"/>
      <c r="AH6" s="582"/>
      <c r="AI6" s="582"/>
      <c r="AJ6" s="582"/>
      <c r="AK6" s="582"/>
      <c r="AL6" s="572">
        <v>1.5</v>
      </c>
      <c r="AM6" s="583"/>
      <c r="AN6" s="583"/>
      <c r="AO6" s="584"/>
      <c r="AP6" s="579" t="s">
        <v>288</v>
      </c>
      <c r="AQ6" s="580"/>
      <c r="AR6" s="580"/>
      <c r="AS6" s="580"/>
      <c r="AT6" s="580"/>
      <c r="AU6" s="580"/>
      <c r="AV6" s="580"/>
      <c r="AW6" s="580"/>
      <c r="AX6" s="580"/>
      <c r="AY6" s="580"/>
      <c r="AZ6" s="580"/>
      <c r="BA6" s="580"/>
      <c r="BB6" s="580"/>
      <c r="BC6" s="580"/>
      <c r="BD6" s="580"/>
      <c r="BE6" s="580"/>
      <c r="BF6" s="581"/>
      <c r="BG6" s="577">
        <v>694443</v>
      </c>
      <c r="BH6" s="570"/>
      <c r="BI6" s="570"/>
      <c r="BJ6" s="570"/>
      <c r="BK6" s="570"/>
      <c r="BL6" s="570"/>
      <c r="BM6" s="570"/>
      <c r="BN6" s="571"/>
      <c r="BO6" s="578">
        <v>93.7</v>
      </c>
      <c r="BP6" s="578"/>
      <c r="BQ6" s="578"/>
      <c r="BR6" s="578"/>
      <c r="BS6" s="582">
        <v>1784</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75816</v>
      </c>
      <c r="CS6" s="570"/>
      <c r="CT6" s="570"/>
      <c r="CU6" s="570"/>
      <c r="CV6" s="570"/>
      <c r="CW6" s="570"/>
      <c r="CX6" s="570"/>
      <c r="CY6" s="571"/>
      <c r="CZ6" s="578">
        <v>1.4</v>
      </c>
      <c r="DA6" s="578"/>
      <c r="DB6" s="578"/>
      <c r="DC6" s="578"/>
      <c r="DD6" s="569" t="s">
        <v>399</v>
      </c>
      <c r="DE6" s="570"/>
      <c r="DF6" s="570"/>
      <c r="DG6" s="570"/>
      <c r="DH6" s="570"/>
      <c r="DI6" s="570"/>
      <c r="DJ6" s="570"/>
      <c r="DK6" s="570"/>
      <c r="DL6" s="570"/>
      <c r="DM6" s="570"/>
      <c r="DN6" s="570"/>
      <c r="DO6" s="570"/>
      <c r="DP6" s="571"/>
      <c r="DQ6" s="569">
        <v>75816</v>
      </c>
      <c r="DR6" s="570"/>
      <c r="DS6" s="570"/>
      <c r="DT6" s="570"/>
      <c r="DU6" s="570"/>
      <c r="DV6" s="570"/>
      <c r="DW6" s="570"/>
      <c r="DX6" s="570"/>
      <c r="DY6" s="570"/>
      <c r="DZ6" s="570"/>
      <c r="EA6" s="570"/>
      <c r="EB6" s="570"/>
      <c r="EC6" s="628"/>
    </row>
    <row r="7" spans="2:143" ht="11.25" customHeight="1">
      <c r="B7" s="579" t="s">
        <v>290</v>
      </c>
      <c r="C7" s="580"/>
      <c r="D7" s="580"/>
      <c r="E7" s="580"/>
      <c r="F7" s="580"/>
      <c r="G7" s="580"/>
      <c r="H7" s="580"/>
      <c r="I7" s="580"/>
      <c r="J7" s="580"/>
      <c r="K7" s="580"/>
      <c r="L7" s="580"/>
      <c r="M7" s="580"/>
      <c r="N7" s="580"/>
      <c r="O7" s="580"/>
      <c r="P7" s="580"/>
      <c r="Q7" s="581"/>
      <c r="R7" s="577">
        <v>1437</v>
      </c>
      <c r="S7" s="570"/>
      <c r="T7" s="570"/>
      <c r="U7" s="570"/>
      <c r="V7" s="570"/>
      <c r="W7" s="570"/>
      <c r="X7" s="570"/>
      <c r="Y7" s="571"/>
      <c r="Z7" s="578">
        <v>0</v>
      </c>
      <c r="AA7" s="578"/>
      <c r="AB7" s="578"/>
      <c r="AC7" s="578"/>
      <c r="AD7" s="582">
        <v>1437</v>
      </c>
      <c r="AE7" s="582"/>
      <c r="AF7" s="582"/>
      <c r="AG7" s="582"/>
      <c r="AH7" s="582"/>
      <c r="AI7" s="582"/>
      <c r="AJ7" s="582"/>
      <c r="AK7" s="582"/>
      <c r="AL7" s="572">
        <v>0</v>
      </c>
      <c r="AM7" s="583"/>
      <c r="AN7" s="583"/>
      <c r="AO7" s="584"/>
      <c r="AP7" s="579" t="s">
        <v>291</v>
      </c>
      <c r="AQ7" s="580"/>
      <c r="AR7" s="580"/>
      <c r="AS7" s="580"/>
      <c r="AT7" s="580"/>
      <c r="AU7" s="580"/>
      <c r="AV7" s="580"/>
      <c r="AW7" s="580"/>
      <c r="AX7" s="580"/>
      <c r="AY7" s="580"/>
      <c r="AZ7" s="580"/>
      <c r="BA7" s="580"/>
      <c r="BB7" s="580"/>
      <c r="BC7" s="580"/>
      <c r="BD7" s="580"/>
      <c r="BE7" s="580"/>
      <c r="BF7" s="581"/>
      <c r="BG7" s="577">
        <v>260069</v>
      </c>
      <c r="BH7" s="570"/>
      <c r="BI7" s="570"/>
      <c r="BJ7" s="570"/>
      <c r="BK7" s="570"/>
      <c r="BL7" s="570"/>
      <c r="BM7" s="570"/>
      <c r="BN7" s="571"/>
      <c r="BO7" s="578">
        <v>35.1</v>
      </c>
      <c r="BP7" s="578"/>
      <c r="BQ7" s="578"/>
      <c r="BR7" s="578"/>
      <c r="BS7" s="582">
        <v>1784</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1085819</v>
      </c>
      <c r="CS7" s="570"/>
      <c r="CT7" s="570"/>
      <c r="CU7" s="570"/>
      <c r="CV7" s="570"/>
      <c r="CW7" s="570"/>
      <c r="CX7" s="570"/>
      <c r="CY7" s="571"/>
      <c r="CZ7" s="578">
        <v>19.399999999999999</v>
      </c>
      <c r="DA7" s="578"/>
      <c r="DB7" s="578"/>
      <c r="DC7" s="578"/>
      <c r="DD7" s="569">
        <v>62090</v>
      </c>
      <c r="DE7" s="570"/>
      <c r="DF7" s="570"/>
      <c r="DG7" s="570"/>
      <c r="DH7" s="570"/>
      <c r="DI7" s="570"/>
      <c r="DJ7" s="570"/>
      <c r="DK7" s="570"/>
      <c r="DL7" s="570"/>
      <c r="DM7" s="570"/>
      <c r="DN7" s="570"/>
      <c r="DO7" s="570"/>
      <c r="DP7" s="571"/>
      <c r="DQ7" s="569">
        <v>970244</v>
      </c>
      <c r="DR7" s="570"/>
      <c r="DS7" s="570"/>
      <c r="DT7" s="570"/>
      <c r="DU7" s="570"/>
      <c r="DV7" s="570"/>
      <c r="DW7" s="570"/>
      <c r="DX7" s="570"/>
      <c r="DY7" s="570"/>
      <c r="DZ7" s="570"/>
      <c r="EA7" s="570"/>
      <c r="EB7" s="570"/>
      <c r="EC7" s="628"/>
    </row>
    <row r="8" spans="2:143" ht="11.25" customHeight="1">
      <c r="B8" s="579" t="s">
        <v>400</v>
      </c>
      <c r="C8" s="580"/>
      <c r="D8" s="580"/>
      <c r="E8" s="580"/>
      <c r="F8" s="580"/>
      <c r="G8" s="580"/>
      <c r="H8" s="580"/>
      <c r="I8" s="580"/>
      <c r="J8" s="580"/>
      <c r="K8" s="580"/>
      <c r="L8" s="580"/>
      <c r="M8" s="580"/>
      <c r="N8" s="580"/>
      <c r="O8" s="580"/>
      <c r="P8" s="580"/>
      <c r="Q8" s="581"/>
      <c r="R8" s="577">
        <v>950</v>
      </c>
      <c r="S8" s="570"/>
      <c r="T8" s="570"/>
      <c r="U8" s="570"/>
      <c r="V8" s="570"/>
      <c r="W8" s="570"/>
      <c r="X8" s="570"/>
      <c r="Y8" s="571"/>
      <c r="Z8" s="578">
        <v>0</v>
      </c>
      <c r="AA8" s="578"/>
      <c r="AB8" s="578"/>
      <c r="AC8" s="578"/>
      <c r="AD8" s="582">
        <v>950</v>
      </c>
      <c r="AE8" s="582"/>
      <c r="AF8" s="582"/>
      <c r="AG8" s="582"/>
      <c r="AH8" s="582"/>
      <c r="AI8" s="582"/>
      <c r="AJ8" s="582"/>
      <c r="AK8" s="582"/>
      <c r="AL8" s="572">
        <v>0</v>
      </c>
      <c r="AM8" s="583"/>
      <c r="AN8" s="583"/>
      <c r="AO8" s="584"/>
      <c r="AP8" s="579" t="s">
        <v>293</v>
      </c>
      <c r="AQ8" s="580"/>
      <c r="AR8" s="580"/>
      <c r="AS8" s="580"/>
      <c r="AT8" s="580"/>
      <c r="AU8" s="580"/>
      <c r="AV8" s="580"/>
      <c r="AW8" s="580"/>
      <c r="AX8" s="580"/>
      <c r="AY8" s="580"/>
      <c r="AZ8" s="580"/>
      <c r="BA8" s="580"/>
      <c r="BB8" s="580"/>
      <c r="BC8" s="580"/>
      <c r="BD8" s="580"/>
      <c r="BE8" s="580"/>
      <c r="BF8" s="581"/>
      <c r="BG8" s="577">
        <v>10372</v>
      </c>
      <c r="BH8" s="570"/>
      <c r="BI8" s="570"/>
      <c r="BJ8" s="570"/>
      <c r="BK8" s="570"/>
      <c r="BL8" s="570"/>
      <c r="BM8" s="570"/>
      <c r="BN8" s="571"/>
      <c r="BO8" s="578">
        <v>1.4</v>
      </c>
      <c r="BP8" s="578"/>
      <c r="BQ8" s="578"/>
      <c r="BR8" s="578"/>
      <c r="BS8" s="569" t="s">
        <v>401</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1026640</v>
      </c>
      <c r="CS8" s="570"/>
      <c r="CT8" s="570"/>
      <c r="CU8" s="570"/>
      <c r="CV8" s="570"/>
      <c r="CW8" s="570"/>
      <c r="CX8" s="570"/>
      <c r="CY8" s="571"/>
      <c r="CZ8" s="578">
        <v>18.3</v>
      </c>
      <c r="DA8" s="578"/>
      <c r="DB8" s="578"/>
      <c r="DC8" s="578"/>
      <c r="DD8" s="569">
        <v>119267</v>
      </c>
      <c r="DE8" s="570"/>
      <c r="DF8" s="570"/>
      <c r="DG8" s="570"/>
      <c r="DH8" s="570"/>
      <c r="DI8" s="570"/>
      <c r="DJ8" s="570"/>
      <c r="DK8" s="570"/>
      <c r="DL8" s="570"/>
      <c r="DM8" s="570"/>
      <c r="DN8" s="570"/>
      <c r="DO8" s="570"/>
      <c r="DP8" s="571"/>
      <c r="DQ8" s="569">
        <v>647002</v>
      </c>
      <c r="DR8" s="570"/>
      <c r="DS8" s="570"/>
      <c r="DT8" s="570"/>
      <c r="DU8" s="570"/>
      <c r="DV8" s="570"/>
      <c r="DW8" s="570"/>
      <c r="DX8" s="570"/>
      <c r="DY8" s="570"/>
      <c r="DZ8" s="570"/>
      <c r="EA8" s="570"/>
      <c r="EB8" s="570"/>
      <c r="EC8" s="628"/>
    </row>
    <row r="9" spans="2:143" ht="11.25" customHeight="1">
      <c r="B9" s="579" t="s">
        <v>402</v>
      </c>
      <c r="C9" s="580"/>
      <c r="D9" s="580"/>
      <c r="E9" s="580"/>
      <c r="F9" s="580"/>
      <c r="G9" s="580"/>
      <c r="H9" s="580"/>
      <c r="I9" s="580"/>
      <c r="J9" s="580"/>
      <c r="K9" s="580"/>
      <c r="L9" s="580"/>
      <c r="M9" s="580"/>
      <c r="N9" s="580"/>
      <c r="O9" s="580"/>
      <c r="P9" s="580"/>
      <c r="Q9" s="581"/>
      <c r="R9" s="577">
        <v>216</v>
      </c>
      <c r="S9" s="570"/>
      <c r="T9" s="570"/>
      <c r="U9" s="570"/>
      <c r="V9" s="570"/>
      <c r="W9" s="570"/>
      <c r="X9" s="570"/>
      <c r="Y9" s="571"/>
      <c r="Z9" s="578">
        <v>0</v>
      </c>
      <c r="AA9" s="578"/>
      <c r="AB9" s="578"/>
      <c r="AC9" s="578"/>
      <c r="AD9" s="582">
        <v>216</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202712</v>
      </c>
      <c r="BH9" s="570"/>
      <c r="BI9" s="570"/>
      <c r="BJ9" s="570"/>
      <c r="BK9" s="570"/>
      <c r="BL9" s="570"/>
      <c r="BM9" s="570"/>
      <c r="BN9" s="571"/>
      <c r="BO9" s="578">
        <v>27.3</v>
      </c>
      <c r="BP9" s="578"/>
      <c r="BQ9" s="578"/>
      <c r="BR9" s="578"/>
      <c r="BS9" s="569" t="s">
        <v>403</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393509</v>
      </c>
      <c r="CS9" s="570"/>
      <c r="CT9" s="570"/>
      <c r="CU9" s="570"/>
      <c r="CV9" s="570"/>
      <c r="CW9" s="570"/>
      <c r="CX9" s="570"/>
      <c r="CY9" s="571"/>
      <c r="CZ9" s="578">
        <v>7</v>
      </c>
      <c r="DA9" s="578"/>
      <c r="DB9" s="578"/>
      <c r="DC9" s="578"/>
      <c r="DD9" s="569">
        <v>11699</v>
      </c>
      <c r="DE9" s="570"/>
      <c r="DF9" s="570"/>
      <c r="DG9" s="570"/>
      <c r="DH9" s="570"/>
      <c r="DI9" s="570"/>
      <c r="DJ9" s="570"/>
      <c r="DK9" s="570"/>
      <c r="DL9" s="570"/>
      <c r="DM9" s="570"/>
      <c r="DN9" s="570"/>
      <c r="DO9" s="570"/>
      <c r="DP9" s="571"/>
      <c r="DQ9" s="569">
        <v>342936</v>
      </c>
      <c r="DR9" s="570"/>
      <c r="DS9" s="570"/>
      <c r="DT9" s="570"/>
      <c r="DU9" s="570"/>
      <c r="DV9" s="570"/>
      <c r="DW9" s="570"/>
      <c r="DX9" s="570"/>
      <c r="DY9" s="570"/>
      <c r="DZ9" s="570"/>
      <c r="EA9" s="570"/>
      <c r="EB9" s="570"/>
      <c r="EC9" s="628"/>
    </row>
    <row r="10" spans="2:143" ht="11.25" customHeight="1">
      <c r="B10" s="579" t="s">
        <v>297</v>
      </c>
      <c r="C10" s="580"/>
      <c r="D10" s="580"/>
      <c r="E10" s="580"/>
      <c r="F10" s="580"/>
      <c r="G10" s="580"/>
      <c r="H10" s="580"/>
      <c r="I10" s="580"/>
      <c r="J10" s="580"/>
      <c r="K10" s="580"/>
      <c r="L10" s="580"/>
      <c r="M10" s="580"/>
      <c r="N10" s="580"/>
      <c r="O10" s="580"/>
      <c r="P10" s="580"/>
      <c r="Q10" s="581"/>
      <c r="R10" s="577">
        <v>77153</v>
      </c>
      <c r="S10" s="570"/>
      <c r="T10" s="570"/>
      <c r="U10" s="570"/>
      <c r="V10" s="570"/>
      <c r="W10" s="570"/>
      <c r="X10" s="570"/>
      <c r="Y10" s="571"/>
      <c r="Z10" s="578">
        <v>1.3</v>
      </c>
      <c r="AA10" s="578"/>
      <c r="AB10" s="578"/>
      <c r="AC10" s="578"/>
      <c r="AD10" s="582">
        <v>77153</v>
      </c>
      <c r="AE10" s="582"/>
      <c r="AF10" s="582"/>
      <c r="AG10" s="582"/>
      <c r="AH10" s="582"/>
      <c r="AI10" s="582"/>
      <c r="AJ10" s="582"/>
      <c r="AK10" s="582"/>
      <c r="AL10" s="572">
        <v>1.9</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24004</v>
      </c>
      <c r="BH10" s="570"/>
      <c r="BI10" s="570"/>
      <c r="BJ10" s="570"/>
      <c r="BK10" s="570"/>
      <c r="BL10" s="570"/>
      <c r="BM10" s="570"/>
      <c r="BN10" s="571"/>
      <c r="BO10" s="578">
        <v>3.2</v>
      </c>
      <c r="BP10" s="578"/>
      <c r="BQ10" s="578"/>
      <c r="BR10" s="578"/>
      <c r="BS10" s="569" t="s">
        <v>403</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v>3916</v>
      </c>
      <c r="CS10" s="570"/>
      <c r="CT10" s="570"/>
      <c r="CU10" s="570"/>
      <c r="CV10" s="570"/>
      <c r="CW10" s="570"/>
      <c r="CX10" s="570"/>
      <c r="CY10" s="571"/>
      <c r="CZ10" s="578">
        <v>0.1</v>
      </c>
      <c r="DA10" s="578"/>
      <c r="DB10" s="578"/>
      <c r="DC10" s="578"/>
      <c r="DD10" s="569" t="s">
        <v>403</v>
      </c>
      <c r="DE10" s="570"/>
      <c r="DF10" s="570"/>
      <c r="DG10" s="570"/>
      <c r="DH10" s="570"/>
      <c r="DI10" s="570"/>
      <c r="DJ10" s="570"/>
      <c r="DK10" s="570"/>
      <c r="DL10" s="570"/>
      <c r="DM10" s="570"/>
      <c r="DN10" s="570"/>
      <c r="DO10" s="570"/>
      <c r="DP10" s="571"/>
      <c r="DQ10" s="569">
        <v>3916</v>
      </c>
      <c r="DR10" s="570"/>
      <c r="DS10" s="570"/>
      <c r="DT10" s="570"/>
      <c r="DU10" s="570"/>
      <c r="DV10" s="570"/>
      <c r="DW10" s="570"/>
      <c r="DX10" s="570"/>
      <c r="DY10" s="570"/>
      <c r="DZ10" s="570"/>
      <c r="EA10" s="570"/>
      <c r="EB10" s="570"/>
      <c r="EC10" s="628"/>
    </row>
    <row r="11" spans="2:143" ht="11.25" customHeight="1">
      <c r="B11" s="579" t="s">
        <v>300</v>
      </c>
      <c r="C11" s="580"/>
      <c r="D11" s="580"/>
      <c r="E11" s="580"/>
      <c r="F11" s="580"/>
      <c r="G11" s="580"/>
      <c r="H11" s="580"/>
      <c r="I11" s="580"/>
      <c r="J11" s="580"/>
      <c r="K11" s="580"/>
      <c r="L11" s="580"/>
      <c r="M11" s="580"/>
      <c r="N11" s="580"/>
      <c r="O11" s="580"/>
      <c r="P11" s="580"/>
      <c r="Q11" s="581"/>
      <c r="R11" s="577">
        <v>2308</v>
      </c>
      <c r="S11" s="570"/>
      <c r="T11" s="570"/>
      <c r="U11" s="570"/>
      <c r="V11" s="570"/>
      <c r="W11" s="570"/>
      <c r="X11" s="570"/>
      <c r="Y11" s="571"/>
      <c r="Z11" s="578">
        <v>0</v>
      </c>
      <c r="AA11" s="578"/>
      <c r="AB11" s="578"/>
      <c r="AC11" s="578"/>
      <c r="AD11" s="582">
        <v>2308</v>
      </c>
      <c r="AE11" s="582"/>
      <c r="AF11" s="582"/>
      <c r="AG11" s="582"/>
      <c r="AH11" s="582"/>
      <c r="AI11" s="582"/>
      <c r="AJ11" s="582"/>
      <c r="AK11" s="582"/>
      <c r="AL11" s="572">
        <v>0.1</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22981</v>
      </c>
      <c r="BH11" s="570"/>
      <c r="BI11" s="570"/>
      <c r="BJ11" s="570"/>
      <c r="BK11" s="570"/>
      <c r="BL11" s="570"/>
      <c r="BM11" s="570"/>
      <c r="BN11" s="571"/>
      <c r="BO11" s="578">
        <v>3.1</v>
      </c>
      <c r="BP11" s="578"/>
      <c r="BQ11" s="578"/>
      <c r="BR11" s="578"/>
      <c r="BS11" s="569">
        <v>1784</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383604</v>
      </c>
      <c r="CS11" s="570"/>
      <c r="CT11" s="570"/>
      <c r="CU11" s="570"/>
      <c r="CV11" s="570"/>
      <c r="CW11" s="570"/>
      <c r="CX11" s="570"/>
      <c r="CY11" s="571"/>
      <c r="CZ11" s="578">
        <v>6.8</v>
      </c>
      <c r="DA11" s="578"/>
      <c r="DB11" s="578"/>
      <c r="DC11" s="578"/>
      <c r="DD11" s="569">
        <v>130973</v>
      </c>
      <c r="DE11" s="570"/>
      <c r="DF11" s="570"/>
      <c r="DG11" s="570"/>
      <c r="DH11" s="570"/>
      <c r="DI11" s="570"/>
      <c r="DJ11" s="570"/>
      <c r="DK11" s="570"/>
      <c r="DL11" s="570"/>
      <c r="DM11" s="570"/>
      <c r="DN11" s="570"/>
      <c r="DO11" s="570"/>
      <c r="DP11" s="571"/>
      <c r="DQ11" s="569">
        <v>273446</v>
      </c>
      <c r="DR11" s="570"/>
      <c r="DS11" s="570"/>
      <c r="DT11" s="570"/>
      <c r="DU11" s="570"/>
      <c r="DV11" s="570"/>
      <c r="DW11" s="570"/>
      <c r="DX11" s="570"/>
      <c r="DY11" s="570"/>
      <c r="DZ11" s="570"/>
      <c r="EA11" s="570"/>
      <c r="EB11" s="570"/>
      <c r="EC11" s="628"/>
    </row>
    <row r="12" spans="2:143" ht="11.25" customHeight="1">
      <c r="B12" s="579" t="s">
        <v>303</v>
      </c>
      <c r="C12" s="580"/>
      <c r="D12" s="580"/>
      <c r="E12" s="580"/>
      <c r="F12" s="580"/>
      <c r="G12" s="580"/>
      <c r="H12" s="580"/>
      <c r="I12" s="580"/>
      <c r="J12" s="580"/>
      <c r="K12" s="580"/>
      <c r="L12" s="580"/>
      <c r="M12" s="580"/>
      <c r="N12" s="580"/>
      <c r="O12" s="580"/>
      <c r="P12" s="580"/>
      <c r="Q12" s="581"/>
      <c r="R12" s="577" t="s">
        <v>403</v>
      </c>
      <c r="S12" s="570"/>
      <c r="T12" s="570"/>
      <c r="U12" s="570"/>
      <c r="V12" s="570"/>
      <c r="W12" s="570"/>
      <c r="X12" s="570"/>
      <c r="Y12" s="571"/>
      <c r="Z12" s="578" t="s">
        <v>403</v>
      </c>
      <c r="AA12" s="578"/>
      <c r="AB12" s="578"/>
      <c r="AC12" s="578"/>
      <c r="AD12" s="582" t="s">
        <v>403</v>
      </c>
      <c r="AE12" s="582"/>
      <c r="AF12" s="582"/>
      <c r="AG12" s="582"/>
      <c r="AH12" s="582"/>
      <c r="AI12" s="582"/>
      <c r="AJ12" s="582"/>
      <c r="AK12" s="582"/>
      <c r="AL12" s="572" t="s">
        <v>403</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373912</v>
      </c>
      <c r="BH12" s="570"/>
      <c r="BI12" s="570"/>
      <c r="BJ12" s="570"/>
      <c r="BK12" s="570"/>
      <c r="BL12" s="570"/>
      <c r="BM12" s="570"/>
      <c r="BN12" s="571"/>
      <c r="BO12" s="578">
        <v>50.4</v>
      </c>
      <c r="BP12" s="578"/>
      <c r="BQ12" s="578"/>
      <c r="BR12" s="578"/>
      <c r="BS12" s="569" t="s">
        <v>403</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321355</v>
      </c>
      <c r="CS12" s="570"/>
      <c r="CT12" s="570"/>
      <c r="CU12" s="570"/>
      <c r="CV12" s="570"/>
      <c r="CW12" s="570"/>
      <c r="CX12" s="570"/>
      <c r="CY12" s="571"/>
      <c r="CZ12" s="578">
        <v>5.7</v>
      </c>
      <c r="DA12" s="578"/>
      <c r="DB12" s="578"/>
      <c r="DC12" s="578"/>
      <c r="DD12" s="569">
        <v>42925</v>
      </c>
      <c r="DE12" s="570"/>
      <c r="DF12" s="570"/>
      <c r="DG12" s="570"/>
      <c r="DH12" s="570"/>
      <c r="DI12" s="570"/>
      <c r="DJ12" s="570"/>
      <c r="DK12" s="570"/>
      <c r="DL12" s="570"/>
      <c r="DM12" s="570"/>
      <c r="DN12" s="570"/>
      <c r="DO12" s="570"/>
      <c r="DP12" s="571"/>
      <c r="DQ12" s="569">
        <v>232658</v>
      </c>
      <c r="DR12" s="570"/>
      <c r="DS12" s="570"/>
      <c r="DT12" s="570"/>
      <c r="DU12" s="570"/>
      <c r="DV12" s="570"/>
      <c r="DW12" s="570"/>
      <c r="DX12" s="570"/>
      <c r="DY12" s="570"/>
      <c r="DZ12" s="570"/>
      <c r="EA12" s="570"/>
      <c r="EB12" s="570"/>
      <c r="EC12" s="628"/>
    </row>
    <row r="13" spans="2:143" ht="11.25" customHeight="1">
      <c r="B13" s="579" t="s">
        <v>306</v>
      </c>
      <c r="C13" s="580"/>
      <c r="D13" s="580"/>
      <c r="E13" s="580"/>
      <c r="F13" s="580"/>
      <c r="G13" s="580"/>
      <c r="H13" s="580"/>
      <c r="I13" s="580"/>
      <c r="J13" s="580"/>
      <c r="K13" s="580"/>
      <c r="L13" s="580"/>
      <c r="M13" s="580"/>
      <c r="N13" s="580"/>
      <c r="O13" s="580"/>
      <c r="P13" s="580"/>
      <c r="Q13" s="581"/>
      <c r="R13" s="577">
        <v>16369</v>
      </c>
      <c r="S13" s="570"/>
      <c r="T13" s="570"/>
      <c r="U13" s="570"/>
      <c r="V13" s="570"/>
      <c r="W13" s="570"/>
      <c r="X13" s="570"/>
      <c r="Y13" s="571"/>
      <c r="Z13" s="578">
        <v>0.3</v>
      </c>
      <c r="AA13" s="578"/>
      <c r="AB13" s="578"/>
      <c r="AC13" s="578"/>
      <c r="AD13" s="582">
        <v>16369</v>
      </c>
      <c r="AE13" s="582"/>
      <c r="AF13" s="582"/>
      <c r="AG13" s="582"/>
      <c r="AH13" s="582"/>
      <c r="AI13" s="582"/>
      <c r="AJ13" s="582"/>
      <c r="AK13" s="582"/>
      <c r="AL13" s="572">
        <v>0.4</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373077</v>
      </c>
      <c r="BH13" s="570"/>
      <c r="BI13" s="570"/>
      <c r="BJ13" s="570"/>
      <c r="BK13" s="570"/>
      <c r="BL13" s="570"/>
      <c r="BM13" s="570"/>
      <c r="BN13" s="571"/>
      <c r="BO13" s="578">
        <v>50.3</v>
      </c>
      <c r="BP13" s="578"/>
      <c r="BQ13" s="578"/>
      <c r="BR13" s="578"/>
      <c r="BS13" s="569" t="s">
        <v>403</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490951</v>
      </c>
      <c r="CS13" s="570"/>
      <c r="CT13" s="570"/>
      <c r="CU13" s="570"/>
      <c r="CV13" s="570"/>
      <c r="CW13" s="570"/>
      <c r="CX13" s="570"/>
      <c r="CY13" s="571"/>
      <c r="CZ13" s="578">
        <v>8.8000000000000007</v>
      </c>
      <c r="DA13" s="578"/>
      <c r="DB13" s="578"/>
      <c r="DC13" s="578"/>
      <c r="DD13" s="569">
        <v>195386</v>
      </c>
      <c r="DE13" s="570"/>
      <c r="DF13" s="570"/>
      <c r="DG13" s="570"/>
      <c r="DH13" s="570"/>
      <c r="DI13" s="570"/>
      <c r="DJ13" s="570"/>
      <c r="DK13" s="570"/>
      <c r="DL13" s="570"/>
      <c r="DM13" s="570"/>
      <c r="DN13" s="570"/>
      <c r="DO13" s="570"/>
      <c r="DP13" s="571"/>
      <c r="DQ13" s="569">
        <v>324814</v>
      </c>
      <c r="DR13" s="570"/>
      <c r="DS13" s="570"/>
      <c r="DT13" s="570"/>
      <c r="DU13" s="570"/>
      <c r="DV13" s="570"/>
      <c r="DW13" s="570"/>
      <c r="DX13" s="570"/>
      <c r="DY13" s="570"/>
      <c r="DZ13" s="570"/>
      <c r="EA13" s="570"/>
      <c r="EB13" s="570"/>
      <c r="EC13" s="628"/>
    </row>
    <row r="14" spans="2:143" ht="11.25" customHeight="1">
      <c r="B14" s="579" t="s">
        <v>309</v>
      </c>
      <c r="C14" s="580"/>
      <c r="D14" s="580"/>
      <c r="E14" s="580"/>
      <c r="F14" s="580"/>
      <c r="G14" s="580"/>
      <c r="H14" s="580"/>
      <c r="I14" s="580"/>
      <c r="J14" s="580"/>
      <c r="K14" s="580"/>
      <c r="L14" s="580"/>
      <c r="M14" s="580"/>
      <c r="N14" s="580"/>
      <c r="O14" s="580"/>
      <c r="P14" s="580"/>
      <c r="Q14" s="581"/>
      <c r="R14" s="577" t="s">
        <v>403</v>
      </c>
      <c r="S14" s="570"/>
      <c r="T14" s="570"/>
      <c r="U14" s="570"/>
      <c r="V14" s="570"/>
      <c r="W14" s="570"/>
      <c r="X14" s="570"/>
      <c r="Y14" s="571"/>
      <c r="Z14" s="578" t="s">
        <v>403</v>
      </c>
      <c r="AA14" s="578"/>
      <c r="AB14" s="578"/>
      <c r="AC14" s="578"/>
      <c r="AD14" s="582" t="s">
        <v>403</v>
      </c>
      <c r="AE14" s="582"/>
      <c r="AF14" s="582"/>
      <c r="AG14" s="582"/>
      <c r="AH14" s="582"/>
      <c r="AI14" s="582"/>
      <c r="AJ14" s="582"/>
      <c r="AK14" s="582"/>
      <c r="AL14" s="572" t="s">
        <v>403</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19685</v>
      </c>
      <c r="BH14" s="570"/>
      <c r="BI14" s="570"/>
      <c r="BJ14" s="570"/>
      <c r="BK14" s="570"/>
      <c r="BL14" s="570"/>
      <c r="BM14" s="570"/>
      <c r="BN14" s="571"/>
      <c r="BO14" s="578">
        <v>2.7</v>
      </c>
      <c r="BP14" s="578"/>
      <c r="BQ14" s="578"/>
      <c r="BR14" s="578"/>
      <c r="BS14" s="569" t="s">
        <v>403</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246716</v>
      </c>
      <c r="CS14" s="570"/>
      <c r="CT14" s="570"/>
      <c r="CU14" s="570"/>
      <c r="CV14" s="570"/>
      <c r="CW14" s="570"/>
      <c r="CX14" s="570"/>
      <c r="CY14" s="571"/>
      <c r="CZ14" s="578">
        <v>4.4000000000000004</v>
      </c>
      <c r="DA14" s="578"/>
      <c r="DB14" s="578"/>
      <c r="DC14" s="578"/>
      <c r="DD14" s="569">
        <v>29028</v>
      </c>
      <c r="DE14" s="570"/>
      <c r="DF14" s="570"/>
      <c r="DG14" s="570"/>
      <c r="DH14" s="570"/>
      <c r="DI14" s="570"/>
      <c r="DJ14" s="570"/>
      <c r="DK14" s="570"/>
      <c r="DL14" s="570"/>
      <c r="DM14" s="570"/>
      <c r="DN14" s="570"/>
      <c r="DO14" s="570"/>
      <c r="DP14" s="571"/>
      <c r="DQ14" s="569">
        <v>214762</v>
      </c>
      <c r="DR14" s="570"/>
      <c r="DS14" s="570"/>
      <c r="DT14" s="570"/>
      <c r="DU14" s="570"/>
      <c r="DV14" s="570"/>
      <c r="DW14" s="570"/>
      <c r="DX14" s="570"/>
      <c r="DY14" s="570"/>
      <c r="DZ14" s="570"/>
      <c r="EA14" s="570"/>
      <c r="EB14" s="570"/>
      <c r="EC14" s="628"/>
    </row>
    <row r="15" spans="2:143" ht="11.25" customHeight="1">
      <c r="B15" s="579" t="s">
        <v>312</v>
      </c>
      <c r="C15" s="580"/>
      <c r="D15" s="580"/>
      <c r="E15" s="580"/>
      <c r="F15" s="580"/>
      <c r="G15" s="580"/>
      <c r="H15" s="580"/>
      <c r="I15" s="580"/>
      <c r="J15" s="580"/>
      <c r="K15" s="580"/>
      <c r="L15" s="580"/>
      <c r="M15" s="580"/>
      <c r="N15" s="580"/>
      <c r="O15" s="580"/>
      <c r="P15" s="580"/>
      <c r="Q15" s="581"/>
      <c r="R15" s="577">
        <v>2260</v>
      </c>
      <c r="S15" s="570"/>
      <c r="T15" s="570"/>
      <c r="U15" s="570"/>
      <c r="V15" s="570"/>
      <c r="W15" s="570"/>
      <c r="X15" s="570"/>
      <c r="Y15" s="571"/>
      <c r="Z15" s="578">
        <v>0</v>
      </c>
      <c r="AA15" s="578"/>
      <c r="AB15" s="578"/>
      <c r="AC15" s="578"/>
      <c r="AD15" s="582">
        <v>2260</v>
      </c>
      <c r="AE15" s="582"/>
      <c r="AF15" s="582"/>
      <c r="AG15" s="582"/>
      <c r="AH15" s="582"/>
      <c r="AI15" s="582"/>
      <c r="AJ15" s="582"/>
      <c r="AK15" s="582"/>
      <c r="AL15" s="572">
        <v>0.1</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40777</v>
      </c>
      <c r="BH15" s="570"/>
      <c r="BI15" s="570"/>
      <c r="BJ15" s="570"/>
      <c r="BK15" s="570"/>
      <c r="BL15" s="570"/>
      <c r="BM15" s="570"/>
      <c r="BN15" s="571"/>
      <c r="BO15" s="578">
        <v>5.5</v>
      </c>
      <c r="BP15" s="578"/>
      <c r="BQ15" s="578"/>
      <c r="BR15" s="578"/>
      <c r="BS15" s="569" t="s">
        <v>403</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336045</v>
      </c>
      <c r="CS15" s="570"/>
      <c r="CT15" s="570"/>
      <c r="CU15" s="570"/>
      <c r="CV15" s="570"/>
      <c r="CW15" s="570"/>
      <c r="CX15" s="570"/>
      <c r="CY15" s="571"/>
      <c r="CZ15" s="578">
        <v>6</v>
      </c>
      <c r="DA15" s="578"/>
      <c r="DB15" s="578"/>
      <c r="DC15" s="578"/>
      <c r="DD15" s="569">
        <v>40423</v>
      </c>
      <c r="DE15" s="570"/>
      <c r="DF15" s="570"/>
      <c r="DG15" s="570"/>
      <c r="DH15" s="570"/>
      <c r="DI15" s="570"/>
      <c r="DJ15" s="570"/>
      <c r="DK15" s="570"/>
      <c r="DL15" s="570"/>
      <c r="DM15" s="570"/>
      <c r="DN15" s="570"/>
      <c r="DO15" s="570"/>
      <c r="DP15" s="571"/>
      <c r="DQ15" s="569">
        <v>292022</v>
      </c>
      <c r="DR15" s="570"/>
      <c r="DS15" s="570"/>
      <c r="DT15" s="570"/>
      <c r="DU15" s="570"/>
      <c r="DV15" s="570"/>
      <c r="DW15" s="570"/>
      <c r="DX15" s="570"/>
      <c r="DY15" s="570"/>
      <c r="DZ15" s="570"/>
      <c r="EA15" s="570"/>
      <c r="EB15" s="570"/>
      <c r="EC15" s="628"/>
    </row>
    <row r="16" spans="2:143" ht="11.25" customHeight="1">
      <c r="B16" s="579" t="s">
        <v>315</v>
      </c>
      <c r="C16" s="580"/>
      <c r="D16" s="580"/>
      <c r="E16" s="580"/>
      <c r="F16" s="580"/>
      <c r="G16" s="580"/>
      <c r="H16" s="580"/>
      <c r="I16" s="580"/>
      <c r="J16" s="580"/>
      <c r="K16" s="580"/>
      <c r="L16" s="580"/>
      <c r="M16" s="580"/>
      <c r="N16" s="580"/>
      <c r="O16" s="580"/>
      <c r="P16" s="580"/>
      <c r="Q16" s="581"/>
      <c r="R16" s="577">
        <v>3395958</v>
      </c>
      <c r="S16" s="570"/>
      <c r="T16" s="570"/>
      <c r="U16" s="570"/>
      <c r="V16" s="570"/>
      <c r="W16" s="570"/>
      <c r="X16" s="570"/>
      <c r="Y16" s="571"/>
      <c r="Z16" s="578">
        <v>56.1</v>
      </c>
      <c r="AA16" s="578"/>
      <c r="AB16" s="578"/>
      <c r="AC16" s="578"/>
      <c r="AD16" s="582">
        <v>3091001</v>
      </c>
      <c r="AE16" s="582"/>
      <c r="AF16" s="582"/>
      <c r="AG16" s="582"/>
      <c r="AH16" s="582"/>
      <c r="AI16" s="582"/>
      <c r="AJ16" s="582"/>
      <c r="AK16" s="582"/>
      <c r="AL16" s="572">
        <v>77</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403</v>
      </c>
      <c r="BH16" s="570"/>
      <c r="BI16" s="570"/>
      <c r="BJ16" s="570"/>
      <c r="BK16" s="570"/>
      <c r="BL16" s="570"/>
      <c r="BM16" s="570"/>
      <c r="BN16" s="571"/>
      <c r="BO16" s="578" t="s">
        <v>403</v>
      </c>
      <c r="BP16" s="578"/>
      <c r="BQ16" s="578"/>
      <c r="BR16" s="578"/>
      <c r="BS16" s="569" t="s">
        <v>403</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v>6960</v>
      </c>
      <c r="CS16" s="570"/>
      <c r="CT16" s="570"/>
      <c r="CU16" s="570"/>
      <c r="CV16" s="570"/>
      <c r="CW16" s="570"/>
      <c r="CX16" s="570"/>
      <c r="CY16" s="571"/>
      <c r="CZ16" s="578">
        <v>0.1</v>
      </c>
      <c r="DA16" s="578"/>
      <c r="DB16" s="578"/>
      <c r="DC16" s="578"/>
      <c r="DD16" s="569" t="s">
        <v>403</v>
      </c>
      <c r="DE16" s="570"/>
      <c r="DF16" s="570"/>
      <c r="DG16" s="570"/>
      <c r="DH16" s="570"/>
      <c r="DI16" s="570"/>
      <c r="DJ16" s="570"/>
      <c r="DK16" s="570"/>
      <c r="DL16" s="570"/>
      <c r="DM16" s="570"/>
      <c r="DN16" s="570"/>
      <c r="DO16" s="570"/>
      <c r="DP16" s="571"/>
      <c r="DQ16" s="569">
        <v>2151</v>
      </c>
      <c r="DR16" s="570"/>
      <c r="DS16" s="570"/>
      <c r="DT16" s="570"/>
      <c r="DU16" s="570"/>
      <c r="DV16" s="570"/>
      <c r="DW16" s="570"/>
      <c r="DX16" s="570"/>
      <c r="DY16" s="570"/>
      <c r="DZ16" s="570"/>
      <c r="EA16" s="570"/>
      <c r="EB16" s="570"/>
      <c r="EC16" s="628"/>
    </row>
    <row r="17" spans="2:133" ht="11.25" customHeight="1">
      <c r="B17" s="579" t="s">
        <v>318</v>
      </c>
      <c r="C17" s="580"/>
      <c r="D17" s="580"/>
      <c r="E17" s="580"/>
      <c r="F17" s="580"/>
      <c r="G17" s="580"/>
      <c r="H17" s="580"/>
      <c r="I17" s="580"/>
      <c r="J17" s="580"/>
      <c r="K17" s="580"/>
      <c r="L17" s="580"/>
      <c r="M17" s="580"/>
      <c r="N17" s="580"/>
      <c r="O17" s="580"/>
      <c r="P17" s="580"/>
      <c r="Q17" s="581"/>
      <c r="R17" s="577">
        <v>3091001</v>
      </c>
      <c r="S17" s="570"/>
      <c r="T17" s="570"/>
      <c r="U17" s="570"/>
      <c r="V17" s="570"/>
      <c r="W17" s="570"/>
      <c r="X17" s="570"/>
      <c r="Y17" s="571"/>
      <c r="Z17" s="578">
        <v>51.1</v>
      </c>
      <c r="AA17" s="578"/>
      <c r="AB17" s="578"/>
      <c r="AC17" s="578"/>
      <c r="AD17" s="582">
        <v>3091001</v>
      </c>
      <c r="AE17" s="582"/>
      <c r="AF17" s="582"/>
      <c r="AG17" s="582"/>
      <c r="AH17" s="582"/>
      <c r="AI17" s="582"/>
      <c r="AJ17" s="582"/>
      <c r="AK17" s="582"/>
      <c r="AL17" s="572">
        <v>77</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403</v>
      </c>
      <c r="BH17" s="570"/>
      <c r="BI17" s="570"/>
      <c r="BJ17" s="570"/>
      <c r="BK17" s="570"/>
      <c r="BL17" s="570"/>
      <c r="BM17" s="570"/>
      <c r="BN17" s="571"/>
      <c r="BO17" s="578" t="s">
        <v>403</v>
      </c>
      <c r="BP17" s="578"/>
      <c r="BQ17" s="578"/>
      <c r="BR17" s="578"/>
      <c r="BS17" s="569" t="s">
        <v>403</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1233916</v>
      </c>
      <c r="CS17" s="570"/>
      <c r="CT17" s="570"/>
      <c r="CU17" s="570"/>
      <c r="CV17" s="570"/>
      <c r="CW17" s="570"/>
      <c r="CX17" s="570"/>
      <c r="CY17" s="571"/>
      <c r="CZ17" s="578">
        <v>22</v>
      </c>
      <c r="DA17" s="578"/>
      <c r="DB17" s="578"/>
      <c r="DC17" s="578"/>
      <c r="DD17" s="569" t="s">
        <v>403</v>
      </c>
      <c r="DE17" s="570"/>
      <c r="DF17" s="570"/>
      <c r="DG17" s="570"/>
      <c r="DH17" s="570"/>
      <c r="DI17" s="570"/>
      <c r="DJ17" s="570"/>
      <c r="DK17" s="570"/>
      <c r="DL17" s="570"/>
      <c r="DM17" s="570"/>
      <c r="DN17" s="570"/>
      <c r="DO17" s="570"/>
      <c r="DP17" s="571"/>
      <c r="DQ17" s="569">
        <v>1202191</v>
      </c>
      <c r="DR17" s="570"/>
      <c r="DS17" s="570"/>
      <c r="DT17" s="570"/>
      <c r="DU17" s="570"/>
      <c r="DV17" s="570"/>
      <c r="DW17" s="570"/>
      <c r="DX17" s="570"/>
      <c r="DY17" s="570"/>
      <c r="DZ17" s="570"/>
      <c r="EA17" s="570"/>
      <c r="EB17" s="570"/>
      <c r="EC17" s="628"/>
    </row>
    <row r="18" spans="2:133" ht="11.25" customHeight="1">
      <c r="B18" s="579" t="s">
        <v>321</v>
      </c>
      <c r="C18" s="580"/>
      <c r="D18" s="580"/>
      <c r="E18" s="580"/>
      <c r="F18" s="580"/>
      <c r="G18" s="580"/>
      <c r="H18" s="580"/>
      <c r="I18" s="580"/>
      <c r="J18" s="580"/>
      <c r="K18" s="580"/>
      <c r="L18" s="580"/>
      <c r="M18" s="580"/>
      <c r="N18" s="580"/>
      <c r="O18" s="580"/>
      <c r="P18" s="580"/>
      <c r="Q18" s="581"/>
      <c r="R18" s="577">
        <v>245038</v>
      </c>
      <c r="S18" s="570"/>
      <c r="T18" s="570"/>
      <c r="U18" s="570"/>
      <c r="V18" s="570"/>
      <c r="W18" s="570"/>
      <c r="X18" s="570"/>
      <c r="Y18" s="571"/>
      <c r="Z18" s="578">
        <v>4.0999999999999996</v>
      </c>
      <c r="AA18" s="578"/>
      <c r="AB18" s="578"/>
      <c r="AC18" s="578"/>
      <c r="AD18" s="582" t="s">
        <v>403</v>
      </c>
      <c r="AE18" s="582"/>
      <c r="AF18" s="582"/>
      <c r="AG18" s="582"/>
      <c r="AH18" s="582"/>
      <c r="AI18" s="582"/>
      <c r="AJ18" s="582"/>
      <c r="AK18" s="582"/>
      <c r="AL18" s="572" t="s">
        <v>403</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403</v>
      </c>
      <c r="BH18" s="570"/>
      <c r="BI18" s="570"/>
      <c r="BJ18" s="570"/>
      <c r="BK18" s="570"/>
      <c r="BL18" s="570"/>
      <c r="BM18" s="570"/>
      <c r="BN18" s="571"/>
      <c r="BO18" s="578" t="s">
        <v>403</v>
      </c>
      <c r="BP18" s="578"/>
      <c r="BQ18" s="578"/>
      <c r="BR18" s="578"/>
      <c r="BS18" s="569" t="s">
        <v>403</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t="s">
        <v>403</v>
      </c>
      <c r="CS18" s="570"/>
      <c r="CT18" s="570"/>
      <c r="CU18" s="570"/>
      <c r="CV18" s="570"/>
      <c r="CW18" s="570"/>
      <c r="CX18" s="570"/>
      <c r="CY18" s="571"/>
      <c r="CZ18" s="578" t="s">
        <v>403</v>
      </c>
      <c r="DA18" s="578"/>
      <c r="DB18" s="578"/>
      <c r="DC18" s="578"/>
      <c r="DD18" s="569" t="s">
        <v>403</v>
      </c>
      <c r="DE18" s="570"/>
      <c r="DF18" s="570"/>
      <c r="DG18" s="570"/>
      <c r="DH18" s="570"/>
      <c r="DI18" s="570"/>
      <c r="DJ18" s="570"/>
      <c r="DK18" s="570"/>
      <c r="DL18" s="570"/>
      <c r="DM18" s="570"/>
      <c r="DN18" s="570"/>
      <c r="DO18" s="570"/>
      <c r="DP18" s="571"/>
      <c r="DQ18" s="569" t="s">
        <v>403</v>
      </c>
      <c r="DR18" s="570"/>
      <c r="DS18" s="570"/>
      <c r="DT18" s="570"/>
      <c r="DU18" s="570"/>
      <c r="DV18" s="570"/>
      <c r="DW18" s="570"/>
      <c r="DX18" s="570"/>
      <c r="DY18" s="570"/>
      <c r="DZ18" s="570"/>
      <c r="EA18" s="570"/>
      <c r="EB18" s="570"/>
      <c r="EC18" s="628"/>
    </row>
    <row r="19" spans="2:133" ht="11.25" customHeight="1">
      <c r="B19" s="579" t="s">
        <v>404</v>
      </c>
      <c r="C19" s="580"/>
      <c r="D19" s="580"/>
      <c r="E19" s="580"/>
      <c r="F19" s="580"/>
      <c r="G19" s="580"/>
      <c r="H19" s="580"/>
      <c r="I19" s="580"/>
      <c r="J19" s="580"/>
      <c r="K19" s="580"/>
      <c r="L19" s="580"/>
      <c r="M19" s="580"/>
      <c r="N19" s="580"/>
      <c r="O19" s="580"/>
      <c r="P19" s="580"/>
      <c r="Q19" s="581"/>
      <c r="R19" s="577">
        <v>59919</v>
      </c>
      <c r="S19" s="570"/>
      <c r="T19" s="570"/>
      <c r="U19" s="570"/>
      <c r="V19" s="570"/>
      <c r="W19" s="570"/>
      <c r="X19" s="570"/>
      <c r="Y19" s="571"/>
      <c r="Z19" s="578">
        <v>1</v>
      </c>
      <c r="AA19" s="578"/>
      <c r="AB19" s="578"/>
      <c r="AC19" s="578"/>
      <c r="AD19" s="582" t="s">
        <v>403</v>
      </c>
      <c r="AE19" s="582"/>
      <c r="AF19" s="582"/>
      <c r="AG19" s="582"/>
      <c r="AH19" s="582"/>
      <c r="AI19" s="582"/>
      <c r="AJ19" s="582"/>
      <c r="AK19" s="582"/>
      <c r="AL19" s="572" t="s">
        <v>403</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v>46780</v>
      </c>
      <c r="BH19" s="570"/>
      <c r="BI19" s="570"/>
      <c r="BJ19" s="570"/>
      <c r="BK19" s="570"/>
      <c r="BL19" s="570"/>
      <c r="BM19" s="570"/>
      <c r="BN19" s="571"/>
      <c r="BO19" s="578">
        <v>6.3</v>
      </c>
      <c r="BP19" s="578"/>
      <c r="BQ19" s="578"/>
      <c r="BR19" s="578"/>
      <c r="BS19" s="569" t="s">
        <v>403</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403</v>
      </c>
      <c r="CS19" s="570"/>
      <c r="CT19" s="570"/>
      <c r="CU19" s="570"/>
      <c r="CV19" s="570"/>
      <c r="CW19" s="570"/>
      <c r="CX19" s="570"/>
      <c r="CY19" s="571"/>
      <c r="CZ19" s="578" t="s">
        <v>403</v>
      </c>
      <c r="DA19" s="578"/>
      <c r="DB19" s="578"/>
      <c r="DC19" s="578"/>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628"/>
    </row>
    <row r="20" spans="2:133" ht="11.25" customHeight="1">
      <c r="B20" s="579" t="s">
        <v>326</v>
      </c>
      <c r="C20" s="580"/>
      <c r="D20" s="580"/>
      <c r="E20" s="580"/>
      <c r="F20" s="580"/>
      <c r="G20" s="580"/>
      <c r="H20" s="580"/>
      <c r="I20" s="580"/>
      <c r="J20" s="580"/>
      <c r="K20" s="580"/>
      <c r="L20" s="580"/>
      <c r="M20" s="580"/>
      <c r="N20" s="580"/>
      <c r="O20" s="580"/>
      <c r="P20" s="580"/>
      <c r="Q20" s="581"/>
      <c r="R20" s="577">
        <v>4299650</v>
      </c>
      <c r="S20" s="570"/>
      <c r="T20" s="570"/>
      <c r="U20" s="570"/>
      <c r="V20" s="570"/>
      <c r="W20" s="570"/>
      <c r="X20" s="570"/>
      <c r="Y20" s="571"/>
      <c r="Z20" s="578">
        <v>71.099999999999994</v>
      </c>
      <c r="AA20" s="578"/>
      <c r="AB20" s="578"/>
      <c r="AC20" s="578"/>
      <c r="AD20" s="582">
        <v>3994693</v>
      </c>
      <c r="AE20" s="582"/>
      <c r="AF20" s="582"/>
      <c r="AG20" s="582"/>
      <c r="AH20" s="582"/>
      <c r="AI20" s="582"/>
      <c r="AJ20" s="582"/>
      <c r="AK20" s="582"/>
      <c r="AL20" s="572">
        <v>99.5</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v>46780</v>
      </c>
      <c r="BH20" s="570"/>
      <c r="BI20" s="570"/>
      <c r="BJ20" s="570"/>
      <c r="BK20" s="570"/>
      <c r="BL20" s="570"/>
      <c r="BM20" s="570"/>
      <c r="BN20" s="571"/>
      <c r="BO20" s="578">
        <v>6.3</v>
      </c>
      <c r="BP20" s="578"/>
      <c r="BQ20" s="578"/>
      <c r="BR20" s="578"/>
      <c r="BS20" s="569" t="s">
        <v>403</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5605247</v>
      </c>
      <c r="CS20" s="570"/>
      <c r="CT20" s="570"/>
      <c r="CU20" s="570"/>
      <c r="CV20" s="570"/>
      <c r="CW20" s="570"/>
      <c r="CX20" s="570"/>
      <c r="CY20" s="571"/>
      <c r="CZ20" s="578">
        <v>100</v>
      </c>
      <c r="DA20" s="578"/>
      <c r="DB20" s="578"/>
      <c r="DC20" s="578"/>
      <c r="DD20" s="569">
        <v>631791</v>
      </c>
      <c r="DE20" s="570"/>
      <c r="DF20" s="570"/>
      <c r="DG20" s="570"/>
      <c r="DH20" s="570"/>
      <c r="DI20" s="570"/>
      <c r="DJ20" s="570"/>
      <c r="DK20" s="570"/>
      <c r="DL20" s="570"/>
      <c r="DM20" s="570"/>
      <c r="DN20" s="570"/>
      <c r="DO20" s="570"/>
      <c r="DP20" s="571"/>
      <c r="DQ20" s="569">
        <v>4581958</v>
      </c>
      <c r="DR20" s="570"/>
      <c r="DS20" s="570"/>
      <c r="DT20" s="570"/>
      <c r="DU20" s="570"/>
      <c r="DV20" s="570"/>
      <c r="DW20" s="570"/>
      <c r="DX20" s="570"/>
      <c r="DY20" s="570"/>
      <c r="DZ20" s="570"/>
      <c r="EA20" s="570"/>
      <c r="EB20" s="570"/>
      <c r="EC20" s="628"/>
    </row>
    <row r="21" spans="2:133" ht="11.25" customHeight="1">
      <c r="B21" s="579" t="s">
        <v>329</v>
      </c>
      <c r="C21" s="580"/>
      <c r="D21" s="580"/>
      <c r="E21" s="580"/>
      <c r="F21" s="580"/>
      <c r="G21" s="580"/>
      <c r="H21" s="580"/>
      <c r="I21" s="580"/>
      <c r="J21" s="580"/>
      <c r="K21" s="580"/>
      <c r="L21" s="580"/>
      <c r="M21" s="580"/>
      <c r="N21" s="580"/>
      <c r="O21" s="580"/>
      <c r="P21" s="580"/>
      <c r="Q21" s="581"/>
      <c r="R21" s="577">
        <v>1454</v>
      </c>
      <c r="S21" s="570"/>
      <c r="T21" s="570"/>
      <c r="U21" s="570"/>
      <c r="V21" s="570"/>
      <c r="W21" s="570"/>
      <c r="X21" s="570"/>
      <c r="Y21" s="571"/>
      <c r="Z21" s="578">
        <v>0</v>
      </c>
      <c r="AA21" s="578"/>
      <c r="AB21" s="578"/>
      <c r="AC21" s="578"/>
      <c r="AD21" s="582">
        <v>1454</v>
      </c>
      <c r="AE21" s="582"/>
      <c r="AF21" s="582"/>
      <c r="AG21" s="582"/>
      <c r="AH21" s="582"/>
      <c r="AI21" s="582"/>
      <c r="AJ21" s="582"/>
      <c r="AK21" s="582"/>
      <c r="AL21" s="572">
        <v>0</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v>46780</v>
      </c>
      <c r="BH21" s="570"/>
      <c r="BI21" s="570"/>
      <c r="BJ21" s="570"/>
      <c r="BK21" s="570"/>
      <c r="BL21" s="570"/>
      <c r="BM21" s="570"/>
      <c r="BN21" s="571"/>
      <c r="BO21" s="578">
        <v>6.3</v>
      </c>
      <c r="BP21" s="578"/>
      <c r="BQ21" s="578"/>
      <c r="BR21" s="578"/>
      <c r="BS21" s="569" t="s">
        <v>403</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331</v>
      </c>
      <c r="C22" s="580"/>
      <c r="D22" s="580"/>
      <c r="E22" s="580"/>
      <c r="F22" s="580"/>
      <c r="G22" s="580"/>
      <c r="H22" s="580"/>
      <c r="I22" s="580"/>
      <c r="J22" s="580"/>
      <c r="K22" s="580"/>
      <c r="L22" s="580"/>
      <c r="M22" s="580"/>
      <c r="N22" s="580"/>
      <c r="O22" s="580"/>
      <c r="P22" s="580"/>
      <c r="Q22" s="581"/>
      <c r="R22" s="577">
        <v>41257</v>
      </c>
      <c r="S22" s="570"/>
      <c r="T22" s="570"/>
      <c r="U22" s="570"/>
      <c r="V22" s="570"/>
      <c r="W22" s="570"/>
      <c r="X22" s="570"/>
      <c r="Y22" s="571"/>
      <c r="Z22" s="578">
        <v>0.7</v>
      </c>
      <c r="AA22" s="578"/>
      <c r="AB22" s="578"/>
      <c r="AC22" s="578"/>
      <c r="AD22" s="582" t="s">
        <v>403</v>
      </c>
      <c r="AE22" s="582"/>
      <c r="AF22" s="582"/>
      <c r="AG22" s="582"/>
      <c r="AH22" s="582"/>
      <c r="AI22" s="582"/>
      <c r="AJ22" s="582"/>
      <c r="AK22" s="582"/>
      <c r="AL22" s="572" t="s">
        <v>403</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403</v>
      </c>
      <c r="BH22" s="570"/>
      <c r="BI22" s="570"/>
      <c r="BJ22" s="570"/>
      <c r="BK22" s="570"/>
      <c r="BL22" s="570"/>
      <c r="BM22" s="570"/>
      <c r="BN22" s="571"/>
      <c r="BO22" s="578" t="s">
        <v>403</v>
      </c>
      <c r="BP22" s="578"/>
      <c r="BQ22" s="578"/>
      <c r="BR22" s="578"/>
      <c r="BS22" s="569" t="s">
        <v>403</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334</v>
      </c>
      <c r="C23" s="580"/>
      <c r="D23" s="580"/>
      <c r="E23" s="580"/>
      <c r="F23" s="580"/>
      <c r="G23" s="580"/>
      <c r="H23" s="580"/>
      <c r="I23" s="580"/>
      <c r="J23" s="580"/>
      <c r="K23" s="580"/>
      <c r="L23" s="580"/>
      <c r="M23" s="580"/>
      <c r="N23" s="580"/>
      <c r="O23" s="580"/>
      <c r="P23" s="580"/>
      <c r="Q23" s="581"/>
      <c r="R23" s="577">
        <v>141738</v>
      </c>
      <c r="S23" s="570"/>
      <c r="T23" s="570"/>
      <c r="U23" s="570"/>
      <c r="V23" s="570"/>
      <c r="W23" s="570"/>
      <c r="X23" s="570"/>
      <c r="Y23" s="571"/>
      <c r="Z23" s="578">
        <v>2.2999999999999998</v>
      </c>
      <c r="AA23" s="578"/>
      <c r="AB23" s="578"/>
      <c r="AC23" s="578"/>
      <c r="AD23" s="582" t="s">
        <v>405</v>
      </c>
      <c r="AE23" s="582"/>
      <c r="AF23" s="582"/>
      <c r="AG23" s="582"/>
      <c r="AH23" s="582"/>
      <c r="AI23" s="582"/>
      <c r="AJ23" s="582"/>
      <c r="AK23" s="582"/>
      <c r="AL23" s="572" t="s">
        <v>405</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t="s">
        <v>405</v>
      </c>
      <c r="BH23" s="570"/>
      <c r="BI23" s="570"/>
      <c r="BJ23" s="570"/>
      <c r="BK23" s="570"/>
      <c r="BL23" s="570"/>
      <c r="BM23" s="570"/>
      <c r="BN23" s="571"/>
      <c r="BO23" s="578" t="s">
        <v>405</v>
      </c>
      <c r="BP23" s="578"/>
      <c r="BQ23" s="578"/>
      <c r="BR23" s="578"/>
      <c r="BS23" s="569" t="s">
        <v>405</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406</v>
      </c>
      <c r="DX23" s="687"/>
      <c r="DY23" s="687"/>
      <c r="DZ23" s="687"/>
      <c r="EA23" s="687"/>
      <c r="EB23" s="687"/>
      <c r="EC23" s="688"/>
    </row>
    <row r="24" spans="2:133" ht="11.25" customHeight="1">
      <c r="B24" s="579" t="s">
        <v>340</v>
      </c>
      <c r="C24" s="580"/>
      <c r="D24" s="580"/>
      <c r="E24" s="580"/>
      <c r="F24" s="580"/>
      <c r="G24" s="580"/>
      <c r="H24" s="580"/>
      <c r="I24" s="580"/>
      <c r="J24" s="580"/>
      <c r="K24" s="580"/>
      <c r="L24" s="580"/>
      <c r="M24" s="580"/>
      <c r="N24" s="580"/>
      <c r="O24" s="580"/>
      <c r="P24" s="580"/>
      <c r="Q24" s="581"/>
      <c r="R24" s="577">
        <v>17784</v>
      </c>
      <c r="S24" s="570"/>
      <c r="T24" s="570"/>
      <c r="U24" s="570"/>
      <c r="V24" s="570"/>
      <c r="W24" s="570"/>
      <c r="X24" s="570"/>
      <c r="Y24" s="571"/>
      <c r="Z24" s="578">
        <v>0.3</v>
      </c>
      <c r="AA24" s="578"/>
      <c r="AB24" s="578"/>
      <c r="AC24" s="578"/>
      <c r="AD24" s="582" t="s">
        <v>407</v>
      </c>
      <c r="AE24" s="582"/>
      <c r="AF24" s="582"/>
      <c r="AG24" s="582"/>
      <c r="AH24" s="582"/>
      <c r="AI24" s="582"/>
      <c r="AJ24" s="582"/>
      <c r="AK24" s="582"/>
      <c r="AL24" s="572" t="s">
        <v>407</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407</v>
      </c>
      <c r="BH24" s="570"/>
      <c r="BI24" s="570"/>
      <c r="BJ24" s="570"/>
      <c r="BK24" s="570"/>
      <c r="BL24" s="570"/>
      <c r="BM24" s="570"/>
      <c r="BN24" s="571"/>
      <c r="BO24" s="578" t="s">
        <v>407</v>
      </c>
      <c r="BP24" s="578"/>
      <c r="BQ24" s="578"/>
      <c r="BR24" s="578"/>
      <c r="BS24" s="569" t="s">
        <v>407</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60">
        <v>2383817</v>
      </c>
      <c r="CS24" s="661"/>
      <c r="CT24" s="661"/>
      <c r="CU24" s="661"/>
      <c r="CV24" s="661"/>
      <c r="CW24" s="661"/>
      <c r="CX24" s="661"/>
      <c r="CY24" s="689"/>
      <c r="CZ24" s="693">
        <v>42.5</v>
      </c>
      <c r="DA24" s="694"/>
      <c r="DB24" s="694"/>
      <c r="DC24" s="695"/>
      <c r="DD24" s="690">
        <v>2040482</v>
      </c>
      <c r="DE24" s="661"/>
      <c r="DF24" s="661"/>
      <c r="DG24" s="661"/>
      <c r="DH24" s="661"/>
      <c r="DI24" s="661"/>
      <c r="DJ24" s="661"/>
      <c r="DK24" s="689"/>
      <c r="DL24" s="690">
        <v>1616324</v>
      </c>
      <c r="DM24" s="661"/>
      <c r="DN24" s="661"/>
      <c r="DO24" s="661"/>
      <c r="DP24" s="661"/>
      <c r="DQ24" s="661"/>
      <c r="DR24" s="661"/>
      <c r="DS24" s="661"/>
      <c r="DT24" s="661"/>
      <c r="DU24" s="661"/>
      <c r="DV24" s="689"/>
      <c r="DW24" s="691">
        <v>40.200000000000003</v>
      </c>
      <c r="DX24" s="676"/>
      <c r="DY24" s="676"/>
      <c r="DZ24" s="676"/>
      <c r="EA24" s="676"/>
      <c r="EB24" s="676"/>
      <c r="EC24" s="692"/>
    </row>
    <row r="25" spans="2:133" ht="11.25" customHeight="1">
      <c r="B25" s="579" t="s">
        <v>343</v>
      </c>
      <c r="C25" s="580"/>
      <c r="D25" s="580"/>
      <c r="E25" s="580"/>
      <c r="F25" s="580"/>
      <c r="G25" s="580"/>
      <c r="H25" s="580"/>
      <c r="I25" s="580"/>
      <c r="J25" s="580"/>
      <c r="K25" s="580"/>
      <c r="L25" s="580"/>
      <c r="M25" s="580"/>
      <c r="N25" s="580"/>
      <c r="O25" s="580"/>
      <c r="P25" s="580"/>
      <c r="Q25" s="581"/>
      <c r="R25" s="577">
        <v>235809</v>
      </c>
      <c r="S25" s="570"/>
      <c r="T25" s="570"/>
      <c r="U25" s="570"/>
      <c r="V25" s="570"/>
      <c r="W25" s="570"/>
      <c r="X25" s="570"/>
      <c r="Y25" s="571"/>
      <c r="Z25" s="578">
        <v>3.9</v>
      </c>
      <c r="AA25" s="578"/>
      <c r="AB25" s="578"/>
      <c r="AC25" s="578"/>
      <c r="AD25" s="582" t="s">
        <v>408</v>
      </c>
      <c r="AE25" s="582"/>
      <c r="AF25" s="582"/>
      <c r="AG25" s="582"/>
      <c r="AH25" s="582"/>
      <c r="AI25" s="582"/>
      <c r="AJ25" s="582"/>
      <c r="AK25" s="582"/>
      <c r="AL25" s="572" t="s">
        <v>408</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408</v>
      </c>
      <c r="BH25" s="570"/>
      <c r="BI25" s="570"/>
      <c r="BJ25" s="570"/>
      <c r="BK25" s="570"/>
      <c r="BL25" s="570"/>
      <c r="BM25" s="570"/>
      <c r="BN25" s="571"/>
      <c r="BO25" s="578" t="s">
        <v>408</v>
      </c>
      <c r="BP25" s="578"/>
      <c r="BQ25" s="578"/>
      <c r="BR25" s="578"/>
      <c r="BS25" s="569" t="s">
        <v>408</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809293</v>
      </c>
      <c r="CS25" s="575"/>
      <c r="CT25" s="575"/>
      <c r="CU25" s="575"/>
      <c r="CV25" s="575"/>
      <c r="CW25" s="575"/>
      <c r="CX25" s="575"/>
      <c r="CY25" s="576"/>
      <c r="CZ25" s="597">
        <v>14.4</v>
      </c>
      <c r="DA25" s="598"/>
      <c r="DB25" s="598"/>
      <c r="DC25" s="599"/>
      <c r="DD25" s="569">
        <v>718403</v>
      </c>
      <c r="DE25" s="575"/>
      <c r="DF25" s="575"/>
      <c r="DG25" s="575"/>
      <c r="DH25" s="575"/>
      <c r="DI25" s="575"/>
      <c r="DJ25" s="575"/>
      <c r="DK25" s="576"/>
      <c r="DL25" s="569">
        <v>709836</v>
      </c>
      <c r="DM25" s="575"/>
      <c r="DN25" s="575"/>
      <c r="DO25" s="575"/>
      <c r="DP25" s="575"/>
      <c r="DQ25" s="575"/>
      <c r="DR25" s="575"/>
      <c r="DS25" s="575"/>
      <c r="DT25" s="575"/>
      <c r="DU25" s="575"/>
      <c r="DV25" s="576"/>
      <c r="DW25" s="572">
        <v>17.7</v>
      </c>
      <c r="DX25" s="573"/>
      <c r="DY25" s="573"/>
      <c r="DZ25" s="573"/>
      <c r="EA25" s="573"/>
      <c r="EB25" s="573"/>
      <c r="EC25" s="574"/>
    </row>
    <row r="26" spans="2:133" ht="11.25" customHeight="1">
      <c r="B26" s="637" t="s">
        <v>346</v>
      </c>
      <c r="C26" s="638"/>
      <c r="D26" s="638"/>
      <c r="E26" s="638"/>
      <c r="F26" s="638"/>
      <c r="G26" s="638"/>
      <c r="H26" s="638"/>
      <c r="I26" s="638"/>
      <c r="J26" s="638"/>
      <c r="K26" s="638"/>
      <c r="L26" s="638"/>
      <c r="M26" s="638"/>
      <c r="N26" s="638"/>
      <c r="O26" s="638"/>
      <c r="P26" s="638"/>
      <c r="Q26" s="639"/>
      <c r="R26" s="577" t="s">
        <v>408</v>
      </c>
      <c r="S26" s="570"/>
      <c r="T26" s="570"/>
      <c r="U26" s="570"/>
      <c r="V26" s="570"/>
      <c r="W26" s="570"/>
      <c r="X26" s="570"/>
      <c r="Y26" s="571"/>
      <c r="Z26" s="578" t="s">
        <v>408</v>
      </c>
      <c r="AA26" s="578"/>
      <c r="AB26" s="578"/>
      <c r="AC26" s="578"/>
      <c r="AD26" s="582" t="s">
        <v>408</v>
      </c>
      <c r="AE26" s="582"/>
      <c r="AF26" s="582"/>
      <c r="AG26" s="582"/>
      <c r="AH26" s="582"/>
      <c r="AI26" s="582"/>
      <c r="AJ26" s="582"/>
      <c r="AK26" s="582"/>
      <c r="AL26" s="572" t="s">
        <v>408</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408</v>
      </c>
      <c r="BH26" s="570"/>
      <c r="BI26" s="570"/>
      <c r="BJ26" s="570"/>
      <c r="BK26" s="570"/>
      <c r="BL26" s="570"/>
      <c r="BM26" s="570"/>
      <c r="BN26" s="571"/>
      <c r="BO26" s="578" t="s">
        <v>408</v>
      </c>
      <c r="BP26" s="578"/>
      <c r="BQ26" s="578"/>
      <c r="BR26" s="578"/>
      <c r="BS26" s="569" t="s">
        <v>408</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470062</v>
      </c>
      <c r="CS26" s="570"/>
      <c r="CT26" s="570"/>
      <c r="CU26" s="570"/>
      <c r="CV26" s="570"/>
      <c r="CW26" s="570"/>
      <c r="CX26" s="570"/>
      <c r="CY26" s="571"/>
      <c r="CZ26" s="597">
        <v>8.4</v>
      </c>
      <c r="DA26" s="598"/>
      <c r="DB26" s="598"/>
      <c r="DC26" s="599"/>
      <c r="DD26" s="569">
        <v>386439</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c r="B27" s="579" t="s">
        <v>349</v>
      </c>
      <c r="C27" s="580"/>
      <c r="D27" s="580"/>
      <c r="E27" s="580"/>
      <c r="F27" s="580"/>
      <c r="G27" s="580"/>
      <c r="H27" s="580"/>
      <c r="I27" s="580"/>
      <c r="J27" s="580"/>
      <c r="K27" s="580"/>
      <c r="L27" s="580"/>
      <c r="M27" s="580"/>
      <c r="N27" s="580"/>
      <c r="O27" s="580"/>
      <c r="P27" s="580"/>
      <c r="Q27" s="581"/>
      <c r="R27" s="577">
        <v>299150</v>
      </c>
      <c r="S27" s="570"/>
      <c r="T27" s="570"/>
      <c r="U27" s="570"/>
      <c r="V27" s="570"/>
      <c r="W27" s="570"/>
      <c r="X27" s="570"/>
      <c r="Y27" s="571"/>
      <c r="Z27" s="578">
        <v>4.9000000000000004</v>
      </c>
      <c r="AA27" s="578"/>
      <c r="AB27" s="578"/>
      <c r="AC27" s="578"/>
      <c r="AD27" s="582" t="s">
        <v>407</v>
      </c>
      <c r="AE27" s="582"/>
      <c r="AF27" s="582"/>
      <c r="AG27" s="582"/>
      <c r="AH27" s="582"/>
      <c r="AI27" s="582"/>
      <c r="AJ27" s="582"/>
      <c r="AK27" s="582"/>
      <c r="AL27" s="572" t="s">
        <v>407</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741223</v>
      </c>
      <c r="BH27" s="570"/>
      <c r="BI27" s="570"/>
      <c r="BJ27" s="570"/>
      <c r="BK27" s="570"/>
      <c r="BL27" s="570"/>
      <c r="BM27" s="570"/>
      <c r="BN27" s="571"/>
      <c r="BO27" s="578">
        <v>100</v>
      </c>
      <c r="BP27" s="578"/>
      <c r="BQ27" s="578"/>
      <c r="BR27" s="578"/>
      <c r="BS27" s="569">
        <v>1784</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340608</v>
      </c>
      <c r="CS27" s="575"/>
      <c r="CT27" s="575"/>
      <c r="CU27" s="575"/>
      <c r="CV27" s="575"/>
      <c r="CW27" s="575"/>
      <c r="CX27" s="575"/>
      <c r="CY27" s="576"/>
      <c r="CZ27" s="597">
        <v>6.1</v>
      </c>
      <c r="DA27" s="598"/>
      <c r="DB27" s="598"/>
      <c r="DC27" s="599"/>
      <c r="DD27" s="569">
        <v>119888</v>
      </c>
      <c r="DE27" s="575"/>
      <c r="DF27" s="575"/>
      <c r="DG27" s="575"/>
      <c r="DH27" s="575"/>
      <c r="DI27" s="575"/>
      <c r="DJ27" s="575"/>
      <c r="DK27" s="576"/>
      <c r="DL27" s="569">
        <v>116940</v>
      </c>
      <c r="DM27" s="575"/>
      <c r="DN27" s="575"/>
      <c r="DO27" s="575"/>
      <c r="DP27" s="575"/>
      <c r="DQ27" s="575"/>
      <c r="DR27" s="575"/>
      <c r="DS27" s="575"/>
      <c r="DT27" s="575"/>
      <c r="DU27" s="575"/>
      <c r="DV27" s="576"/>
      <c r="DW27" s="572">
        <v>2.9</v>
      </c>
      <c r="DX27" s="573"/>
      <c r="DY27" s="573"/>
      <c r="DZ27" s="573"/>
      <c r="EA27" s="573"/>
      <c r="EB27" s="573"/>
      <c r="EC27" s="574"/>
    </row>
    <row r="28" spans="2:133" ht="11.25" customHeight="1">
      <c r="B28" s="579" t="s">
        <v>352</v>
      </c>
      <c r="C28" s="580"/>
      <c r="D28" s="580"/>
      <c r="E28" s="580"/>
      <c r="F28" s="580"/>
      <c r="G28" s="580"/>
      <c r="H28" s="580"/>
      <c r="I28" s="580"/>
      <c r="J28" s="580"/>
      <c r="K28" s="580"/>
      <c r="L28" s="580"/>
      <c r="M28" s="580"/>
      <c r="N28" s="580"/>
      <c r="O28" s="580"/>
      <c r="P28" s="580"/>
      <c r="Q28" s="581"/>
      <c r="R28" s="577">
        <v>78080</v>
      </c>
      <c r="S28" s="570"/>
      <c r="T28" s="570"/>
      <c r="U28" s="570"/>
      <c r="V28" s="570"/>
      <c r="W28" s="570"/>
      <c r="X28" s="570"/>
      <c r="Y28" s="571"/>
      <c r="Z28" s="578">
        <v>1.3</v>
      </c>
      <c r="AA28" s="578"/>
      <c r="AB28" s="578"/>
      <c r="AC28" s="578"/>
      <c r="AD28" s="582">
        <v>17725</v>
      </c>
      <c r="AE28" s="582"/>
      <c r="AF28" s="582"/>
      <c r="AG28" s="582"/>
      <c r="AH28" s="582"/>
      <c r="AI28" s="582"/>
      <c r="AJ28" s="582"/>
      <c r="AK28" s="582"/>
      <c r="AL28" s="572">
        <v>0.4</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1233916</v>
      </c>
      <c r="CS28" s="570"/>
      <c r="CT28" s="570"/>
      <c r="CU28" s="570"/>
      <c r="CV28" s="570"/>
      <c r="CW28" s="570"/>
      <c r="CX28" s="570"/>
      <c r="CY28" s="571"/>
      <c r="CZ28" s="597">
        <v>22</v>
      </c>
      <c r="DA28" s="598"/>
      <c r="DB28" s="598"/>
      <c r="DC28" s="599"/>
      <c r="DD28" s="569">
        <v>1202191</v>
      </c>
      <c r="DE28" s="570"/>
      <c r="DF28" s="570"/>
      <c r="DG28" s="570"/>
      <c r="DH28" s="570"/>
      <c r="DI28" s="570"/>
      <c r="DJ28" s="570"/>
      <c r="DK28" s="571"/>
      <c r="DL28" s="569">
        <v>789548</v>
      </c>
      <c r="DM28" s="570"/>
      <c r="DN28" s="570"/>
      <c r="DO28" s="570"/>
      <c r="DP28" s="570"/>
      <c r="DQ28" s="570"/>
      <c r="DR28" s="570"/>
      <c r="DS28" s="570"/>
      <c r="DT28" s="570"/>
      <c r="DU28" s="570"/>
      <c r="DV28" s="571"/>
      <c r="DW28" s="572">
        <v>19.7</v>
      </c>
      <c r="DX28" s="573"/>
      <c r="DY28" s="573"/>
      <c r="DZ28" s="573"/>
      <c r="EA28" s="573"/>
      <c r="EB28" s="573"/>
      <c r="EC28" s="574"/>
    </row>
    <row r="29" spans="2:133" ht="11.25" customHeight="1">
      <c r="B29" s="579" t="s">
        <v>354</v>
      </c>
      <c r="C29" s="580"/>
      <c r="D29" s="580"/>
      <c r="E29" s="580"/>
      <c r="F29" s="580"/>
      <c r="G29" s="580"/>
      <c r="H29" s="580"/>
      <c r="I29" s="580"/>
      <c r="J29" s="580"/>
      <c r="K29" s="580"/>
      <c r="L29" s="580"/>
      <c r="M29" s="580"/>
      <c r="N29" s="580"/>
      <c r="O29" s="580"/>
      <c r="P29" s="580"/>
      <c r="Q29" s="581"/>
      <c r="R29" s="577">
        <v>6330</v>
      </c>
      <c r="S29" s="570"/>
      <c r="T29" s="570"/>
      <c r="U29" s="570"/>
      <c r="V29" s="570"/>
      <c r="W29" s="570"/>
      <c r="X29" s="570"/>
      <c r="Y29" s="571"/>
      <c r="Z29" s="578">
        <v>0.1</v>
      </c>
      <c r="AA29" s="578"/>
      <c r="AB29" s="578"/>
      <c r="AC29" s="578"/>
      <c r="AD29" s="582" t="s">
        <v>407</v>
      </c>
      <c r="AE29" s="582"/>
      <c r="AF29" s="582"/>
      <c r="AG29" s="582"/>
      <c r="AH29" s="582"/>
      <c r="AI29" s="582"/>
      <c r="AJ29" s="582"/>
      <c r="AK29" s="582"/>
      <c r="AL29" s="572" t="s">
        <v>407</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409</v>
      </c>
      <c r="CG29" s="595"/>
      <c r="CH29" s="595"/>
      <c r="CI29" s="595"/>
      <c r="CJ29" s="595"/>
      <c r="CK29" s="595"/>
      <c r="CL29" s="595"/>
      <c r="CM29" s="595"/>
      <c r="CN29" s="595"/>
      <c r="CO29" s="595"/>
      <c r="CP29" s="595"/>
      <c r="CQ29" s="596"/>
      <c r="CR29" s="577">
        <v>1233916</v>
      </c>
      <c r="CS29" s="575"/>
      <c r="CT29" s="575"/>
      <c r="CU29" s="575"/>
      <c r="CV29" s="575"/>
      <c r="CW29" s="575"/>
      <c r="CX29" s="575"/>
      <c r="CY29" s="576"/>
      <c r="CZ29" s="597">
        <v>22</v>
      </c>
      <c r="DA29" s="598"/>
      <c r="DB29" s="598"/>
      <c r="DC29" s="599"/>
      <c r="DD29" s="569">
        <v>1202191</v>
      </c>
      <c r="DE29" s="575"/>
      <c r="DF29" s="575"/>
      <c r="DG29" s="575"/>
      <c r="DH29" s="575"/>
      <c r="DI29" s="575"/>
      <c r="DJ29" s="575"/>
      <c r="DK29" s="576"/>
      <c r="DL29" s="569">
        <v>789548</v>
      </c>
      <c r="DM29" s="575"/>
      <c r="DN29" s="575"/>
      <c r="DO29" s="575"/>
      <c r="DP29" s="575"/>
      <c r="DQ29" s="575"/>
      <c r="DR29" s="575"/>
      <c r="DS29" s="575"/>
      <c r="DT29" s="575"/>
      <c r="DU29" s="575"/>
      <c r="DV29" s="576"/>
      <c r="DW29" s="572">
        <v>19.7</v>
      </c>
      <c r="DX29" s="573"/>
      <c r="DY29" s="573"/>
      <c r="DZ29" s="573"/>
      <c r="EA29" s="573"/>
      <c r="EB29" s="573"/>
      <c r="EC29" s="574"/>
    </row>
    <row r="30" spans="2:133" ht="11.25" customHeight="1">
      <c r="B30" s="579" t="s">
        <v>358</v>
      </c>
      <c r="C30" s="580"/>
      <c r="D30" s="580"/>
      <c r="E30" s="580"/>
      <c r="F30" s="580"/>
      <c r="G30" s="580"/>
      <c r="H30" s="580"/>
      <c r="I30" s="580"/>
      <c r="J30" s="580"/>
      <c r="K30" s="580"/>
      <c r="L30" s="580"/>
      <c r="M30" s="580"/>
      <c r="N30" s="580"/>
      <c r="O30" s="580"/>
      <c r="P30" s="580"/>
      <c r="Q30" s="581"/>
      <c r="R30" s="577">
        <v>62037</v>
      </c>
      <c r="S30" s="570"/>
      <c r="T30" s="570"/>
      <c r="U30" s="570"/>
      <c r="V30" s="570"/>
      <c r="W30" s="570"/>
      <c r="X30" s="570"/>
      <c r="Y30" s="571"/>
      <c r="Z30" s="578">
        <v>1</v>
      </c>
      <c r="AA30" s="578"/>
      <c r="AB30" s="578"/>
      <c r="AC30" s="578"/>
      <c r="AD30" s="582" t="s">
        <v>410</v>
      </c>
      <c r="AE30" s="582"/>
      <c r="AF30" s="582"/>
      <c r="AG30" s="582"/>
      <c r="AH30" s="582"/>
      <c r="AI30" s="582"/>
      <c r="AJ30" s="582"/>
      <c r="AK30" s="582"/>
      <c r="AL30" s="572" t="s">
        <v>410</v>
      </c>
      <c r="AM30" s="583"/>
      <c r="AN30" s="583"/>
      <c r="AO30" s="584"/>
      <c r="AP30" s="678" t="s">
        <v>359</v>
      </c>
      <c r="AQ30" s="679"/>
      <c r="AR30" s="679"/>
      <c r="AS30" s="679"/>
      <c r="AT30" s="666" t="s">
        <v>360</v>
      </c>
      <c r="AU30" s="178"/>
      <c r="AV30" s="178"/>
      <c r="AW30" s="178"/>
      <c r="AX30" s="640" t="s">
        <v>246</v>
      </c>
      <c r="AY30" s="641"/>
      <c r="AZ30" s="641"/>
      <c r="BA30" s="641"/>
      <c r="BB30" s="641"/>
      <c r="BC30" s="641"/>
      <c r="BD30" s="641"/>
      <c r="BE30" s="641"/>
      <c r="BF30" s="642"/>
      <c r="BG30" s="671">
        <v>98.8</v>
      </c>
      <c r="BH30" s="672"/>
      <c r="BI30" s="672"/>
      <c r="BJ30" s="672"/>
      <c r="BK30" s="672"/>
      <c r="BL30" s="672"/>
      <c r="BM30" s="676">
        <v>96.2</v>
      </c>
      <c r="BN30" s="672"/>
      <c r="BO30" s="672"/>
      <c r="BP30" s="672"/>
      <c r="BQ30" s="677"/>
      <c r="BR30" s="671">
        <v>98.1</v>
      </c>
      <c r="BS30" s="672"/>
      <c r="BT30" s="672"/>
      <c r="BU30" s="672"/>
      <c r="BV30" s="672"/>
      <c r="BW30" s="672"/>
      <c r="BX30" s="676">
        <v>95.5</v>
      </c>
      <c r="BY30" s="672"/>
      <c r="BZ30" s="672"/>
      <c r="CA30" s="672"/>
      <c r="CB30" s="677"/>
      <c r="CD30" s="602"/>
      <c r="CE30" s="603"/>
      <c r="CF30" s="594" t="s">
        <v>411</v>
      </c>
      <c r="CG30" s="595"/>
      <c r="CH30" s="595"/>
      <c r="CI30" s="595"/>
      <c r="CJ30" s="595"/>
      <c r="CK30" s="595"/>
      <c r="CL30" s="595"/>
      <c r="CM30" s="595"/>
      <c r="CN30" s="595"/>
      <c r="CO30" s="595"/>
      <c r="CP30" s="595"/>
      <c r="CQ30" s="596"/>
      <c r="CR30" s="577">
        <v>1164949</v>
      </c>
      <c r="CS30" s="570"/>
      <c r="CT30" s="570"/>
      <c r="CU30" s="570"/>
      <c r="CV30" s="570"/>
      <c r="CW30" s="570"/>
      <c r="CX30" s="570"/>
      <c r="CY30" s="571"/>
      <c r="CZ30" s="597">
        <v>20.8</v>
      </c>
      <c r="DA30" s="598"/>
      <c r="DB30" s="598"/>
      <c r="DC30" s="599"/>
      <c r="DD30" s="569">
        <v>1133224</v>
      </c>
      <c r="DE30" s="570"/>
      <c r="DF30" s="570"/>
      <c r="DG30" s="570"/>
      <c r="DH30" s="570"/>
      <c r="DI30" s="570"/>
      <c r="DJ30" s="570"/>
      <c r="DK30" s="571"/>
      <c r="DL30" s="569">
        <v>720581</v>
      </c>
      <c r="DM30" s="570"/>
      <c r="DN30" s="570"/>
      <c r="DO30" s="570"/>
      <c r="DP30" s="570"/>
      <c r="DQ30" s="570"/>
      <c r="DR30" s="570"/>
      <c r="DS30" s="570"/>
      <c r="DT30" s="570"/>
      <c r="DU30" s="570"/>
      <c r="DV30" s="571"/>
      <c r="DW30" s="572">
        <v>17.899999999999999</v>
      </c>
      <c r="DX30" s="573"/>
      <c r="DY30" s="573"/>
      <c r="DZ30" s="573"/>
      <c r="EA30" s="573"/>
      <c r="EB30" s="573"/>
      <c r="EC30" s="574"/>
    </row>
    <row r="31" spans="2:133" ht="11.25" customHeight="1">
      <c r="B31" s="579" t="s">
        <v>361</v>
      </c>
      <c r="C31" s="580"/>
      <c r="D31" s="580"/>
      <c r="E31" s="580"/>
      <c r="F31" s="580"/>
      <c r="G31" s="580"/>
      <c r="H31" s="580"/>
      <c r="I31" s="580"/>
      <c r="J31" s="580"/>
      <c r="K31" s="580"/>
      <c r="L31" s="580"/>
      <c r="M31" s="580"/>
      <c r="N31" s="580"/>
      <c r="O31" s="580"/>
      <c r="P31" s="580"/>
      <c r="Q31" s="581"/>
      <c r="R31" s="577">
        <v>663147</v>
      </c>
      <c r="S31" s="570"/>
      <c r="T31" s="570"/>
      <c r="U31" s="570"/>
      <c r="V31" s="570"/>
      <c r="W31" s="570"/>
      <c r="X31" s="570"/>
      <c r="Y31" s="571"/>
      <c r="Z31" s="578">
        <v>11</v>
      </c>
      <c r="AA31" s="578"/>
      <c r="AB31" s="578"/>
      <c r="AC31" s="578"/>
      <c r="AD31" s="582" t="s">
        <v>410</v>
      </c>
      <c r="AE31" s="582"/>
      <c r="AF31" s="582"/>
      <c r="AG31" s="582"/>
      <c r="AH31" s="582"/>
      <c r="AI31" s="582"/>
      <c r="AJ31" s="582"/>
      <c r="AK31" s="582"/>
      <c r="AL31" s="572" t="s">
        <v>410</v>
      </c>
      <c r="AM31" s="583"/>
      <c r="AN31" s="583"/>
      <c r="AO31" s="584"/>
      <c r="AP31" s="680"/>
      <c r="AQ31" s="681"/>
      <c r="AR31" s="681"/>
      <c r="AS31" s="681"/>
      <c r="AT31" s="667"/>
      <c r="AU31" s="179" t="s">
        <v>412</v>
      </c>
      <c r="AV31" s="179"/>
      <c r="AW31" s="179"/>
      <c r="AX31" s="579" t="s">
        <v>362</v>
      </c>
      <c r="AY31" s="580"/>
      <c r="AZ31" s="580"/>
      <c r="BA31" s="580"/>
      <c r="BB31" s="580"/>
      <c r="BC31" s="580"/>
      <c r="BD31" s="580"/>
      <c r="BE31" s="580"/>
      <c r="BF31" s="581"/>
      <c r="BG31" s="669">
        <v>98.8</v>
      </c>
      <c r="BH31" s="575"/>
      <c r="BI31" s="575"/>
      <c r="BJ31" s="575"/>
      <c r="BK31" s="575"/>
      <c r="BL31" s="575"/>
      <c r="BM31" s="583">
        <v>97.2</v>
      </c>
      <c r="BN31" s="670"/>
      <c r="BO31" s="670"/>
      <c r="BP31" s="670"/>
      <c r="BQ31" s="636"/>
      <c r="BR31" s="669">
        <v>99.1</v>
      </c>
      <c r="BS31" s="575"/>
      <c r="BT31" s="575"/>
      <c r="BU31" s="575"/>
      <c r="BV31" s="575"/>
      <c r="BW31" s="575"/>
      <c r="BX31" s="583">
        <v>97.2</v>
      </c>
      <c r="BY31" s="670"/>
      <c r="BZ31" s="670"/>
      <c r="CA31" s="670"/>
      <c r="CB31" s="636"/>
      <c r="CD31" s="602"/>
      <c r="CE31" s="603"/>
      <c r="CF31" s="594" t="s">
        <v>413</v>
      </c>
      <c r="CG31" s="595"/>
      <c r="CH31" s="595"/>
      <c r="CI31" s="595"/>
      <c r="CJ31" s="595"/>
      <c r="CK31" s="595"/>
      <c r="CL31" s="595"/>
      <c r="CM31" s="595"/>
      <c r="CN31" s="595"/>
      <c r="CO31" s="595"/>
      <c r="CP31" s="595"/>
      <c r="CQ31" s="596"/>
      <c r="CR31" s="577">
        <v>68967</v>
      </c>
      <c r="CS31" s="575"/>
      <c r="CT31" s="575"/>
      <c r="CU31" s="575"/>
      <c r="CV31" s="575"/>
      <c r="CW31" s="575"/>
      <c r="CX31" s="575"/>
      <c r="CY31" s="576"/>
      <c r="CZ31" s="597">
        <v>1.2</v>
      </c>
      <c r="DA31" s="598"/>
      <c r="DB31" s="598"/>
      <c r="DC31" s="599"/>
      <c r="DD31" s="569">
        <v>68967</v>
      </c>
      <c r="DE31" s="575"/>
      <c r="DF31" s="575"/>
      <c r="DG31" s="575"/>
      <c r="DH31" s="575"/>
      <c r="DI31" s="575"/>
      <c r="DJ31" s="575"/>
      <c r="DK31" s="576"/>
      <c r="DL31" s="569">
        <v>68967</v>
      </c>
      <c r="DM31" s="575"/>
      <c r="DN31" s="575"/>
      <c r="DO31" s="575"/>
      <c r="DP31" s="575"/>
      <c r="DQ31" s="575"/>
      <c r="DR31" s="575"/>
      <c r="DS31" s="575"/>
      <c r="DT31" s="575"/>
      <c r="DU31" s="575"/>
      <c r="DV31" s="576"/>
      <c r="DW31" s="572">
        <v>1.7</v>
      </c>
      <c r="DX31" s="573"/>
      <c r="DY31" s="573"/>
      <c r="DZ31" s="573"/>
      <c r="EA31" s="573"/>
      <c r="EB31" s="573"/>
      <c r="EC31" s="574"/>
    </row>
    <row r="32" spans="2:133" ht="11.25" customHeight="1">
      <c r="B32" s="579" t="s">
        <v>363</v>
      </c>
      <c r="C32" s="580"/>
      <c r="D32" s="580"/>
      <c r="E32" s="580"/>
      <c r="F32" s="580"/>
      <c r="G32" s="580"/>
      <c r="H32" s="580"/>
      <c r="I32" s="580"/>
      <c r="J32" s="580"/>
      <c r="K32" s="580"/>
      <c r="L32" s="580"/>
      <c r="M32" s="580"/>
      <c r="N32" s="580"/>
      <c r="O32" s="580"/>
      <c r="P32" s="580"/>
      <c r="Q32" s="581"/>
      <c r="R32" s="577">
        <v>132218</v>
      </c>
      <c r="S32" s="570"/>
      <c r="T32" s="570"/>
      <c r="U32" s="570"/>
      <c r="V32" s="570"/>
      <c r="W32" s="570"/>
      <c r="X32" s="570"/>
      <c r="Y32" s="571"/>
      <c r="Z32" s="578">
        <v>2.2000000000000002</v>
      </c>
      <c r="AA32" s="578"/>
      <c r="AB32" s="578"/>
      <c r="AC32" s="578"/>
      <c r="AD32" s="582">
        <v>2853</v>
      </c>
      <c r="AE32" s="582"/>
      <c r="AF32" s="582"/>
      <c r="AG32" s="582"/>
      <c r="AH32" s="582"/>
      <c r="AI32" s="582"/>
      <c r="AJ32" s="582"/>
      <c r="AK32" s="582"/>
      <c r="AL32" s="572">
        <v>0.1</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98.5</v>
      </c>
      <c r="BH32" s="634"/>
      <c r="BI32" s="634"/>
      <c r="BJ32" s="634"/>
      <c r="BK32" s="634"/>
      <c r="BL32" s="634"/>
      <c r="BM32" s="655">
        <v>94.7</v>
      </c>
      <c r="BN32" s="634"/>
      <c r="BO32" s="634"/>
      <c r="BP32" s="634"/>
      <c r="BQ32" s="635"/>
      <c r="BR32" s="673">
        <v>96.9</v>
      </c>
      <c r="BS32" s="634"/>
      <c r="BT32" s="634"/>
      <c r="BU32" s="634"/>
      <c r="BV32" s="634"/>
      <c r="BW32" s="634"/>
      <c r="BX32" s="655">
        <v>93.5</v>
      </c>
      <c r="BY32" s="634"/>
      <c r="BZ32" s="634"/>
      <c r="CA32" s="634"/>
      <c r="CB32" s="635"/>
      <c r="CD32" s="604"/>
      <c r="CE32" s="605"/>
      <c r="CF32" s="594" t="s">
        <v>365</v>
      </c>
      <c r="CG32" s="595"/>
      <c r="CH32" s="595"/>
      <c r="CI32" s="595"/>
      <c r="CJ32" s="595"/>
      <c r="CK32" s="595"/>
      <c r="CL32" s="595"/>
      <c r="CM32" s="595"/>
      <c r="CN32" s="595"/>
      <c r="CO32" s="595"/>
      <c r="CP32" s="595"/>
      <c r="CQ32" s="596"/>
      <c r="CR32" s="577" t="s">
        <v>414</v>
      </c>
      <c r="CS32" s="570"/>
      <c r="CT32" s="570"/>
      <c r="CU32" s="570"/>
      <c r="CV32" s="570"/>
      <c r="CW32" s="570"/>
      <c r="CX32" s="570"/>
      <c r="CY32" s="571"/>
      <c r="CZ32" s="597" t="s">
        <v>414</v>
      </c>
      <c r="DA32" s="598"/>
      <c r="DB32" s="598"/>
      <c r="DC32" s="599"/>
      <c r="DD32" s="569" t="s">
        <v>414</v>
      </c>
      <c r="DE32" s="570"/>
      <c r="DF32" s="570"/>
      <c r="DG32" s="570"/>
      <c r="DH32" s="570"/>
      <c r="DI32" s="570"/>
      <c r="DJ32" s="570"/>
      <c r="DK32" s="571"/>
      <c r="DL32" s="569" t="s">
        <v>414</v>
      </c>
      <c r="DM32" s="570"/>
      <c r="DN32" s="570"/>
      <c r="DO32" s="570"/>
      <c r="DP32" s="570"/>
      <c r="DQ32" s="570"/>
      <c r="DR32" s="570"/>
      <c r="DS32" s="570"/>
      <c r="DT32" s="570"/>
      <c r="DU32" s="570"/>
      <c r="DV32" s="571"/>
      <c r="DW32" s="572" t="s">
        <v>414</v>
      </c>
      <c r="DX32" s="573"/>
      <c r="DY32" s="573"/>
      <c r="DZ32" s="573"/>
      <c r="EA32" s="573"/>
      <c r="EB32" s="573"/>
      <c r="EC32" s="574"/>
    </row>
    <row r="33" spans="2:133" ht="11.25" customHeight="1">
      <c r="B33" s="579" t="s">
        <v>366</v>
      </c>
      <c r="C33" s="580"/>
      <c r="D33" s="580"/>
      <c r="E33" s="580"/>
      <c r="F33" s="580"/>
      <c r="G33" s="580"/>
      <c r="H33" s="580"/>
      <c r="I33" s="580"/>
      <c r="J33" s="580"/>
      <c r="K33" s="580"/>
      <c r="L33" s="580"/>
      <c r="M33" s="580"/>
      <c r="N33" s="580"/>
      <c r="O33" s="580"/>
      <c r="P33" s="580"/>
      <c r="Q33" s="581"/>
      <c r="R33" s="577">
        <v>71200</v>
      </c>
      <c r="S33" s="570"/>
      <c r="T33" s="570"/>
      <c r="U33" s="570"/>
      <c r="V33" s="570"/>
      <c r="W33" s="570"/>
      <c r="X33" s="570"/>
      <c r="Y33" s="571"/>
      <c r="Z33" s="578">
        <v>1.2</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2582679</v>
      </c>
      <c r="CS33" s="575"/>
      <c r="CT33" s="575"/>
      <c r="CU33" s="575"/>
      <c r="CV33" s="575"/>
      <c r="CW33" s="575"/>
      <c r="CX33" s="575"/>
      <c r="CY33" s="576"/>
      <c r="CZ33" s="597">
        <v>46.1</v>
      </c>
      <c r="DA33" s="598"/>
      <c r="DB33" s="598"/>
      <c r="DC33" s="599"/>
      <c r="DD33" s="569">
        <v>2161596</v>
      </c>
      <c r="DE33" s="575"/>
      <c r="DF33" s="575"/>
      <c r="DG33" s="575"/>
      <c r="DH33" s="575"/>
      <c r="DI33" s="575"/>
      <c r="DJ33" s="575"/>
      <c r="DK33" s="576"/>
      <c r="DL33" s="569">
        <v>1509922</v>
      </c>
      <c r="DM33" s="575"/>
      <c r="DN33" s="575"/>
      <c r="DO33" s="575"/>
      <c r="DP33" s="575"/>
      <c r="DQ33" s="575"/>
      <c r="DR33" s="575"/>
      <c r="DS33" s="575"/>
      <c r="DT33" s="575"/>
      <c r="DU33" s="575"/>
      <c r="DV33" s="576"/>
      <c r="DW33" s="572">
        <v>37.6</v>
      </c>
      <c r="DX33" s="573"/>
      <c r="DY33" s="573"/>
      <c r="DZ33" s="573"/>
      <c r="EA33" s="573"/>
      <c r="EB33" s="573"/>
      <c r="EC33" s="574"/>
    </row>
    <row r="34" spans="2:133" ht="11.25" customHeight="1">
      <c r="B34" s="579" t="s">
        <v>368</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637706</v>
      </c>
      <c r="CS34" s="570"/>
      <c r="CT34" s="570"/>
      <c r="CU34" s="570"/>
      <c r="CV34" s="570"/>
      <c r="CW34" s="570"/>
      <c r="CX34" s="570"/>
      <c r="CY34" s="571"/>
      <c r="CZ34" s="597">
        <v>11.4</v>
      </c>
      <c r="DA34" s="598"/>
      <c r="DB34" s="598"/>
      <c r="DC34" s="599"/>
      <c r="DD34" s="569">
        <v>459942</v>
      </c>
      <c r="DE34" s="570"/>
      <c r="DF34" s="570"/>
      <c r="DG34" s="570"/>
      <c r="DH34" s="570"/>
      <c r="DI34" s="570"/>
      <c r="DJ34" s="570"/>
      <c r="DK34" s="571"/>
      <c r="DL34" s="569">
        <v>379180</v>
      </c>
      <c r="DM34" s="570"/>
      <c r="DN34" s="570"/>
      <c r="DO34" s="570"/>
      <c r="DP34" s="570"/>
      <c r="DQ34" s="570"/>
      <c r="DR34" s="570"/>
      <c r="DS34" s="570"/>
      <c r="DT34" s="570"/>
      <c r="DU34" s="570"/>
      <c r="DV34" s="571"/>
      <c r="DW34" s="572">
        <v>9.4</v>
      </c>
      <c r="DX34" s="573"/>
      <c r="DY34" s="573"/>
      <c r="DZ34" s="573"/>
      <c r="EA34" s="573"/>
      <c r="EB34" s="573"/>
      <c r="EC34" s="574"/>
    </row>
    <row r="35" spans="2:133" ht="11.25" customHeight="1">
      <c r="B35" s="579" t="s">
        <v>372</v>
      </c>
      <c r="C35" s="580"/>
      <c r="D35" s="580"/>
      <c r="E35" s="580"/>
      <c r="F35" s="580"/>
      <c r="G35" s="580"/>
      <c r="H35" s="580"/>
      <c r="I35" s="580"/>
      <c r="J35" s="580"/>
      <c r="K35" s="580"/>
      <c r="L35" s="580"/>
      <c r="M35" s="580"/>
      <c r="N35" s="580"/>
      <c r="O35" s="580"/>
      <c r="P35" s="580"/>
      <c r="Q35" s="581"/>
      <c r="R35" s="577" t="s">
        <v>401</v>
      </c>
      <c r="S35" s="570"/>
      <c r="T35" s="570"/>
      <c r="U35" s="570"/>
      <c r="V35" s="570"/>
      <c r="W35" s="570"/>
      <c r="X35" s="570"/>
      <c r="Y35" s="571"/>
      <c r="Z35" s="578" t="s">
        <v>401</v>
      </c>
      <c r="AA35" s="578"/>
      <c r="AB35" s="578"/>
      <c r="AC35" s="578"/>
      <c r="AD35" s="582" t="s">
        <v>401</v>
      </c>
      <c r="AE35" s="582"/>
      <c r="AF35" s="582"/>
      <c r="AG35" s="582"/>
      <c r="AH35" s="582"/>
      <c r="AI35" s="582"/>
      <c r="AJ35" s="582"/>
      <c r="AK35" s="582"/>
      <c r="AL35" s="572" t="s">
        <v>401</v>
      </c>
      <c r="AM35" s="583"/>
      <c r="AN35" s="583"/>
      <c r="AO35" s="584"/>
      <c r="AP35" s="183"/>
      <c r="AQ35" s="588" t="s">
        <v>373</v>
      </c>
      <c r="AR35" s="589"/>
      <c r="AS35" s="589"/>
      <c r="AT35" s="589"/>
      <c r="AU35" s="589"/>
      <c r="AV35" s="589"/>
      <c r="AW35" s="589"/>
      <c r="AX35" s="589"/>
      <c r="AY35" s="590"/>
      <c r="AZ35" s="660">
        <v>739867</v>
      </c>
      <c r="BA35" s="661"/>
      <c r="BB35" s="661"/>
      <c r="BC35" s="661"/>
      <c r="BD35" s="661"/>
      <c r="BE35" s="661"/>
      <c r="BF35" s="662"/>
      <c r="BG35" s="588" t="s">
        <v>374</v>
      </c>
      <c r="BH35" s="589"/>
      <c r="BI35" s="589"/>
      <c r="BJ35" s="589"/>
      <c r="BK35" s="589"/>
      <c r="BL35" s="589"/>
      <c r="BM35" s="589"/>
      <c r="BN35" s="589"/>
      <c r="BO35" s="589"/>
      <c r="BP35" s="589"/>
      <c r="BQ35" s="589"/>
      <c r="BR35" s="589"/>
      <c r="BS35" s="589"/>
      <c r="BT35" s="589"/>
      <c r="BU35" s="590"/>
      <c r="BV35" s="660">
        <v>10299</v>
      </c>
      <c r="BW35" s="661"/>
      <c r="BX35" s="661"/>
      <c r="BY35" s="661"/>
      <c r="BZ35" s="661"/>
      <c r="CA35" s="661"/>
      <c r="CB35" s="662"/>
      <c r="CD35" s="594" t="s">
        <v>375</v>
      </c>
      <c r="CE35" s="595"/>
      <c r="CF35" s="595"/>
      <c r="CG35" s="595"/>
      <c r="CH35" s="595"/>
      <c r="CI35" s="595"/>
      <c r="CJ35" s="595"/>
      <c r="CK35" s="595"/>
      <c r="CL35" s="595"/>
      <c r="CM35" s="595"/>
      <c r="CN35" s="595"/>
      <c r="CO35" s="595"/>
      <c r="CP35" s="595"/>
      <c r="CQ35" s="596"/>
      <c r="CR35" s="577">
        <v>36363</v>
      </c>
      <c r="CS35" s="575"/>
      <c r="CT35" s="575"/>
      <c r="CU35" s="575"/>
      <c r="CV35" s="575"/>
      <c r="CW35" s="575"/>
      <c r="CX35" s="575"/>
      <c r="CY35" s="576"/>
      <c r="CZ35" s="597">
        <v>0.6</v>
      </c>
      <c r="DA35" s="598"/>
      <c r="DB35" s="598"/>
      <c r="DC35" s="599"/>
      <c r="DD35" s="569">
        <v>31722</v>
      </c>
      <c r="DE35" s="575"/>
      <c r="DF35" s="575"/>
      <c r="DG35" s="575"/>
      <c r="DH35" s="575"/>
      <c r="DI35" s="575"/>
      <c r="DJ35" s="575"/>
      <c r="DK35" s="576"/>
      <c r="DL35" s="569">
        <v>31722</v>
      </c>
      <c r="DM35" s="575"/>
      <c r="DN35" s="575"/>
      <c r="DO35" s="575"/>
      <c r="DP35" s="575"/>
      <c r="DQ35" s="575"/>
      <c r="DR35" s="575"/>
      <c r="DS35" s="575"/>
      <c r="DT35" s="575"/>
      <c r="DU35" s="575"/>
      <c r="DV35" s="576"/>
      <c r="DW35" s="572">
        <v>0.8</v>
      </c>
      <c r="DX35" s="573"/>
      <c r="DY35" s="573"/>
      <c r="DZ35" s="573"/>
      <c r="EA35" s="573"/>
      <c r="EB35" s="573"/>
      <c r="EC35" s="574"/>
    </row>
    <row r="36" spans="2:133" ht="11.25" customHeight="1">
      <c r="B36" s="585" t="s">
        <v>376</v>
      </c>
      <c r="C36" s="586"/>
      <c r="D36" s="586"/>
      <c r="E36" s="586"/>
      <c r="F36" s="586"/>
      <c r="G36" s="586"/>
      <c r="H36" s="586"/>
      <c r="I36" s="586"/>
      <c r="J36" s="586"/>
      <c r="K36" s="586"/>
      <c r="L36" s="586"/>
      <c r="M36" s="586"/>
      <c r="N36" s="586"/>
      <c r="O36" s="586"/>
      <c r="P36" s="586"/>
      <c r="Q36" s="587"/>
      <c r="R36" s="609">
        <v>6049854</v>
      </c>
      <c r="S36" s="610"/>
      <c r="T36" s="610"/>
      <c r="U36" s="610"/>
      <c r="V36" s="610"/>
      <c r="W36" s="610"/>
      <c r="X36" s="610"/>
      <c r="Y36" s="657"/>
      <c r="Z36" s="658">
        <v>100</v>
      </c>
      <c r="AA36" s="658"/>
      <c r="AB36" s="658"/>
      <c r="AC36" s="658"/>
      <c r="AD36" s="659">
        <v>4016725</v>
      </c>
      <c r="AE36" s="659"/>
      <c r="AF36" s="659"/>
      <c r="AG36" s="659"/>
      <c r="AH36" s="659"/>
      <c r="AI36" s="659"/>
      <c r="AJ36" s="659"/>
      <c r="AK36" s="659"/>
      <c r="AL36" s="654">
        <v>100</v>
      </c>
      <c r="AM36" s="655"/>
      <c r="AN36" s="655"/>
      <c r="AO36" s="656"/>
      <c r="AQ36" s="591" t="s">
        <v>416</v>
      </c>
      <c r="AR36" s="592"/>
      <c r="AS36" s="592"/>
      <c r="AT36" s="592"/>
      <c r="AU36" s="592"/>
      <c r="AV36" s="592"/>
      <c r="AW36" s="592"/>
      <c r="AX36" s="592"/>
      <c r="AY36" s="593"/>
      <c r="AZ36" s="577">
        <v>283151</v>
      </c>
      <c r="BA36" s="570"/>
      <c r="BB36" s="570"/>
      <c r="BC36" s="570"/>
      <c r="BD36" s="575"/>
      <c r="BE36" s="575"/>
      <c r="BF36" s="636"/>
      <c r="BG36" s="594" t="s">
        <v>377</v>
      </c>
      <c r="BH36" s="595"/>
      <c r="BI36" s="595"/>
      <c r="BJ36" s="595"/>
      <c r="BK36" s="595"/>
      <c r="BL36" s="595"/>
      <c r="BM36" s="595"/>
      <c r="BN36" s="595"/>
      <c r="BO36" s="595"/>
      <c r="BP36" s="595"/>
      <c r="BQ36" s="595"/>
      <c r="BR36" s="595"/>
      <c r="BS36" s="595"/>
      <c r="BT36" s="595"/>
      <c r="BU36" s="596"/>
      <c r="BV36" s="577">
        <v>17368</v>
      </c>
      <c r="BW36" s="570"/>
      <c r="BX36" s="570"/>
      <c r="BY36" s="570"/>
      <c r="BZ36" s="570"/>
      <c r="CA36" s="570"/>
      <c r="CB36" s="628"/>
      <c r="CD36" s="594" t="s">
        <v>378</v>
      </c>
      <c r="CE36" s="595"/>
      <c r="CF36" s="595"/>
      <c r="CG36" s="595"/>
      <c r="CH36" s="595"/>
      <c r="CI36" s="595"/>
      <c r="CJ36" s="595"/>
      <c r="CK36" s="595"/>
      <c r="CL36" s="595"/>
      <c r="CM36" s="595"/>
      <c r="CN36" s="595"/>
      <c r="CO36" s="595"/>
      <c r="CP36" s="595"/>
      <c r="CQ36" s="596"/>
      <c r="CR36" s="577">
        <v>708147</v>
      </c>
      <c r="CS36" s="570"/>
      <c r="CT36" s="570"/>
      <c r="CU36" s="570"/>
      <c r="CV36" s="570"/>
      <c r="CW36" s="570"/>
      <c r="CX36" s="570"/>
      <c r="CY36" s="571"/>
      <c r="CZ36" s="597">
        <v>12.6</v>
      </c>
      <c r="DA36" s="598"/>
      <c r="DB36" s="598"/>
      <c r="DC36" s="599"/>
      <c r="DD36" s="569">
        <v>651110</v>
      </c>
      <c r="DE36" s="570"/>
      <c r="DF36" s="570"/>
      <c r="DG36" s="570"/>
      <c r="DH36" s="570"/>
      <c r="DI36" s="570"/>
      <c r="DJ36" s="570"/>
      <c r="DK36" s="571"/>
      <c r="DL36" s="569">
        <v>531317</v>
      </c>
      <c r="DM36" s="570"/>
      <c r="DN36" s="570"/>
      <c r="DO36" s="570"/>
      <c r="DP36" s="570"/>
      <c r="DQ36" s="570"/>
      <c r="DR36" s="570"/>
      <c r="DS36" s="570"/>
      <c r="DT36" s="570"/>
      <c r="DU36" s="570"/>
      <c r="DV36" s="571"/>
      <c r="DW36" s="572">
        <v>13.2</v>
      </c>
      <c r="DX36" s="573"/>
      <c r="DY36" s="573"/>
      <c r="DZ36" s="573"/>
      <c r="EA36" s="573"/>
      <c r="EB36" s="573"/>
      <c r="EC36" s="574"/>
    </row>
    <row r="37" spans="2:133" ht="11.25" customHeight="1">
      <c r="AQ37" s="591" t="s">
        <v>417</v>
      </c>
      <c r="AR37" s="592"/>
      <c r="AS37" s="592"/>
      <c r="AT37" s="592"/>
      <c r="AU37" s="592"/>
      <c r="AV37" s="592"/>
      <c r="AW37" s="592"/>
      <c r="AX37" s="592"/>
      <c r="AY37" s="593"/>
      <c r="AZ37" s="577">
        <v>81160</v>
      </c>
      <c r="BA37" s="570"/>
      <c r="BB37" s="570"/>
      <c r="BC37" s="570"/>
      <c r="BD37" s="575"/>
      <c r="BE37" s="575"/>
      <c r="BF37" s="636"/>
      <c r="BG37" s="594" t="s">
        <v>379</v>
      </c>
      <c r="BH37" s="595"/>
      <c r="BI37" s="595"/>
      <c r="BJ37" s="595"/>
      <c r="BK37" s="595"/>
      <c r="BL37" s="595"/>
      <c r="BM37" s="595"/>
      <c r="BN37" s="595"/>
      <c r="BO37" s="595"/>
      <c r="BP37" s="595"/>
      <c r="BQ37" s="595"/>
      <c r="BR37" s="595"/>
      <c r="BS37" s="595"/>
      <c r="BT37" s="595"/>
      <c r="BU37" s="596"/>
      <c r="BV37" s="577">
        <v>954</v>
      </c>
      <c r="BW37" s="570"/>
      <c r="BX37" s="570"/>
      <c r="BY37" s="570"/>
      <c r="BZ37" s="570"/>
      <c r="CA37" s="570"/>
      <c r="CB37" s="628"/>
      <c r="CD37" s="594" t="s">
        <v>380</v>
      </c>
      <c r="CE37" s="595"/>
      <c r="CF37" s="595"/>
      <c r="CG37" s="595"/>
      <c r="CH37" s="595"/>
      <c r="CI37" s="595"/>
      <c r="CJ37" s="595"/>
      <c r="CK37" s="595"/>
      <c r="CL37" s="595"/>
      <c r="CM37" s="595"/>
      <c r="CN37" s="595"/>
      <c r="CO37" s="595"/>
      <c r="CP37" s="595"/>
      <c r="CQ37" s="596"/>
      <c r="CR37" s="577">
        <v>310695</v>
      </c>
      <c r="CS37" s="575"/>
      <c r="CT37" s="575"/>
      <c r="CU37" s="575"/>
      <c r="CV37" s="575"/>
      <c r="CW37" s="575"/>
      <c r="CX37" s="575"/>
      <c r="CY37" s="576"/>
      <c r="CZ37" s="597">
        <v>5.5</v>
      </c>
      <c r="DA37" s="598"/>
      <c r="DB37" s="598"/>
      <c r="DC37" s="599"/>
      <c r="DD37" s="569">
        <v>310695</v>
      </c>
      <c r="DE37" s="575"/>
      <c r="DF37" s="575"/>
      <c r="DG37" s="575"/>
      <c r="DH37" s="575"/>
      <c r="DI37" s="575"/>
      <c r="DJ37" s="575"/>
      <c r="DK37" s="576"/>
      <c r="DL37" s="569">
        <v>310695</v>
      </c>
      <c r="DM37" s="575"/>
      <c r="DN37" s="575"/>
      <c r="DO37" s="575"/>
      <c r="DP37" s="575"/>
      <c r="DQ37" s="575"/>
      <c r="DR37" s="575"/>
      <c r="DS37" s="575"/>
      <c r="DT37" s="575"/>
      <c r="DU37" s="575"/>
      <c r="DV37" s="576"/>
      <c r="DW37" s="572">
        <v>7.7</v>
      </c>
      <c r="DX37" s="573"/>
      <c r="DY37" s="573"/>
      <c r="DZ37" s="573"/>
      <c r="EA37" s="573"/>
      <c r="EB37" s="573"/>
      <c r="EC37" s="574"/>
    </row>
    <row r="38" spans="2:133" ht="11.25" customHeight="1">
      <c r="AQ38" s="591" t="s">
        <v>418</v>
      </c>
      <c r="AR38" s="592"/>
      <c r="AS38" s="592"/>
      <c r="AT38" s="592"/>
      <c r="AU38" s="592"/>
      <c r="AV38" s="592"/>
      <c r="AW38" s="592"/>
      <c r="AX38" s="592"/>
      <c r="AY38" s="593"/>
      <c r="AZ38" s="577">
        <v>9303</v>
      </c>
      <c r="BA38" s="570"/>
      <c r="BB38" s="570"/>
      <c r="BC38" s="570"/>
      <c r="BD38" s="575"/>
      <c r="BE38" s="575"/>
      <c r="BF38" s="636"/>
      <c r="BG38" s="594" t="s">
        <v>381</v>
      </c>
      <c r="BH38" s="595"/>
      <c r="BI38" s="595"/>
      <c r="BJ38" s="595"/>
      <c r="BK38" s="595"/>
      <c r="BL38" s="595"/>
      <c r="BM38" s="595"/>
      <c r="BN38" s="595"/>
      <c r="BO38" s="595"/>
      <c r="BP38" s="595"/>
      <c r="BQ38" s="595"/>
      <c r="BR38" s="595"/>
      <c r="BS38" s="595"/>
      <c r="BT38" s="595"/>
      <c r="BU38" s="596"/>
      <c r="BV38" s="577">
        <v>1739</v>
      </c>
      <c r="BW38" s="570"/>
      <c r="BX38" s="570"/>
      <c r="BY38" s="570"/>
      <c r="BZ38" s="570"/>
      <c r="CA38" s="570"/>
      <c r="CB38" s="628"/>
      <c r="CD38" s="594" t="s">
        <v>382</v>
      </c>
      <c r="CE38" s="595"/>
      <c r="CF38" s="595"/>
      <c r="CG38" s="595"/>
      <c r="CH38" s="595"/>
      <c r="CI38" s="595"/>
      <c r="CJ38" s="595"/>
      <c r="CK38" s="595"/>
      <c r="CL38" s="595"/>
      <c r="CM38" s="595"/>
      <c r="CN38" s="595"/>
      <c r="CO38" s="595"/>
      <c r="CP38" s="595"/>
      <c r="CQ38" s="596"/>
      <c r="CR38" s="577">
        <v>739867</v>
      </c>
      <c r="CS38" s="570"/>
      <c r="CT38" s="570"/>
      <c r="CU38" s="570"/>
      <c r="CV38" s="570"/>
      <c r="CW38" s="570"/>
      <c r="CX38" s="570"/>
      <c r="CY38" s="571"/>
      <c r="CZ38" s="597">
        <v>13.2</v>
      </c>
      <c r="DA38" s="598"/>
      <c r="DB38" s="598"/>
      <c r="DC38" s="599"/>
      <c r="DD38" s="569">
        <v>619431</v>
      </c>
      <c r="DE38" s="570"/>
      <c r="DF38" s="570"/>
      <c r="DG38" s="570"/>
      <c r="DH38" s="570"/>
      <c r="DI38" s="570"/>
      <c r="DJ38" s="570"/>
      <c r="DK38" s="571"/>
      <c r="DL38" s="569">
        <v>567703</v>
      </c>
      <c r="DM38" s="570"/>
      <c r="DN38" s="570"/>
      <c r="DO38" s="570"/>
      <c r="DP38" s="570"/>
      <c r="DQ38" s="570"/>
      <c r="DR38" s="570"/>
      <c r="DS38" s="570"/>
      <c r="DT38" s="570"/>
      <c r="DU38" s="570"/>
      <c r="DV38" s="571"/>
      <c r="DW38" s="572">
        <v>14.1</v>
      </c>
      <c r="DX38" s="573"/>
      <c r="DY38" s="573"/>
      <c r="DZ38" s="573"/>
      <c r="EA38" s="573"/>
      <c r="EB38" s="573"/>
      <c r="EC38" s="574"/>
    </row>
    <row r="39" spans="2:133" ht="11.25" customHeight="1">
      <c r="AQ39" s="591" t="s">
        <v>419</v>
      </c>
      <c r="AR39" s="592"/>
      <c r="AS39" s="592"/>
      <c r="AT39" s="592"/>
      <c r="AU39" s="592"/>
      <c r="AV39" s="592"/>
      <c r="AW39" s="592"/>
      <c r="AX39" s="592"/>
      <c r="AY39" s="593"/>
      <c r="AZ39" s="577" t="s">
        <v>420</v>
      </c>
      <c r="BA39" s="570"/>
      <c r="BB39" s="570"/>
      <c r="BC39" s="570"/>
      <c r="BD39" s="575"/>
      <c r="BE39" s="575"/>
      <c r="BF39" s="636"/>
      <c r="BG39" s="612" t="s">
        <v>383</v>
      </c>
      <c r="BH39" s="613"/>
      <c r="BI39" s="613"/>
      <c r="BJ39" s="613"/>
      <c r="BK39" s="613"/>
      <c r="BL39" s="184"/>
      <c r="BM39" s="595" t="s">
        <v>384</v>
      </c>
      <c r="BN39" s="595"/>
      <c r="BO39" s="595"/>
      <c r="BP39" s="595"/>
      <c r="BQ39" s="595"/>
      <c r="BR39" s="595"/>
      <c r="BS39" s="595"/>
      <c r="BT39" s="595"/>
      <c r="BU39" s="596"/>
      <c r="BV39" s="577">
        <v>73</v>
      </c>
      <c r="BW39" s="570"/>
      <c r="BX39" s="570"/>
      <c r="BY39" s="570"/>
      <c r="BZ39" s="570"/>
      <c r="CA39" s="570"/>
      <c r="CB39" s="628"/>
      <c r="CD39" s="594" t="s">
        <v>385</v>
      </c>
      <c r="CE39" s="595"/>
      <c r="CF39" s="595"/>
      <c r="CG39" s="595"/>
      <c r="CH39" s="595"/>
      <c r="CI39" s="595"/>
      <c r="CJ39" s="595"/>
      <c r="CK39" s="595"/>
      <c r="CL39" s="595"/>
      <c r="CM39" s="595"/>
      <c r="CN39" s="595"/>
      <c r="CO39" s="595"/>
      <c r="CP39" s="595"/>
      <c r="CQ39" s="596"/>
      <c r="CR39" s="577">
        <v>457796</v>
      </c>
      <c r="CS39" s="575"/>
      <c r="CT39" s="575"/>
      <c r="CU39" s="575"/>
      <c r="CV39" s="575"/>
      <c r="CW39" s="575"/>
      <c r="CX39" s="575"/>
      <c r="CY39" s="576"/>
      <c r="CZ39" s="597">
        <v>8.1999999999999993</v>
      </c>
      <c r="DA39" s="598"/>
      <c r="DB39" s="598"/>
      <c r="DC39" s="599"/>
      <c r="DD39" s="569">
        <v>398791</v>
      </c>
      <c r="DE39" s="575"/>
      <c r="DF39" s="575"/>
      <c r="DG39" s="575"/>
      <c r="DH39" s="575"/>
      <c r="DI39" s="575"/>
      <c r="DJ39" s="575"/>
      <c r="DK39" s="576"/>
      <c r="DL39" s="569" t="s">
        <v>420</v>
      </c>
      <c r="DM39" s="575"/>
      <c r="DN39" s="575"/>
      <c r="DO39" s="575"/>
      <c r="DP39" s="575"/>
      <c r="DQ39" s="575"/>
      <c r="DR39" s="575"/>
      <c r="DS39" s="575"/>
      <c r="DT39" s="575"/>
      <c r="DU39" s="575"/>
      <c r="DV39" s="576"/>
      <c r="DW39" s="572" t="s">
        <v>420</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77739</v>
      </c>
      <c r="BA40" s="570"/>
      <c r="BB40" s="570"/>
      <c r="BC40" s="570"/>
      <c r="BD40" s="575"/>
      <c r="BE40" s="575"/>
      <c r="BF40" s="636"/>
      <c r="BG40" s="612"/>
      <c r="BH40" s="613"/>
      <c r="BI40" s="613"/>
      <c r="BJ40" s="613"/>
      <c r="BK40" s="613"/>
      <c r="BL40" s="184"/>
      <c r="BM40" s="595" t="s">
        <v>386</v>
      </c>
      <c r="BN40" s="595"/>
      <c r="BO40" s="595"/>
      <c r="BP40" s="595"/>
      <c r="BQ40" s="595"/>
      <c r="BR40" s="595"/>
      <c r="BS40" s="595"/>
      <c r="BT40" s="595"/>
      <c r="BU40" s="596"/>
      <c r="BV40" s="577">
        <v>91</v>
      </c>
      <c r="BW40" s="570"/>
      <c r="BX40" s="570"/>
      <c r="BY40" s="570"/>
      <c r="BZ40" s="570"/>
      <c r="CA40" s="570"/>
      <c r="CB40" s="628"/>
      <c r="CD40" s="594" t="s">
        <v>387</v>
      </c>
      <c r="CE40" s="595"/>
      <c r="CF40" s="595"/>
      <c r="CG40" s="595"/>
      <c r="CH40" s="595"/>
      <c r="CI40" s="595"/>
      <c r="CJ40" s="595"/>
      <c r="CK40" s="595"/>
      <c r="CL40" s="595"/>
      <c r="CM40" s="595"/>
      <c r="CN40" s="595"/>
      <c r="CO40" s="595"/>
      <c r="CP40" s="595"/>
      <c r="CQ40" s="596"/>
      <c r="CR40" s="577">
        <v>2800</v>
      </c>
      <c r="CS40" s="570"/>
      <c r="CT40" s="570"/>
      <c r="CU40" s="570"/>
      <c r="CV40" s="570"/>
      <c r="CW40" s="570"/>
      <c r="CX40" s="570"/>
      <c r="CY40" s="571"/>
      <c r="CZ40" s="597">
        <v>0</v>
      </c>
      <c r="DA40" s="598"/>
      <c r="DB40" s="598"/>
      <c r="DC40" s="599"/>
      <c r="DD40" s="569">
        <v>600</v>
      </c>
      <c r="DE40" s="570"/>
      <c r="DF40" s="570"/>
      <c r="DG40" s="570"/>
      <c r="DH40" s="570"/>
      <c r="DI40" s="570"/>
      <c r="DJ40" s="570"/>
      <c r="DK40" s="571"/>
      <c r="DL40" s="569" t="s">
        <v>420</v>
      </c>
      <c r="DM40" s="570"/>
      <c r="DN40" s="570"/>
      <c r="DO40" s="570"/>
      <c r="DP40" s="570"/>
      <c r="DQ40" s="570"/>
      <c r="DR40" s="570"/>
      <c r="DS40" s="570"/>
      <c r="DT40" s="570"/>
      <c r="DU40" s="570"/>
      <c r="DV40" s="571"/>
      <c r="DW40" s="572" t="s">
        <v>420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288514</v>
      </c>
      <c r="BA41" s="610"/>
      <c r="BB41" s="610"/>
      <c r="BC41" s="610"/>
      <c r="BD41" s="634"/>
      <c r="BE41" s="634"/>
      <c r="BF41" s="635"/>
      <c r="BG41" s="614"/>
      <c r="BH41" s="615"/>
      <c r="BI41" s="615"/>
      <c r="BJ41" s="615"/>
      <c r="BK41" s="615"/>
      <c r="BL41" s="186"/>
      <c r="BM41" s="607" t="s">
        <v>389</v>
      </c>
      <c r="BN41" s="607"/>
      <c r="BO41" s="607"/>
      <c r="BP41" s="607"/>
      <c r="BQ41" s="607"/>
      <c r="BR41" s="607"/>
      <c r="BS41" s="607"/>
      <c r="BT41" s="607"/>
      <c r="BU41" s="608"/>
      <c r="BV41" s="609">
        <v>264</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420</v>
      </c>
      <c r="CS41" s="575"/>
      <c r="CT41" s="575"/>
      <c r="CU41" s="575"/>
      <c r="CV41" s="575"/>
      <c r="CW41" s="575"/>
      <c r="CX41" s="575"/>
      <c r="CY41" s="576"/>
      <c r="CZ41" s="597" t="s">
        <v>420</v>
      </c>
      <c r="DA41" s="598"/>
      <c r="DB41" s="598"/>
      <c r="DC41" s="599"/>
      <c r="DD41" s="569" t="s">
        <v>420</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638751</v>
      </c>
      <c r="CS42" s="570"/>
      <c r="CT42" s="570"/>
      <c r="CU42" s="570"/>
      <c r="CV42" s="570"/>
      <c r="CW42" s="570"/>
      <c r="CX42" s="570"/>
      <c r="CY42" s="571"/>
      <c r="CZ42" s="597">
        <v>11.4</v>
      </c>
      <c r="DA42" s="629"/>
      <c r="DB42" s="629"/>
      <c r="DC42" s="630"/>
      <c r="DD42" s="569">
        <v>379880</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v>22259</v>
      </c>
      <c r="CS43" s="575"/>
      <c r="CT43" s="575"/>
      <c r="CU43" s="575"/>
      <c r="CV43" s="575"/>
      <c r="CW43" s="575"/>
      <c r="CX43" s="575"/>
      <c r="CY43" s="576"/>
      <c r="CZ43" s="597">
        <v>0.4</v>
      </c>
      <c r="DA43" s="598"/>
      <c r="DB43" s="598"/>
      <c r="DC43" s="599"/>
      <c r="DD43" s="569">
        <v>22259</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395</v>
      </c>
      <c r="CD44" s="616" t="s">
        <v>357</v>
      </c>
      <c r="CE44" s="617"/>
      <c r="CF44" s="579" t="s">
        <v>422</v>
      </c>
      <c r="CG44" s="580"/>
      <c r="CH44" s="580"/>
      <c r="CI44" s="580"/>
      <c r="CJ44" s="580"/>
      <c r="CK44" s="580"/>
      <c r="CL44" s="580"/>
      <c r="CM44" s="580"/>
      <c r="CN44" s="580"/>
      <c r="CO44" s="580"/>
      <c r="CP44" s="580"/>
      <c r="CQ44" s="581"/>
      <c r="CR44" s="577">
        <v>631791</v>
      </c>
      <c r="CS44" s="570"/>
      <c r="CT44" s="570"/>
      <c r="CU44" s="570"/>
      <c r="CV44" s="570"/>
      <c r="CW44" s="570"/>
      <c r="CX44" s="570"/>
      <c r="CY44" s="571"/>
      <c r="CZ44" s="597">
        <v>11.3</v>
      </c>
      <c r="DA44" s="629"/>
      <c r="DB44" s="629"/>
      <c r="DC44" s="630"/>
      <c r="DD44" s="569">
        <v>377729</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423</v>
      </c>
      <c r="CG45" s="580"/>
      <c r="CH45" s="580"/>
      <c r="CI45" s="580"/>
      <c r="CJ45" s="580"/>
      <c r="CK45" s="580"/>
      <c r="CL45" s="580"/>
      <c r="CM45" s="580"/>
      <c r="CN45" s="580"/>
      <c r="CO45" s="580"/>
      <c r="CP45" s="580"/>
      <c r="CQ45" s="581"/>
      <c r="CR45" s="577">
        <v>123313</v>
      </c>
      <c r="CS45" s="575"/>
      <c r="CT45" s="575"/>
      <c r="CU45" s="575"/>
      <c r="CV45" s="575"/>
      <c r="CW45" s="575"/>
      <c r="CX45" s="575"/>
      <c r="CY45" s="576"/>
      <c r="CZ45" s="597">
        <v>2.2000000000000002</v>
      </c>
      <c r="DA45" s="598"/>
      <c r="DB45" s="598"/>
      <c r="DC45" s="599"/>
      <c r="DD45" s="569">
        <v>54944</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424</v>
      </c>
      <c r="CG46" s="580"/>
      <c r="CH46" s="580"/>
      <c r="CI46" s="580"/>
      <c r="CJ46" s="580"/>
      <c r="CK46" s="580"/>
      <c r="CL46" s="580"/>
      <c r="CM46" s="580"/>
      <c r="CN46" s="580"/>
      <c r="CO46" s="580"/>
      <c r="CP46" s="580"/>
      <c r="CQ46" s="581"/>
      <c r="CR46" s="577">
        <v>451087</v>
      </c>
      <c r="CS46" s="570"/>
      <c r="CT46" s="570"/>
      <c r="CU46" s="570"/>
      <c r="CV46" s="570"/>
      <c r="CW46" s="570"/>
      <c r="CX46" s="570"/>
      <c r="CY46" s="571"/>
      <c r="CZ46" s="597">
        <v>8</v>
      </c>
      <c r="DA46" s="629"/>
      <c r="DB46" s="629"/>
      <c r="DC46" s="630"/>
      <c r="DD46" s="569">
        <v>303394</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425</v>
      </c>
      <c r="CG47" s="580"/>
      <c r="CH47" s="580"/>
      <c r="CI47" s="580"/>
      <c r="CJ47" s="580"/>
      <c r="CK47" s="580"/>
      <c r="CL47" s="580"/>
      <c r="CM47" s="580"/>
      <c r="CN47" s="580"/>
      <c r="CO47" s="580"/>
      <c r="CP47" s="580"/>
      <c r="CQ47" s="581"/>
      <c r="CR47" s="577">
        <v>6960</v>
      </c>
      <c r="CS47" s="575"/>
      <c r="CT47" s="575"/>
      <c r="CU47" s="575"/>
      <c r="CV47" s="575"/>
      <c r="CW47" s="575"/>
      <c r="CX47" s="575"/>
      <c r="CY47" s="576"/>
      <c r="CZ47" s="597">
        <v>0.1</v>
      </c>
      <c r="DA47" s="598"/>
      <c r="DB47" s="598"/>
      <c r="DC47" s="599"/>
      <c r="DD47" s="569">
        <v>2151</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426</v>
      </c>
      <c r="CG48" s="580"/>
      <c r="CH48" s="580"/>
      <c r="CI48" s="580"/>
      <c r="CJ48" s="580"/>
      <c r="CK48" s="580"/>
      <c r="CL48" s="580"/>
      <c r="CM48" s="580"/>
      <c r="CN48" s="580"/>
      <c r="CO48" s="580"/>
      <c r="CP48" s="580"/>
      <c r="CQ48" s="581"/>
      <c r="CR48" s="577" t="s">
        <v>410</v>
      </c>
      <c r="CS48" s="570"/>
      <c r="CT48" s="570"/>
      <c r="CU48" s="570"/>
      <c r="CV48" s="570"/>
      <c r="CW48" s="570"/>
      <c r="CX48" s="570"/>
      <c r="CY48" s="571"/>
      <c r="CZ48" s="597" t="s">
        <v>410</v>
      </c>
      <c r="DA48" s="629"/>
      <c r="DB48" s="629"/>
      <c r="DC48" s="630"/>
      <c r="DD48" s="569" t="s">
        <v>410</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427</v>
      </c>
      <c r="CE49" s="586"/>
      <c r="CF49" s="586"/>
      <c r="CG49" s="586"/>
      <c r="CH49" s="586"/>
      <c r="CI49" s="586"/>
      <c r="CJ49" s="586"/>
      <c r="CK49" s="586"/>
      <c r="CL49" s="586"/>
      <c r="CM49" s="586"/>
      <c r="CN49" s="586"/>
      <c r="CO49" s="586"/>
      <c r="CP49" s="586"/>
      <c r="CQ49" s="587"/>
      <c r="CR49" s="609">
        <v>5605247</v>
      </c>
      <c r="CS49" s="634"/>
      <c r="CT49" s="634"/>
      <c r="CU49" s="634"/>
      <c r="CV49" s="634"/>
      <c r="CW49" s="634"/>
      <c r="CX49" s="634"/>
      <c r="CY49" s="646"/>
      <c r="CZ49" s="647">
        <v>100</v>
      </c>
      <c r="DA49" s="648"/>
      <c r="DB49" s="648"/>
      <c r="DC49" s="649"/>
      <c r="DD49" s="650">
        <v>4581958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CZ39:DC39"/>
    <mergeCell ref="DD39:DK39"/>
    <mergeCell ref="AZ35:BF35"/>
    <mergeCell ref="BV37:CB37"/>
    <mergeCell ref="CZ35:DC35"/>
    <mergeCell ref="BV35:CB35"/>
    <mergeCell ref="CD35:CQ35"/>
    <mergeCell ref="CZ36:DC36"/>
    <mergeCell ref="DD36:DK36"/>
    <mergeCell ref="DD35:DK35"/>
    <mergeCell ref="CR36:CY36"/>
    <mergeCell ref="CR35:CY35"/>
    <mergeCell ref="CZ34:DC34"/>
    <mergeCell ref="DD33:DK33"/>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CR46:CY46"/>
    <mergeCell ref="DL44:DV44"/>
    <mergeCell ref="DD46:DK46"/>
    <mergeCell ref="DL49:DV49"/>
    <mergeCell ref="CZ45:DC45"/>
    <mergeCell ref="CR44:CY44"/>
    <mergeCell ref="DW44:EC44"/>
    <mergeCell ref="DL46:DV46"/>
    <mergeCell ref="DW45:EC45"/>
    <mergeCell ref="DL45:DV45"/>
    <mergeCell ref="DW46:EC46"/>
    <mergeCell ref="CR45:CY45"/>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BM41:BU41"/>
    <mergeCell ref="AZ40:BF40"/>
    <mergeCell ref="AD35:AK35"/>
    <mergeCell ref="AL36:AO36"/>
    <mergeCell ref="AL35:AO35"/>
    <mergeCell ref="AZ39:BF39"/>
    <mergeCell ref="R34:Y34"/>
    <mergeCell ref="AL34:AO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7:CQ37"/>
    <mergeCell ref="CD38:CQ38"/>
    <mergeCell ref="CD36:CQ36"/>
    <mergeCell ref="DW40:EC40"/>
    <mergeCell ref="DL39:DV39"/>
    <mergeCell ref="DW39:EC39"/>
    <mergeCell ref="CR40:CY40"/>
    <mergeCell ref="DL40:DV40"/>
    <mergeCell ref="CD39:CQ39"/>
    <mergeCell ref="DW41:EC41"/>
    <mergeCell ref="DD42:DK42"/>
    <mergeCell ref="DL41:DV41"/>
    <mergeCell ref="DW42:EC42"/>
    <mergeCell ref="BM40:BU40"/>
    <mergeCell ref="CD43:CQ43"/>
    <mergeCell ref="DL42:DV42"/>
    <mergeCell ref="DD41:DK41"/>
    <mergeCell ref="BV40:CB40"/>
    <mergeCell ref="CR42:CY42"/>
    <mergeCell ref="CD40:CQ40"/>
    <mergeCell ref="CZ40:DC40"/>
    <mergeCell ref="DD40:DK40"/>
    <mergeCell ref="CZ29:DC29"/>
    <mergeCell ref="CD29:CE32"/>
    <mergeCell ref="AQ41:AY41"/>
    <mergeCell ref="BV41:CB41"/>
    <mergeCell ref="CF29:CQ29"/>
    <mergeCell ref="CR30:CY30"/>
    <mergeCell ref="CZ30:DC30"/>
    <mergeCell ref="BM39:BU39"/>
    <mergeCell ref="BG39:BK41"/>
    <mergeCell ref="CR29:CY29"/>
    <mergeCell ref="BV36:CB36"/>
    <mergeCell ref="BV39:CB39"/>
    <mergeCell ref="BV38:CB38"/>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5"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428</v>
      </c>
      <c r="DK2" s="1096"/>
      <c r="DL2" s="1096"/>
      <c r="DM2" s="1096"/>
      <c r="DN2" s="1096"/>
      <c r="DO2" s="1097"/>
      <c r="DP2" s="197"/>
      <c r="DQ2" s="1095" t="s">
        <v>429</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434</v>
      </c>
      <c r="B5" s="986"/>
      <c r="C5" s="986"/>
      <c r="D5" s="986"/>
      <c r="E5" s="986"/>
      <c r="F5" s="986"/>
      <c r="G5" s="986"/>
      <c r="H5" s="986"/>
      <c r="I5" s="986"/>
      <c r="J5" s="986"/>
      <c r="K5" s="986"/>
      <c r="L5" s="986"/>
      <c r="M5" s="986"/>
      <c r="N5" s="986"/>
      <c r="O5" s="986"/>
      <c r="P5" s="987"/>
      <c r="Q5" s="991" t="s">
        <v>435</v>
      </c>
      <c r="R5" s="992"/>
      <c r="S5" s="992"/>
      <c r="T5" s="992"/>
      <c r="U5" s="993"/>
      <c r="V5" s="991" t="s">
        <v>436</v>
      </c>
      <c r="W5" s="992"/>
      <c r="X5" s="992"/>
      <c r="Y5" s="992"/>
      <c r="Z5" s="993"/>
      <c r="AA5" s="991" t="s">
        <v>437</v>
      </c>
      <c r="AB5" s="992"/>
      <c r="AC5" s="992"/>
      <c r="AD5" s="992"/>
      <c r="AE5" s="992"/>
      <c r="AF5" s="1098" t="s">
        <v>438</v>
      </c>
      <c r="AG5" s="992"/>
      <c r="AH5" s="992"/>
      <c r="AI5" s="992"/>
      <c r="AJ5" s="1015"/>
      <c r="AK5" s="992" t="s">
        <v>439</v>
      </c>
      <c r="AL5" s="992"/>
      <c r="AM5" s="992"/>
      <c r="AN5" s="992"/>
      <c r="AO5" s="993"/>
      <c r="AP5" s="991" t="s">
        <v>440</v>
      </c>
      <c r="AQ5" s="992"/>
      <c r="AR5" s="992"/>
      <c r="AS5" s="992"/>
      <c r="AT5" s="993"/>
      <c r="AU5" s="991" t="s">
        <v>441</v>
      </c>
      <c r="AV5" s="992"/>
      <c r="AW5" s="992"/>
      <c r="AX5" s="992"/>
      <c r="AY5" s="1015"/>
      <c r="AZ5" s="204"/>
      <c r="BA5" s="204"/>
      <c r="BB5" s="204"/>
      <c r="BC5" s="204"/>
      <c r="BD5" s="204"/>
      <c r="BE5" s="205"/>
      <c r="BF5" s="205"/>
      <c r="BG5" s="205"/>
      <c r="BH5" s="205"/>
      <c r="BI5" s="205"/>
      <c r="BJ5" s="205"/>
      <c r="BK5" s="205"/>
      <c r="BL5" s="205"/>
      <c r="BM5" s="205"/>
      <c r="BN5" s="205"/>
      <c r="BO5" s="205"/>
      <c r="BP5" s="205"/>
      <c r="BQ5" s="985" t="s">
        <v>442</v>
      </c>
      <c r="BR5" s="986"/>
      <c r="BS5" s="986"/>
      <c r="BT5" s="986"/>
      <c r="BU5" s="986"/>
      <c r="BV5" s="986"/>
      <c r="BW5" s="986"/>
      <c r="BX5" s="986"/>
      <c r="BY5" s="986"/>
      <c r="BZ5" s="986"/>
      <c r="CA5" s="986"/>
      <c r="CB5" s="986"/>
      <c r="CC5" s="986"/>
      <c r="CD5" s="986"/>
      <c r="CE5" s="986"/>
      <c r="CF5" s="986"/>
      <c r="CG5" s="987"/>
      <c r="CH5" s="991" t="s">
        <v>443</v>
      </c>
      <c r="CI5" s="992"/>
      <c r="CJ5" s="992"/>
      <c r="CK5" s="992"/>
      <c r="CL5" s="993"/>
      <c r="CM5" s="991" t="s">
        <v>444</v>
      </c>
      <c r="CN5" s="992"/>
      <c r="CO5" s="992"/>
      <c r="CP5" s="992"/>
      <c r="CQ5" s="993"/>
      <c r="CR5" s="991" t="s">
        <v>445</v>
      </c>
      <c r="CS5" s="992"/>
      <c r="CT5" s="992"/>
      <c r="CU5" s="992"/>
      <c r="CV5" s="993"/>
      <c r="CW5" s="991" t="s">
        <v>446</v>
      </c>
      <c r="CX5" s="992"/>
      <c r="CY5" s="992"/>
      <c r="CZ5" s="992"/>
      <c r="DA5" s="993"/>
      <c r="DB5" s="991" t="s">
        <v>447</v>
      </c>
      <c r="DC5" s="992"/>
      <c r="DD5" s="992"/>
      <c r="DE5" s="992"/>
      <c r="DF5" s="993"/>
      <c r="DG5" s="1105" t="s">
        <v>448</v>
      </c>
      <c r="DH5" s="1106"/>
      <c r="DI5" s="1106"/>
      <c r="DJ5" s="1106"/>
      <c r="DK5" s="1107"/>
      <c r="DL5" s="1105" t="s">
        <v>449</v>
      </c>
      <c r="DM5" s="1106"/>
      <c r="DN5" s="1106"/>
      <c r="DO5" s="1106"/>
      <c r="DP5" s="1107"/>
      <c r="DQ5" s="991" t="s">
        <v>450</v>
      </c>
      <c r="DR5" s="992"/>
      <c r="DS5" s="992"/>
      <c r="DT5" s="992"/>
      <c r="DU5" s="993"/>
      <c r="DV5" s="991" t="s">
        <v>441</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451</v>
      </c>
      <c r="C7" s="1043"/>
      <c r="D7" s="1043"/>
      <c r="E7" s="1043"/>
      <c r="F7" s="1043"/>
      <c r="G7" s="1043"/>
      <c r="H7" s="1043"/>
      <c r="I7" s="1043"/>
      <c r="J7" s="1043"/>
      <c r="K7" s="1043"/>
      <c r="L7" s="1043"/>
      <c r="M7" s="1043"/>
      <c r="N7" s="1043"/>
      <c r="O7" s="1043"/>
      <c r="P7" s="1044"/>
      <c r="Q7" s="1092">
        <v>6050</v>
      </c>
      <c r="R7" s="1093"/>
      <c r="S7" s="1093"/>
      <c r="T7" s="1093"/>
      <c r="U7" s="1093"/>
      <c r="V7" s="1093">
        <v>5605</v>
      </c>
      <c r="W7" s="1093"/>
      <c r="X7" s="1093"/>
      <c r="Y7" s="1093"/>
      <c r="Z7" s="1093"/>
      <c r="AA7" s="1093">
        <v>445</v>
      </c>
      <c r="AB7" s="1093"/>
      <c r="AC7" s="1093"/>
      <c r="AD7" s="1093"/>
      <c r="AE7" s="1094"/>
      <c r="AF7" s="1084">
        <v>436</v>
      </c>
      <c r="AG7" s="1085"/>
      <c r="AH7" s="1085"/>
      <c r="AI7" s="1085"/>
      <c r="AJ7" s="1086"/>
      <c r="AK7" s="1090"/>
      <c r="AL7" s="1091"/>
      <c r="AM7" s="1091"/>
      <c r="AN7" s="1091"/>
      <c r="AO7" s="1091"/>
      <c r="AP7" s="1091">
        <v>5242</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590</v>
      </c>
      <c r="BT7" s="1088"/>
      <c r="BU7" s="1088"/>
      <c r="BV7" s="1088"/>
      <c r="BW7" s="1088"/>
      <c r="BX7" s="1088"/>
      <c r="BY7" s="1088"/>
      <c r="BZ7" s="1088"/>
      <c r="CA7" s="1088"/>
      <c r="CB7" s="1088"/>
      <c r="CC7" s="1088"/>
      <c r="CD7" s="1088"/>
      <c r="CE7" s="1088"/>
      <c r="CF7" s="1088"/>
      <c r="CG7" s="1089"/>
      <c r="CH7" s="1102">
        <v>-19</v>
      </c>
      <c r="CI7" s="1103"/>
      <c r="CJ7" s="1103"/>
      <c r="CK7" s="1103"/>
      <c r="CL7" s="1104"/>
      <c r="CM7" s="1102">
        <v>31</v>
      </c>
      <c r="CN7" s="1103"/>
      <c r="CO7" s="1103"/>
      <c r="CP7" s="1103"/>
      <c r="CQ7" s="1104"/>
      <c r="CR7" s="1102">
        <v>25</v>
      </c>
      <c r="CS7" s="1103"/>
      <c r="CT7" s="1103"/>
      <c r="CU7" s="1103"/>
      <c r="CV7" s="1104"/>
      <c r="CW7" s="1102">
        <v>28</v>
      </c>
      <c r="CX7" s="1103"/>
      <c r="CY7" s="1103"/>
      <c r="CZ7" s="1103"/>
      <c r="DA7" s="1104"/>
      <c r="DB7" s="1102" t="s">
        <v>593</v>
      </c>
      <c r="DC7" s="1103"/>
      <c r="DD7" s="1103"/>
      <c r="DE7" s="1103"/>
      <c r="DF7" s="1104"/>
      <c r="DG7" s="1102" t="s">
        <v>593</v>
      </c>
      <c r="DH7" s="1103"/>
      <c r="DI7" s="1103"/>
      <c r="DJ7" s="1103"/>
      <c r="DK7" s="1104"/>
      <c r="DL7" s="1102" t="s">
        <v>594</v>
      </c>
      <c r="DM7" s="1103"/>
      <c r="DN7" s="1103"/>
      <c r="DO7" s="1103"/>
      <c r="DP7" s="1104"/>
      <c r="DQ7" s="1102" t="s">
        <v>594</v>
      </c>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591</v>
      </c>
      <c r="BT8" s="1013"/>
      <c r="BU8" s="1013"/>
      <c r="BV8" s="1013"/>
      <c r="BW8" s="1013"/>
      <c r="BX8" s="1013"/>
      <c r="BY8" s="1013"/>
      <c r="BZ8" s="1013"/>
      <c r="CA8" s="1013"/>
      <c r="CB8" s="1013"/>
      <c r="CC8" s="1013"/>
      <c r="CD8" s="1013"/>
      <c r="CE8" s="1013"/>
      <c r="CF8" s="1013"/>
      <c r="CG8" s="1014"/>
      <c r="CH8" s="1005">
        <v>-57</v>
      </c>
      <c r="CI8" s="1006"/>
      <c r="CJ8" s="1006"/>
      <c r="CK8" s="1006"/>
      <c r="CL8" s="1007"/>
      <c r="CM8" s="1005">
        <v>19</v>
      </c>
      <c r="CN8" s="1006"/>
      <c r="CO8" s="1006"/>
      <c r="CP8" s="1006"/>
      <c r="CQ8" s="1007"/>
      <c r="CR8" s="1005">
        <v>16</v>
      </c>
      <c r="CS8" s="1006"/>
      <c r="CT8" s="1006"/>
      <c r="CU8" s="1006"/>
      <c r="CV8" s="1007"/>
      <c r="CW8" s="1005" t="s">
        <v>592</v>
      </c>
      <c r="CX8" s="1006"/>
      <c r="CY8" s="1006"/>
      <c r="CZ8" s="1006"/>
      <c r="DA8" s="1007"/>
      <c r="DB8" s="1005" t="s">
        <v>593</v>
      </c>
      <c r="DC8" s="1006"/>
      <c r="DD8" s="1006"/>
      <c r="DE8" s="1006"/>
      <c r="DF8" s="1007"/>
      <c r="DG8" s="1005" t="s">
        <v>594</v>
      </c>
      <c r="DH8" s="1006"/>
      <c r="DI8" s="1006"/>
      <c r="DJ8" s="1006"/>
      <c r="DK8" s="1007"/>
      <c r="DL8" s="1005" t="s">
        <v>593</v>
      </c>
      <c r="DM8" s="1006"/>
      <c r="DN8" s="1006"/>
      <c r="DO8" s="1006"/>
      <c r="DP8" s="1007"/>
      <c r="DQ8" s="1005" t="s">
        <v>593</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452</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453</v>
      </c>
      <c r="B23" s="938" t="s">
        <v>454</v>
      </c>
      <c r="C23" s="939"/>
      <c r="D23" s="939"/>
      <c r="E23" s="939"/>
      <c r="F23" s="939"/>
      <c r="G23" s="939"/>
      <c r="H23" s="939"/>
      <c r="I23" s="939"/>
      <c r="J23" s="939"/>
      <c r="K23" s="939"/>
      <c r="L23" s="939"/>
      <c r="M23" s="939"/>
      <c r="N23" s="939"/>
      <c r="O23" s="939"/>
      <c r="P23" s="940"/>
      <c r="Q23" s="1064">
        <v>6050</v>
      </c>
      <c r="R23" s="1065"/>
      <c r="S23" s="1065"/>
      <c r="T23" s="1065"/>
      <c r="U23" s="1065"/>
      <c r="V23" s="1065">
        <v>5605</v>
      </c>
      <c r="W23" s="1065"/>
      <c r="X23" s="1065"/>
      <c r="Y23" s="1065"/>
      <c r="Z23" s="1065"/>
      <c r="AA23" s="1065">
        <v>445</v>
      </c>
      <c r="AB23" s="1065"/>
      <c r="AC23" s="1065"/>
      <c r="AD23" s="1065"/>
      <c r="AE23" s="1066"/>
      <c r="AF23" s="1067">
        <v>436</v>
      </c>
      <c r="AG23" s="1065"/>
      <c r="AH23" s="1065"/>
      <c r="AI23" s="1065"/>
      <c r="AJ23" s="1068"/>
      <c r="AK23" s="1069"/>
      <c r="AL23" s="1070"/>
      <c r="AM23" s="1070"/>
      <c r="AN23" s="1070"/>
      <c r="AO23" s="1070"/>
      <c r="AP23" s="1065">
        <v>5242</v>
      </c>
      <c r="AQ23" s="1065"/>
      <c r="AR23" s="1065"/>
      <c r="AS23" s="1065"/>
      <c r="AT23" s="1065"/>
      <c r="AU23" s="1074"/>
      <c r="AV23" s="1074"/>
      <c r="AW23" s="1074"/>
      <c r="AX23" s="1074"/>
      <c r="AY23" s="1075"/>
      <c r="AZ23" s="1060" t="s">
        <v>455</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434</v>
      </c>
      <c r="B26" s="986"/>
      <c r="C26" s="986"/>
      <c r="D26" s="986"/>
      <c r="E26" s="986"/>
      <c r="F26" s="986"/>
      <c r="G26" s="986"/>
      <c r="H26" s="986"/>
      <c r="I26" s="986"/>
      <c r="J26" s="986"/>
      <c r="K26" s="986"/>
      <c r="L26" s="986"/>
      <c r="M26" s="986"/>
      <c r="N26" s="986"/>
      <c r="O26" s="986"/>
      <c r="P26" s="987"/>
      <c r="Q26" s="991" t="s">
        <v>458</v>
      </c>
      <c r="R26" s="992"/>
      <c r="S26" s="992"/>
      <c r="T26" s="992"/>
      <c r="U26" s="993"/>
      <c r="V26" s="991" t="s">
        <v>459</v>
      </c>
      <c r="W26" s="992"/>
      <c r="X26" s="992"/>
      <c r="Y26" s="992"/>
      <c r="Z26" s="993"/>
      <c r="AA26" s="991" t="s">
        <v>460</v>
      </c>
      <c r="AB26" s="992"/>
      <c r="AC26" s="992"/>
      <c r="AD26" s="992"/>
      <c r="AE26" s="992"/>
      <c r="AF26" s="1056" t="s">
        <v>461</v>
      </c>
      <c r="AG26" s="999"/>
      <c r="AH26" s="999"/>
      <c r="AI26" s="999"/>
      <c r="AJ26" s="1057"/>
      <c r="AK26" s="992" t="s">
        <v>462</v>
      </c>
      <c r="AL26" s="992"/>
      <c r="AM26" s="992"/>
      <c r="AN26" s="992"/>
      <c r="AO26" s="993"/>
      <c r="AP26" s="991" t="s">
        <v>463</v>
      </c>
      <c r="AQ26" s="992"/>
      <c r="AR26" s="992"/>
      <c r="AS26" s="992"/>
      <c r="AT26" s="993"/>
      <c r="AU26" s="991" t="s">
        <v>464</v>
      </c>
      <c r="AV26" s="992"/>
      <c r="AW26" s="992"/>
      <c r="AX26" s="992"/>
      <c r="AY26" s="993"/>
      <c r="AZ26" s="991" t="s">
        <v>465</v>
      </c>
      <c r="BA26" s="992"/>
      <c r="BB26" s="992"/>
      <c r="BC26" s="992"/>
      <c r="BD26" s="993"/>
      <c r="BE26" s="991" t="s">
        <v>441</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466</v>
      </c>
      <c r="C28" s="1043"/>
      <c r="D28" s="1043"/>
      <c r="E28" s="1043"/>
      <c r="F28" s="1043"/>
      <c r="G28" s="1043"/>
      <c r="H28" s="1043"/>
      <c r="I28" s="1043"/>
      <c r="J28" s="1043"/>
      <c r="K28" s="1043"/>
      <c r="L28" s="1043"/>
      <c r="M28" s="1043"/>
      <c r="N28" s="1043"/>
      <c r="O28" s="1043"/>
      <c r="P28" s="1044"/>
      <c r="Q28" s="1045">
        <v>829</v>
      </c>
      <c r="R28" s="1046"/>
      <c r="S28" s="1046"/>
      <c r="T28" s="1046"/>
      <c r="U28" s="1046"/>
      <c r="V28" s="1046">
        <v>811</v>
      </c>
      <c r="W28" s="1046"/>
      <c r="X28" s="1046"/>
      <c r="Y28" s="1046"/>
      <c r="Z28" s="1046"/>
      <c r="AA28" s="1046">
        <v>18</v>
      </c>
      <c r="AB28" s="1046"/>
      <c r="AC28" s="1046"/>
      <c r="AD28" s="1046"/>
      <c r="AE28" s="1047"/>
      <c r="AF28" s="1050">
        <v>18</v>
      </c>
      <c r="AG28" s="1046"/>
      <c r="AH28" s="1046"/>
      <c r="AI28" s="1046"/>
      <c r="AJ28" s="1051"/>
      <c r="AK28" s="1048">
        <v>78</v>
      </c>
      <c r="AL28" s="1049"/>
      <c r="AM28" s="1049"/>
      <c r="AN28" s="1049"/>
      <c r="AO28" s="1049"/>
      <c r="AP28" s="1049">
        <v>14</v>
      </c>
      <c r="AQ28" s="1049"/>
      <c r="AR28" s="1049"/>
      <c r="AS28" s="1049"/>
      <c r="AT28" s="1049"/>
      <c r="AU28" s="1049">
        <v>1</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467</v>
      </c>
      <c r="C29" s="1025"/>
      <c r="D29" s="1025"/>
      <c r="E29" s="1025"/>
      <c r="F29" s="1025"/>
      <c r="G29" s="1025"/>
      <c r="H29" s="1025"/>
      <c r="I29" s="1025"/>
      <c r="J29" s="1025"/>
      <c r="K29" s="1025"/>
      <c r="L29" s="1025"/>
      <c r="M29" s="1025"/>
      <c r="N29" s="1025"/>
      <c r="O29" s="1025"/>
      <c r="P29" s="1026"/>
      <c r="Q29" s="1039">
        <v>755</v>
      </c>
      <c r="R29" s="1040"/>
      <c r="S29" s="1040"/>
      <c r="T29" s="1040"/>
      <c r="U29" s="1040"/>
      <c r="V29" s="1040">
        <v>746</v>
      </c>
      <c r="W29" s="1040"/>
      <c r="X29" s="1040"/>
      <c r="Y29" s="1040"/>
      <c r="Z29" s="1040"/>
      <c r="AA29" s="1040">
        <v>9</v>
      </c>
      <c r="AB29" s="1040"/>
      <c r="AC29" s="1040"/>
      <c r="AD29" s="1040"/>
      <c r="AE29" s="1041"/>
      <c r="AF29" s="1029">
        <v>9</v>
      </c>
      <c r="AG29" s="1030"/>
      <c r="AH29" s="1030"/>
      <c r="AI29" s="1030"/>
      <c r="AJ29" s="1031"/>
      <c r="AK29" s="957">
        <v>107</v>
      </c>
      <c r="AL29" s="947"/>
      <c r="AM29" s="947"/>
      <c r="AN29" s="947"/>
      <c r="AO29" s="947"/>
      <c r="AP29" s="947" t="s">
        <v>593</v>
      </c>
      <c r="AQ29" s="947"/>
      <c r="AR29" s="947"/>
      <c r="AS29" s="947"/>
      <c r="AT29" s="947"/>
      <c r="AU29" s="947" t="s">
        <v>593</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468</v>
      </c>
      <c r="C30" s="1025"/>
      <c r="D30" s="1025"/>
      <c r="E30" s="1025"/>
      <c r="F30" s="1025"/>
      <c r="G30" s="1025"/>
      <c r="H30" s="1025"/>
      <c r="I30" s="1025"/>
      <c r="J30" s="1025"/>
      <c r="K30" s="1025"/>
      <c r="L30" s="1025"/>
      <c r="M30" s="1025"/>
      <c r="N30" s="1025"/>
      <c r="O30" s="1025"/>
      <c r="P30" s="1026"/>
      <c r="Q30" s="1039">
        <v>62</v>
      </c>
      <c r="R30" s="1040"/>
      <c r="S30" s="1040"/>
      <c r="T30" s="1040"/>
      <c r="U30" s="1040"/>
      <c r="V30" s="1040">
        <v>62</v>
      </c>
      <c r="W30" s="1040"/>
      <c r="X30" s="1040"/>
      <c r="Y30" s="1040"/>
      <c r="Z30" s="1040"/>
      <c r="AA30" s="1040">
        <v>0</v>
      </c>
      <c r="AB30" s="1040"/>
      <c r="AC30" s="1040"/>
      <c r="AD30" s="1040"/>
      <c r="AE30" s="1041"/>
      <c r="AF30" s="1029">
        <v>1</v>
      </c>
      <c r="AG30" s="1030"/>
      <c r="AH30" s="1030"/>
      <c r="AI30" s="1030"/>
      <c r="AJ30" s="1031"/>
      <c r="AK30" s="957">
        <v>21</v>
      </c>
      <c r="AL30" s="947"/>
      <c r="AM30" s="947"/>
      <c r="AN30" s="947"/>
      <c r="AO30" s="947"/>
      <c r="AP30" s="947" t="s">
        <v>593</v>
      </c>
      <c r="AQ30" s="947"/>
      <c r="AR30" s="947"/>
      <c r="AS30" s="947"/>
      <c r="AT30" s="947"/>
      <c r="AU30" s="947" t="s">
        <v>594</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469</v>
      </c>
      <c r="C31" s="1025"/>
      <c r="D31" s="1025"/>
      <c r="E31" s="1025"/>
      <c r="F31" s="1025"/>
      <c r="G31" s="1025"/>
      <c r="H31" s="1025"/>
      <c r="I31" s="1025"/>
      <c r="J31" s="1025"/>
      <c r="K31" s="1025"/>
      <c r="L31" s="1025"/>
      <c r="M31" s="1025"/>
      <c r="N31" s="1025"/>
      <c r="O31" s="1025"/>
      <c r="P31" s="1026"/>
      <c r="Q31" s="1039">
        <v>236</v>
      </c>
      <c r="R31" s="1040"/>
      <c r="S31" s="1040"/>
      <c r="T31" s="1040"/>
      <c r="U31" s="1040"/>
      <c r="V31" s="1040">
        <v>227</v>
      </c>
      <c r="W31" s="1040"/>
      <c r="X31" s="1040"/>
      <c r="Y31" s="1040"/>
      <c r="Z31" s="1040"/>
      <c r="AA31" s="1040">
        <v>9</v>
      </c>
      <c r="AB31" s="1040"/>
      <c r="AC31" s="1040"/>
      <c r="AD31" s="1040"/>
      <c r="AE31" s="1041"/>
      <c r="AF31" s="1029">
        <v>9</v>
      </c>
      <c r="AG31" s="1030"/>
      <c r="AH31" s="1030"/>
      <c r="AI31" s="1030"/>
      <c r="AJ31" s="1031"/>
      <c r="AK31" s="957">
        <v>81</v>
      </c>
      <c r="AL31" s="947"/>
      <c r="AM31" s="947"/>
      <c r="AN31" s="947"/>
      <c r="AO31" s="947"/>
      <c r="AP31" s="947">
        <v>950</v>
      </c>
      <c r="AQ31" s="947"/>
      <c r="AR31" s="947"/>
      <c r="AS31" s="947"/>
      <c r="AT31" s="947"/>
      <c r="AU31" s="947">
        <v>534</v>
      </c>
      <c r="AV31" s="947"/>
      <c r="AW31" s="947"/>
      <c r="AX31" s="947"/>
      <c r="AY31" s="947"/>
      <c r="AZ31" s="1038"/>
      <c r="BA31" s="1038"/>
      <c r="BB31" s="1038"/>
      <c r="BC31" s="1038"/>
      <c r="BD31" s="1038"/>
      <c r="BE31" s="1032" t="s">
        <v>470</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471</v>
      </c>
      <c r="C32" s="1025"/>
      <c r="D32" s="1025"/>
      <c r="E32" s="1025"/>
      <c r="F32" s="1025"/>
      <c r="G32" s="1025"/>
      <c r="H32" s="1025"/>
      <c r="I32" s="1025"/>
      <c r="J32" s="1025"/>
      <c r="K32" s="1025"/>
      <c r="L32" s="1025"/>
      <c r="M32" s="1025"/>
      <c r="N32" s="1025"/>
      <c r="O32" s="1025"/>
      <c r="P32" s="1026"/>
      <c r="Q32" s="1039">
        <v>297</v>
      </c>
      <c r="R32" s="1040"/>
      <c r="S32" s="1040"/>
      <c r="T32" s="1040"/>
      <c r="U32" s="1040"/>
      <c r="V32" s="1040">
        <v>290</v>
      </c>
      <c r="W32" s="1040"/>
      <c r="X32" s="1040"/>
      <c r="Y32" s="1040"/>
      <c r="Z32" s="1040"/>
      <c r="AA32" s="1040">
        <v>7</v>
      </c>
      <c r="AB32" s="1040"/>
      <c r="AC32" s="1040"/>
      <c r="AD32" s="1040"/>
      <c r="AE32" s="1041"/>
      <c r="AF32" s="1029">
        <v>7</v>
      </c>
      <c r="AG32" s="1030"/>
      <c r="AH32" s="1030"/>
      <c r="AI32" s="1030"/>
      <c r="AJ32" s="1031"/>
      <c r="AK32" s="957">
        <v>177</v>
      </c>
      <c r="AL32" s="947"/>
      <c r="AM32" s="947"/>
      <c r="AN32" s="947"/>
      <c r="AO32" s="947"/>
      <c r="AP32" s="947">
        <v>2000</v>
      </c>
      <c r="AQ32" s="947"/>
      <c r="AR32" s="947"/>
      <c r="AS32" s="947"/>
      <c r="AT32" s="947"/>
      <c r="AU32" s="947">
        <v>1872</v>
      </c>
      <c r="AV32" s="947"/>
      <c r="AW32" s="947"/>
      <c r="AX32" s="947"/>
      <c r="AY32" s="947"/>
      <c r="AZ32" s="1038"/>
      <c r="BA32" s="1038"/>
      <c r="BB32" s="1038"/>
      <c r="BC32" s="1038"/>
      <c r="BD32" s="1038"/>
      <c r="BE32" s="1032" t="s">
        <v>470</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472</v>
      </c>
      <c r="C33" s="1025"/>
      <c r="D33" s="1025"/>
      <c r="E33" s="1025"/>
      <c r="F33" s="1025"/>
      <c r="G33" s="1025"/>
      <c r="H33" s="1025"/>
      <c r="I33" s="1025"/>
      <c r="J33" s="1025"/>
      <c r="K33" s="1025"/>
      <c r="L33" s="1025"/>
      <c r="M33" s="1025"/>
      <c r="N33" s="1025"/>
      <c r="O33" s="1025"/>
      <c r="P33" s="1026"/>
      <c r="Q33" s="1039">
        <v>122</v>
      </c>
      <c r="R33" s="1040"/>
      <c r="S33" s="1040"/>
      <c r="T33" s="1040"/>
      <c r="U33" s="1040"/>
      <c r="V33" s="1040">
        <v>119</v>
      </c>
      <c r="W33" s="1040"/>
      <c r="X33" s="1040"/>
      <c r="Y33" s="1040"/>
      <c r="Z33" s="1040"/>
      <c r="AA33" s="1040">
        <v>3</v>
      </c>
      <c r="AB33" s="1040"/>
      <c r="AC33" s="1040"/>
      <c r="AD33" s="1040"/>
      <c r="AE33" s="1041"/>
      <c r="AF33" s="1029">
        <v>3</v>
      </c>
      <c r="AG33" s="1030"/>
      <c r="AH33" s="1030"/>
      <c r="AI33" s="1030"/>
      <c r="AJ33" s="1031"/>
      <c r="AK33" s="957">
        <v>106</v>
      </c>
      <c r="AL33" s="947"/>
      <c r="AM33" s="947"/>
      <c r="AN33" s="947"/>
      <c r="AO33" s="947"/>
      <c r="AP33" s="947">
        <v>709</v>
      </c>
      <c r="AQ33" s="947"/>
      <c r="AR33" s="947"/>
      <c r="AS33" s="947"/>
      <c r="AT33" s="947"/>
      <c r="AU33" s="947">
        <v>709</v>
      </c>
      <c r="AV33" s="947"/>
      <c r="AW33" s="947"/>
      <c r="AX33" s="947"/>
      <c r="AY33" s="947"/>
      <c r="AZ33" s="1038"/>
      <c r="BA33" s="1038"/>
      <c r="BB33" s="1038"/>
      <c r="BC33" s="1038"/>
      <c r="BD33" s="1038"/>
      <c r="BE33" s="1032" t="s">
        <v>470</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57"/>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57"/>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57"/>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57"/>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57"/>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57"/>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57"/>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57"/>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57"/>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57"/>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57"/>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57"/>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57"/>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57"/>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57"/>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57"/>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473</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453</v>
      </c>
      <c r="B63" s="938" t="s">
        <v>474</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47</v>
      </c>
      <c r="AG63" s="932"/>
      <c r="AH63" s="932"/>
      <c r="AI63" s="932"/>
      <c r="AJ63" s="1037"/>
      <c r="AK63" s="997"/>
      <c r="AL63" s="942"/>
      <c r="AM63" s="942"/>
      <c r="AN63" s="942"/>
      <c r="AO63" s="942"/>
      <c r="AP63" s="932">
        <v>3673</v>
      </c>
      <c r="AQ63" s="932"/>
      <c r="AR63" s="932"/>
      <c r="AS63" s="932"/>
      <c r="AT63" s="932"/>
      <c r="AU63" s="932">
        <v>3116</v>
      </c>
      <c r="AV63" s="932"/>
      <c r="AW63" s="932"/>
      <c r="AX63" s="932"/>
      <c r="AY63" s="932"/>
      <c r="AZ63" s="1011"/>
      <c r="BA63" s="1011"/>
      <c r="BB63" s="1011"/>
      <c r="BC63" s="1011"/>
      <c r="BD63" s="1011"/>
      <c r="BE63" s="933"/>
      <c r="BF63" s="933"/>
      <c r="BG63" s="933"/>
      <c r="BH63" s="933"/>
      <c r="BI63" s="934"/>
      <c r="BJ63" s="1019" t="s">
        <v>475</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477</v>
      </c>
      <c r="B66" s="986"/>
      <c r="C66" s="986"/>
      <c r="D66" s="986"/>
      <c r="E66" s="986"/>
      <c r="F66" s="986"/>
      <c r="G66" s="986"/>
      <c r="H66" s="986"/>
      <c r="I66" s="986"/>
      <c r="J66" s="986"/>
      <c r="K66" s="986"/>
      <c r="L66" s="986"/>
      <c r="M66" s="986"/>
      <c r="N66" s="986"/>
      <c r="O66" s="986"/>
      <c r="P66" s="987"/>
      <c r="Q66" s="991" t="s">
        <v>478</v>
      </c>
      <c r="R66" s="992"/>
      <c r="S66" s="992"/>
      <c r="T66" s="992"/>
      <c r="U66" s="993"/>
      <c r="V66" s="991" t="s">
        <v>479</v>
      </c>
      <c r="W66" s="992"/>
      <c r="X66" s="992"/>
      <c r="Y66" s="992"/>
      <c r="Z66" s="993"/>
      <c r="AA66" s="991" t="s">
        <v>480</v>
      </c>
      <c r="AB66" s="992"/>
      <c r="AC66" s="992"/>
      <c r="AD66" s="992"/>
      <c r="AE66" s="993"/>
      <c r="AF66" s="998" t="s">
        <v>481</v>
      </c>
      <c r="AG66" s="999"/>
      <c r="AH66" s="999"/>
      <c r="AI66" s="999"/>
      <c r="AJ66" s="1000"/>
      <c r="AK66" s="991" t="s">
        <v>482</v>
      </c>
      <c r="AL66" s="986"/>
      <c r="AM66" s="986"/>
      <c r="AN66" s="986"/>
      <c r="AO66" s="987"/>
      <c r="AP66" s="991" t="s">
        <v>483</v>
      </c>
      <c r="AQ66" s="992"/>
      <c r="AR66" s="992"/>
      <c r="AS66" s="992"/>
      <c r="AT66" s="993"/>
      <c r="AU66" s="991" t="s">
        <v>484</v>
      </c>
      <c r="AV66" s="992"/>
      <c r="AW66" s="992"/>
      <c r="AX66" s="992"/>
      <c r="AY66" s="993"/>
      <c r="AZ66" s="991" t="s">
        <v>441</v>
      </c>
      <c r="BA66" s="992"/>
      <c r="BB66" s="992"/>
      <c r="BC66" s="992"/>
      <c r="BD66" s="1015"/>
      <c r="BE66" s="213"/>
      <c r="BF66" s="213"/>
      <c r="BG66" s="213"/>
      <c r="BH66" s="213"/>
      <c r="BI66" s="213"/>
      <c r="BJ66" s="213"/>
      <c r="BK66" s="213"/>
      <c r="BL66" s="213"/>
      <c r="BM66" s="213"/>
      <c r="BN66" s="213"/>
      <c r="BO66" s="213"/>
      <c r="BP66" s="213"/>
      <c r="BQ66" s="210">
        <v>60</v>
      </c>
      <c r="BR66" s="215"/>
      <c r="BS66" s="969"/>
      <c r="BT66" s="970"/>
      <c r="BU66" s="970"/>
      <c r="BV66" s="970"/>
      <c r="BW66" s="970"/>
      <c r="BX66" s="970"/>
      <c r="BY66" s="970"/>
      <c r="BZ66" s="970"/>
      <c r="CA66" s="970"/>
      <c r="CB66" s="970"/>
      <c r="CC66" s="970"/>
      <c r="CD66" s="970"/>
      <c r="CE66" s="970"/>
      <c r="CF66" s="970"/>
      <c r="CG66" s="971"/>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6"/>
      <c r="DW66" s="967"/>
      <c r="DX66" s="967"/>
      <c r="DY66" s="967"/>
      <c r="DZ66" s="968"/>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9"/>
      <c r="BT67" s="970"/>
      <c r="BU67" s="970"/>
      <c r="BV67" s="970"/>
      <c r="BW67" s="970"/>
      <c r="BX67" s="970"/>
      <c r="BY67" s="970"/>
      <c r="BZ67" s="970"/>
      <c r="CA67" s="970"/>
      <c r="CB67" s="970"/>
      <c r="CC67" s="970"/>
      <c r="CD67" s="970"/>
      <c r="CE67" s="970"/>
      <c r="CF67" s="970"/>
      <c r="CG67" s="971"/>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6"/>
      <c r="DW67" s="967"/>
      <c r="DX67" s="967"/>
      <c r="DY67" s="967"/>
      <c r="DZ67" s="968"/>
      <c r="EA67" s="194"/>
    </row>
    <row r="68" spans="1:131" s="195" customFormat="1" ht="26.25" customHeight="1" thickTop="1">
      <c r="A68" s="206">
        <v>1</v>
      </c>
      <c r="B68" s="943" t="s">
        <v>574</v>
      </c>
      <c r="C68" s="944"/>
      <c r="D68" s="944"/>
      <c r="E68" s="944"/>
      <c r="F68" s="944"/>
      <c r="G68" s="944"/>
      <c r="H68" s="944"/>
      <c r="I68" s="944"/>
      <c r="J68" s="944"/>
      <c r="K68" s="944"/>
      <c r="L68" s="944"/>
      <c r="M68" s="944"/>
      <c r="N68" s="944"/>
      <c r="O68" s="944"/>
      <c r="P68" s="945"/>
      <c r="Q68" s="981"/>
      <c r="R68" s="982"/>
      <c r="S68" s="982"/>
      <c r="T68" s="982"/>
      <c r="U68" s="983"/>
      <c r="V68" s="984"/>
      <c r="W68" s="982"/>
      <c r="X68" s="982"/>
      <c r="Y68" s="982"/>
      <c r="Z68" s="983"/>
      <c r="AA68" s="984"/>
      <c r="AB68" s="982"/>
      <c r="AC68" s="982"/>
      <c r="AD68" s="982"/>
      <c r="AE68" s="983"/>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9"/>
      <c r="BT68" s="970"/>
      <c r="BU68" s="970"/>
      <c r="BV68" s="970"/>
      <c r="BW68" s="970"/>
      <c r="BX68" s="970"/>
      <c r="BY68" s="970"/>
      <c r="BZ68" s="970"/>
      <c r="CA68" s="970"/>
      <c r="CB68" s="970"/>
      <c r="CC68" s="970"/>
      <c r="CD68" s="970"/>
      <c r="CE68" s="970"/>
      <c r="CF68" s="970"/>
      <c r="CG68" s="971"/>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6"/>
      <c r="DW68" s="967"/>
      <c r="DX68" s="967"/>
      <c r="DY68" s="967"/>
      <c r="DZ68" s="968"/>
      <c r="EA68" s="194"/>
    </row>
    <row r="69" spans="1:131" s="195" customFormat="1" ht="26.25" customHeight="1">
      <c r="A69" s="209">
        <v>2</v>
      </c>
      <c r="B69" s="943" t="s">
        <v>575</v>
      </c>
      <c r="C69" s="944"/>
      <c r="D69" s="944"/>
      <c r="E69" s="944"/>
      <c r="F69" s="944"/>
      <c r="G69" s="944"/>
      <c r="H69" s="944"/>
      <c r="I69" s="944"/>
      <c r="J69" s="944"/>
      <c r="K69" s="944"/>
      <c r="L69" s="944"/>
      <c r="M69" s="944"/>
      <c r="N69" s="944"/>
      <c r="O69" s="944"/>
      <c r="P69" s="945"/>
      <c r="Q69" s="961">
        <v>1559</v>
      </c>
      <c r="R69" s="956"/>
      <c r="S69" s="956"/>
      <c r="T69" s="956"/>
      <c r="U69" s="957"/>
      <c r="V69" s="955">
        <v>1487</v>
      </c>
      <c r="W69" s="956"/>
      <c r="X69" s="956"/>
      <c r="Y69" s="956"/>
      <c r="Z69" s="957"/>
      <c r="AA69" s="955">
        <v>72</v>
      </c>
      <c r="AB69" s="956"/>
      <c r="AC69" s="956"/>
      <c r="AD69" s="956"/>
      <c r="AE69" s="957"/>
      <c r="AF69" s="947">
        <v>51</v>
      </c>
      <c r="AG69" s="947"/>
      <c r="AH69" s="947"/>
      <c r="AI69" s="947"/>
      <c r="AJ69" s="947"/>
      <c r="AK69" s="947" t="s">
        <v>183</v>
      </c>
      <c r="AL69" s="947"/>
      <c r="AM69" s="947"/>
      <c r="AN69" s="947"/>
      <c r="AO69" s="947"/>
      <c r="AP69" s="947">
        <v>1363</v>
      </c>
      <c r="AQ69" s="947"/>
      <c r="AR69" s="947"/>
      <c r="AS69" s="947"/>
      <c r="AT69" s="947"/>
      <c r="AU69" s="947">
        <v>15</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9"/>
      <c r="BT69" s="970"/>
      <c r="BU69" s="970"/>
      <c r="BV69" s="970"/>
      <c r="BW69" s="970"/>
      <c r="BX69" s="970"/>
      <c r="BY69" s="970"/>
      <c r="BZ69" s="970"/>
      <c r="CA69" s="970"/>
      <c r="CB69" s="970"/>
      <c r="CC69" s="970"/>
      <c r="CD69" s="970"/>
      <c r="CE69" s="970"/>
      <c r="CF69" s="970"/>
      <c r="CG69" s="971"/>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6"/>
      <c r="DW69" s="967"/>
      <c r="DX69" s="967"/>
      <c r="DY69" s="967"/>
      <c r="DZ69" s="968"/>
      <c r="EA69" s="194"/>
    </row>
    <row r="70" spans="1:131" s="195" customFormat="1" ht="26.25" customHeight="1">
      <c r="A70" s="209">
        <v>3</v>
      </c>
      <c r="B70" s="943" t="s">
        <v>576</v>
      </c>
      <c r="C70" s="944"/>
      <c r="D70" s="944"/>
      <c r="E70" s="944"/>
      <c r="F70" s="944"/>
      <c r="G70" s="944"/>
      <c r="H70" s="944"/>
      <c r="I70" s="944"/>
      <c r="J70" s="944"/>
      <c r="K70" s="944"/>
      <c r="L70" s="944"/>
      <c r="M70" s="944"/>
      <c r="N70" s="944"/>
      <c r="O70" s="944"/>
      <c r="P70" s="945"/>
      <c r="Q70" s="961">
        <v>19</v>
      </c>
      <c r="R70" s="956"/>
      <c r="S70" s="956"/>
      <c r="T70" s="956"/>
      <c r="U70" s="957"/>
      <c r="V70" s="955">
        <v>13</v>
      </c>
      <c r="W70" s="956"/>
      <c r="X70" s="956"/>
      <c r="Y70" s="956"/>
      <c r="Z70" s="957"/>
      <c r="AA70" s="955">
        <v>6</v>
      </c>
      <c r="AB70" s="956"/>
      <c r="AC70" s="956"/>
      <c r="AD70" s="956"/>
      <c r="AE70" s="957"/>
      <c r="AF70" s="947">
        <v>6</v>
      </c>
      <c r="AG70" s="947"/>
      <c r="AH70" s="947"/>
      <c r="AI70" s="947"/>
      <c r="AJ70" s="947"/>
      <c r="AK70" s="947" t="s">
        <v>183</v>
      </c>
      <c r="AL70" s="947"/>
      <c r="AM70" s="947"/>
      <c r="AN70" s="947"/>
      <c r="AO70" s="947"/>
      <c r="AP70" s="947" t="s">
        <v>183</v>
      </c>
      <c r="AQ70" s="947"/>
      <c r="AR70" s="947"/>
      <c r="AS70" s="947"/>
      <c r="AT70" s="947"/>
      <c r="AU70" s="947" t="s">
        <v>183</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9"/>
      <c r="BT70" s="970"/>
      <c r="BU70" s="970"/>
      <c r="BV70" s="970"/>
      <c r="BW70" s="970"/>
      <c r="BX70" s="970"/>
      <c r="BY70" s="970"/>
      <c r="BZ70" s="970"/>
      <c r="CA70" s="970"/>
      <c r="CB70" s="970"/>
      <c r="CC70" s="970"/>
      <c r="CD70" s="970"/>
      <c r="CE70" s="970"/>
      <c r="CF70" s="970"/>
      <c r="CG70" s="971"/>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6"/>
      <c r="DW70" s="967"/>
      <c r="DX70" s="967"/>
      <c r="DY70" s="967"/>
      <c r="DZ70" s="968"/>
      <c r="EA70" s="194"/>
    </row>
    <row r="71" spans="1:131" s="195" customFormat="1" ht="26.25" customHeight="1">
      <c r="A71" s="209">
        <v>4</v>
      </c>
      <c r="B71" s="943" t="s">
        <v>577</v>
      </c>
      <c r="C71" s="944"/>
      <c r="D71" s="944"/>
      <c r="E71" s="944"/>
      <c r="F71" s="944"/>
      <c r="G71" s="944"/>
      <c r="H71" s="944"/>
      <c r="I71" s="944"/>
      <c r="J71" s="944"/>
      <c r="K71" s="944"/>
      <c r="L71" s="944"/>
      <c r="M71" s="944"/>
      <c r="N71" s="944"/>
      <c r="O71" s="944"/>
      <c r="P71" s="945"/>
      <c r="Q71" s="946">
        <v>2304</v>
      </c>
      <c r="R71" s="947"/>
      <c r="S71" s="947"/>
      <c r="T71" s="947"/>
      <c r="U71" s="947"/>
      <c r="V71" s="947">
        <v>2290</v>
      </c>
      <c r="W71" s="947"/>
      <c r="X71" s="947"/>
      <c r="Y71" s="947"/>
      <c r="Z71" s="947"/>
      <c r="AA71" s="947">
        <v>14</v>
      </c>
      <c r="AB71" s="947"/>
      <c r="AC71" s="947"/>
      <c r="AD71" s="947"/>
      <c r="AE71" s="947"/>
      <c r="AF71" s="947">
        <v>35</v>
      </c>
      <c r="AG71" s="947"/>
      <c r="AH71" s="947"/>
      <c r="AI71" s="947"/>
      <c r="AJ71" s="947"/>
      <c r="AK71" s="947" t="s">
        <v>183</v>
      </c>
      <c r="AL71" s="947"/>
      <c r="AM71" s="947"/>
      <c r="AN71" s="947"/>
      <c r="AO71" s="947"/>
      <c r="AP71" s="947" t="s">
        <v>578</v>
      </c>
      <c r="AQ71" s="947"/>
      <c r="AR71" s="947"/>
      <c r="AS71" s="947"/>
      <c r="AT71" s="947"/>
      <c r="AU71" s="947" t="s">
        <v>183</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9"/>
      <c r="BT71" s="970"/>
      <c r="BU71" s="970"/>
      <c r="BV71" s="970"/>
      <c r="BW71" s="970"/>
      <c r="BX71" s="970"/>
      <c r="BY71" s="970"/>
      <c r="BZ71" s="970"/>
      <c r="CA71" s="970"/>
      <c r="CB71" s="970"/>
      <c r="CC71" s="970"/>
      <c r="CD71" s="970"/>
      <c r="CE71" s="970"/>
      <c r="CF71" s="970"/>
      <c r="CG71" s="971"/>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6"/>
      <c r="DW71" s="967"/>
      <c r="DX71" s="967"/>
      <c r="DY71" s="967"/>
      <c r="DZ71" s="968"/>
      <c r="EA71" s="194"/>
    </row>
    <row r="72" spans="1:131" s="195" customFormat="1" ht="26.25" customHeight="1">
      <c r="A72" s="209">
        <v>5</v>
      </c>
      <c r="B72" s="943" t="s">
        <v>579</v>
      </c>
      <c r="C72" s="944"/>
      <c r="D72" s="944"/>
      <c r="E72" s="944"/>
      <c r="F72" s="944"/>
      <c r="G72" s="944"/>
      <c r="H72" s="944"/>
      <c r="I72" s="944"/>
      <c r="J72" s="944"/>
      <c r="K72" s="944"/>
      <c r="L72" s="944"/>
      <c r="M72" s="944"/>
      <c r="N72" s="944"/>
      <c r="O72" s="944"/>
      <c r="P72" s="945"/>
      <c r="Q72" s="946"/>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9"/>
      <c r="BT72" s="970"/>
      <c r="BU72" s="970"/>
      <c r="BV72" s="970"/>
      <c r="BW72" s="970"/>
      <c r="BX72" s="970"/>
      <c r="BY72" s="970"/>
      <c r="BZ72" s="970"/>
      <c r="CA72" s="970"/>
      <c r="CB72" s="970"/>
      <c r="CC72" s="970"/>
      <c r="CD72" s="970"/>
      <c r="CE72" s="970"/>
      <c r="CF72" s="970"/>
      <c r="CG72" s="971"/>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6"/>
      <c r="DW72" s="967"/>
      <c r="DX72" s="967"/>
      <c r="DY72" s="967"/>
      <c r="DZ72" s="968"/>
      <c r="EA72" s="194"/>
    </row>
    <row r="73" spans="1:131" s="195" customFormat="1" ht="26.25" customHeight="1">
      <c r="A73" s="209">
        <v>6</v>
      </c>
      <c r="B73" s="943" t="s">
        <v>575</v>
      </c>
      <c r="C73" s="944"/>
      <c r="D73" s="944"/>
      <c r="E73" s="944"/>
      <c r="F73" s="944"/>
      <c r="G73" s="944"/>
      <c r="H73" s="944"/>
      <c r="I73" s="944"/>
      <c r="J73" s="944"/>
      <c r="K73" s="944"/>
      <c r="L73" s="944"/>
      <c r="M73" s="944"/>
      <c r="N73" s="944"/>
      <c r="O73" s="944"/>
      <c r="P73" s="945"/>
      <c r="Q73" s="946">
        <v>1786</v>
      </c>
      <c r="R73" s="947"/>
      <c r="S73" s="947"/>
      <c r="T73" s="947"/>
      <c r="U73" s="947"/>
      <c r="V73" s="947">
        <v>1618</v>
      </c>
      <c r="W73" s="947"/>
      <c r="X73" s="947"/>
      <c r="Y73" s="947"/>
      <c r="Z73" s="947"/>
      <c r="AA73" s="947">
        <v>167</v>
      </c>
      <c r="AB73" s="947"/>
      <c r="AC73" s="947"/>
      <c r="AD73" s="947"/>
      <c r="AE73" s="947"/>
      <c r="AF73" s="947">
        <v>167</v>
      </c>
      <c r="AG73" s="947"/>
      <c r="AH73" s="947"/>
      <c r="AI73" s="947"/>
      <c r="AJ73" s="947"/>
      <c r="AK73" s="947">
        <v>4</v>
      </c>
      <c r="AL73" s="947"/>
      <c r="AM73" s="947"/>
      <c r="AN73" s="947"/>
      <c r="AO73" s="947"/>
      <c r="AP73" s="947" t="s">
        <v>183</v>
      </c>
      <c r="AQ73" s="947"/>
      <c r="AR73" s="947"/>
      <c r="AS73" s="947"/>
      <c r="AT73" s="947"/>
      <c r="AU73" s="947" t="s">
        <v>183</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9"/>
      <c r="BT73" s="970"/>
      <c r="BU73" s="970"/>
      <c r="BV73" s="970"/>
      <c r="BW73" s="970"/>
      <c r="BX73" s="970"/>
      <c r="BY73" s="970"/>
      <c r="BZ73" s="970"/>
      <c r="CA73" s="970"/>
      <c r="CB73" s="970"/>
      <c r="CC73" s="970"/>
      <c r="CD73" s="970"/>
      <c r="CE73" s="970"/>
      <c r="CF73" s="970"/>
      <c r="CG73" s="971"/>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6"/>
      <c r="DW73" s="967"/>
      <c r="DX73" s="967"/>
      <c r="DY73" s="967"/>
      <c r="DZ73" s="968"/>
      <c r="EA73" s="194"/>
    </row>
    <row r="74" spans="1:131" s="195" customFormat="1" ht="26.25" customHeight="1">
      <c r="A74" s="209">
        <v>7</v>
      </c>
      <c r="B74" s="943" t="s">
        <v>580</v>
      </c>
      <c r="C74" s="944"/>
      <c r="D74" s="944"/>
      <c r="E74" s="944"/>
      <c r="F74" s="944"/>
      <c r="G74" s="944"/>
      <c r="H74" s="944"/>
      <c r="I74" s="944"/>
      <c r="J74" s="944"/>
      <c r="K74" s="944"/>
      <c r="L74" s="944"/>
      <c r="M74" s="944"/>
      <c r="N74" s="944"/>
      <c r="O74" s="944"/>
      <c r="P74" s="945"/>
      <c r="Q74" s="946">
        <v>247371</v>
      </c>
      <c r="R74" s="947"/>
      <c r="S74" s="947"/>
      <c r="T74" s="947"/>
      <c r="U74" s="947"/>
      <c r="V74" s="947">
        <v>238319</v>
      </c>
      <c r="W74" s="947"/>
      <c r="X74" s="947"/>
      <c r="Y74" s="947"/>
      <c r="Z74" s="947"/>
      <c r="AA74" s="947">
        <v>9052</v>
      </c>
      <c r="AB74" s="947"/>
      <c r="AC74" s="947"/>
      <c r="AD74" s="947"/>
      <c r="AE74" s="947"/>
      <c r="AF74" s="947">
        <v>9052</v>
      </c>
      <c r="AG74" s="947"/>
      <c r="AH74" s="947"/>
      <c r="AI74" s="947"/>
      <c r="AJ74" s="947"/>
      <c r="AK74" s="947">
        <v>2941</v>
      </c>
      <c r="AL74" s="947"/>
      <c r="AM74" s="947"/>
      <c r="AN74" s="947"/>
      <c r="AO74" s="947"/>
      <c r="AP74" s="947" t="s">
        <v>183</v>
      </c>
      <c r="AQ74" s="947"/>
      <c r="AR74" s="947"/>
      <c r="AS74" s="947"/>
      <c r="AT74" s="947"/>
      <c r="AU74" s="947" t="s">
        <v>183</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9"/>
      <c r="BT74" s="970"/>
      <c r="BU74" s="970"/>
      <c r="BV74" s="970"/>
      <c r="BW74" s="970"/>
      <c r="BX74" s="970"/>
      <c r="BY74" s="970"/>
      <c r="BZ74" s="970"/>
      <c r="CA74" s="970"/>
      <c r="CB74" s="970"/>
      <c r="CC74" s="970"/>
      <c r="CD74" s="970"/>
      <c r="CE74" s="970"/>
      <c r="CF74" s="970"/>
      <c r="CG74" s="971"/>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6"/>
      <c r="DW74" s="967"/>
      <c r="DX74" s="967"/>
      <c r="DY74" s="967"/>
      <c r="DZ74" s="968"/>
      <c r="EA74" s="194"/>
    </row>
    <row r="75" spans="1:131" s="195" customFormat="1" ht="26.25" customHeight="1">
      <c r="A75" s="209">
        <v>8</v>
      </c>
      <c r="B75" s="943" t="s">
        <v>581</v>
      </c>
      <c r="C75" s="944"/>
      <c r="D75" s="944"/>
      <c r="E75" s="944"/>
      <c r="F75" s="944"/>
      <c r="G75" s="944"/>
      <c r="H75" s="944"/>
      <c r="I75" s="944"/>
      <c r="J75" s="944"/>
      <c r="K75" s="944"/>
      <c r="L75" s="944"/>
      <c r="M75" s="944"/>
      <c r="N75" s="944"/>
      <c r="O75" s="944"/>
      <c r="P75" s="945"/>
      <c r="Q75" s="961">
        <v>199</v>
      </c>
      <c r="R75" s="956"/>
      <c r="S75" s="956"/>
      <c r="T75" s="956"/>
      <c r="U75" s="957"/>
      <c r="V75" s="955">
        <v>194</v>
      </c>
      <c r="W75" s="956"/>
      <c r="X75" s="956"/>
      <c r="Y75" s="956"/>
      <c r="Z75" s="957"/>
      <c r="AA75" s="955">
        <v>5</v>
      </c>
      <c r="AB75" s="956"/>
      <c r="AC75" s="956"/>
      <c r="AD75" s="956"/>
      <c r="AE75" s="957"/>
      <c r="AF75" s="955">
        <v>5</v>
      </c>
      <c r="AG75" s="956"/>
      <c r="AH75" s="956"/>
      <c r="AI75" s="956"/>
      <c r="AJ75" s="957"/>
      <c r="AK75" s="955" t="s">
        <v>593</v>
      </c>
      <c r="AL75" s="956"/>
      <c r="AM75" s="956"/>
      <c r="AN75" s="956"/>
      <c r="AO75" s="957"/>
      <c r="AP75" s="955" t="s">
        <v>183</v>
      </c>
      <c r="AQ75" s="956"/>
      <c r="AR75" s="956"/>
      <c r="AS75" s="956"/>
      <c r="AT75" s="957"/>
      <c r="AU75" s="955" t="s">
        <v>183</v>
      </c>
      <c r="AV75" s="956"/>
      <c r="AW75" s="956"/>
      <c r="AX75" s="956"/>
      <c r="AY75" s="957"/>
      <c r="AZ75" s="953"/>
      <c r="BA75" s="953"/>
      <c r="BB75" s="953"/>
      <c r="BC75" s="953"/>
      <c r="BD75" s="954"/>
      <c r="BE75" s="213"/>
      <c r="BF75" s="213"/>
      <c r="BG75" s="213"/>
      <c r="BH75" s="213"/>
      <c r="BI75" s="213"/>
      <c r="BJ75" s="213"/>
      <c r="BK75" s="213"/>
      <c r="BL75" s="213"/>
      <c r="BM75" s="213"/>
      <c r="BN75" s="213"/>
      <c r="BO75" s="213"/>
      <c r="BP75" s="213"/>
      <c r="BQ75" s="210">
        <v>69</v>
      </c>
      <c r="BR75" s="215"/>
      <c r="BS75" s="969"/>
      <c r="BT75" s="970"/>
      <c r="BU75" s="970"/>
      <c r="BV75" s="970"/>
      <c r="BW75" s="970"/>
      <c r="BX75" s="970"/>
      <c r="BY75" s="970"/>
      <c r="BZ75" s="970"/>
      <c r="CA75" s="970"/>
      <c r="CB75" s="970"/>
      <c r="CC75" s="970"/>
      <c r="CD75" s="970"/>
      <c r="CE75" s="970"/>
      <c r="CF75" s="970"/>
      <c r="CG75" s="971"/>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6"/>
      <c r="DW75" s="967"/>
      <c r="DX75" s="967"/>
      <c r="DY75" s="967"/>
      <c r="DZ75" s="968"/>
      <c r="EA75" s="194"/>
    </row>
    <row r="76" spans="1:131" s="195" customFormat="1" ht="26.25" customHeight="1">
      <c r="A76" s="209">
        <v>9</v>
      </c>
      <c r="B76" s="943" t="s">
        <v>582</v>
      </c>
      <c r="C76" s="944"/>
      <c r="D76" s="944"/>
      <c r="E76" s="944"/>
      <c r="F76" s="944"/>
      <c r="G76" s="944"/>
      <c r="H76" s="944"/>
      <c r="I76" s="944"/>
      <c r="J76" s="944"/>
      <c r="K76" s="944"/>
      <c r="L76" s="944"/>
      <c r="M76" s="944"/>
      <c r="N76" s="944"/>
      <c r="O76" s="944"/>
      <c r="P76" s="945"/>
      <c r="Q76" s="961"/>
      <c r="R76" s="956"/>
      <c r="S76" s="956"/>
      <c r="T76" s="956"/>
      <c r="U76" s="957"/>
      <c r="V76" s="955"/>
      <c r="W76" s="956"/>
      <c r="X76" s="956"/>
      <c r="Y76" s="956"/>
      <c r="Z76" s="957"/>
      <c r="AA76" s="955"/>
      <c r="AB76" s="956"/>
      <c r="AC76" s="956"/>
      <c r="AD76" s="956"/>
      <c r="AE76" s="957"/>
      <c r="AF76" s="955"/>
      <c r="AG76" s="956"/>
      <c r="AH76" s="956"/>
      <c r="AI76" s="956"/>
      <c r="AJ76" s="957"/>
      <c r="AK76" s="955"/>
      <c r="AL76" s="956"/>
      <c r="AM76" s="956"/>
      <c r="AN76" s="956"/>
      <c r="AO76" s="957"/>
      <c r="AP76" s="955"/>
      <c r="AQ76" s="956"/>
      <c r="AR76" s="956"/>
      <c r="AS76" s="956"/>
      <c r="AT76" s="957"/>
      <c r="AU76" s="955"/>
      <c r="AV76" s="956"/>
      <c r="AW76" s="956"/>
      <c r="AX76" s="956"/>
      <c r="AY76" s="957"/>
      <c r="AZ76" s="953"/>
      <c r="BA76" s="953"/>
      <c r="BB76" s="953"/>
      <c r="BC76" s="953"/>
      <c r="BD76" s="954"/>
      <c r="BE76" s="213"/>
      <c r="BF76" s="213"/>
      <c r="BG76" s="213"/>
      <c r="BH76" s="213"/>
      <c r="BI76" s="213"/>
      <c r="BJ76" s="213"/>
      <c r="BK76" s="213"/>
      <c r="BL76" s="213"/>
      <c r="BM76" s="213"/>
      <c r="BN76" s="213"/>
      <c r="BO76" s="213"/>
      <c r="BP76" s="213"/>
      <c r="BQ76" s="210">
        <v>70</v>
      </c>
      <c r="BR76" s="215"/>
      <c r="BS76" s="969"/>
      <c r="BT76" s="970"/>
      <c r="BU76" s="970"/>
      <c r="BV76" s="970"/>
      <c r="BW76" s="970"/>
      <c r="BX76" s="970"/>
      <c r="BY76" s="970"/>
      <c r="BZ76" s="970"/>
      <c r="CA76" s="970"/>
      <c r="CB76" s="970"/>
      <c r="CC76" s="970"/>
      <c r="CD76" s="970"/>
      <c r="CE76" s="970"/>
      <c r="CF76" s="970"/>
      <c r="CG76" s="971"/>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6"/>
      <c r="DW76" s="967"/>
      <c r="DX76" s="967"/>
      <c r="DY76" s="967"/>
      <c r="DZ76" s="968"/>
      <c r="EA76" s="194"/>
    </row>
    <row r="77" spans="1:131" s="195" customFormat="1" ht="26.25" customHeight="1">
      <c r="A77" s="209">
        <v>10</v>
      </c>
      <c r="B77" s="943" t="s">
        <v>575</v>
      </c>
      <c r="C77" s="944"/>
      <c r="D77" s="944"/>
      <c r="E77" s="944"/>
      <c r="F77" s="944"/>
      <c r="G77" s="944"/>
      <c r="H77" s="944"/>
      <c r="I77" s="944"/>
      <c r="J77" s="944"/>
      <c r="K77" s="944"/>
      <c r="L77" s="944"/>
      <c r="M77" s="944"/>
      <c r="N77" s="944"/>
      <c r="O77" s="944"/>
      <c r="P77" s="945"/>
      <c r="Q77" s="961">
        <v>7604</v>
      </c>
      <c r="R77" s="956"/>
      <c r="S77" s="956"/>
      <c r="T77" s="956"/>
      <c r="U77" s="957"/>
      <c r="V77" s="955">
        <v>7507</v>
      </c>
      <c r="W77" s="956"/>
      <c r="X77" s="956"/>
      <c r="Y77" s="956"/>
      <c r="Z77" s="957"/>
      <c r="AA77" s="955">
        <v>97</v>
      </c>
      <c r="AB77" s="956"/>
      <c r="AC77" s="956"/>
      <c r="AD77" s="956"/>
      <c r="AE77" s="957"/>
      <c r="AF77" s="955">
        <v>97</v>
      </c>
      <c r="AG77" s="956"/>
      <c r="AH77" s="956"/>
      <c r="AI77" s="956"/>
      <c r="AJ77" s="957"/>
      <c r="AK77" s="955">
        <v>975</v>
      </c>
      <c r="AL77" s="956"/>
      <c r="AM77" s="956"/>
      <c r="AN77" s="956"/>
      <c r="AO77" s="957"/>
      <c r="AP77" s="955" t="s">
        <v>183</v>
      </c>
      <c r="AQ77" s="956"/>
      <c r="AR77" s="956"/>
      <c r="AS77" s="956"/>
      <c r="AT77" s="957"/>
      <c r="AU77" s="955" t="s">
        <v>183</v>
      </c>
      <c r="AV77" s="956"/>
      <c r="AW77" s="956"/>
      <c r="AX77" s="956"/>
      <c r="AY77" s="957"/>
      <c r="AZ77" s="953"/>
      <c r="BA77" s="953"/>
      <c r="BB77" s="953"/>
      <c r="BC77" s="953"/>
      <c r="BD77" s="954"/>
      <c r="BE77" s="213"/>
      <c r="BF77" s="213"/>
      <c r="BG77" s="213"/>
      <c r="BH77" s="213"/>
      <c r="BI77" s="213"/>
      <c r="BJ77" s="213"/>
      <c r="BK77" s="213"/>
      <c r="BL77" s="213"/>
      <c r="BM77" s="213"/>
      <c r="BN77" s="213"/>
      <c r="BO77" s="213"/>
      <c r="BP77" s="213"/>
      <c r="BQ77" s="210">
        <v>71</v>
      </c>
      <c r="BR77" s="215"/>
      <c r="BS77" s="969"/>
      <c r="BT77" s="970"/>
      <c r="BU77" s="970"/>
      <c r="BV77" s="970"/>
      <c r="BW77" s="970"/>
      <c r="BX77" s="970"/>
      <c r="BY77" s="970"/>
      <c r="BZ77" s="970"/>
      <c r="CA77" s="970"/>
      <c r="CB77" s="970"/>
      <c r="CC77" s="970"/>
      <c r="CD77" s="970"/>
      <c r="CE77" s="970"/>
      <c r="CF77" s="970"/>
      <c r="CG77" s="971"/>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6"/>
      <c r="DW77" s="967"/>
      <c r="DX77" s="967"/>
      <c r="DY77" s="967"/>
      <c r="DZ77" s="968"/>
      <c r="EA77" s="194"/>
    </row>
    <row r="78" spans="1:131" s="195" customFormat="1" ht="26.25" customHeight="1">
      <c r="A78" s="209">
        <v>11</v>
      </c>
      <c r="B78" s="943" t="s">
        <v>583</v>
      </c>
      <c r="C78" s="944"/>
      <c r="D78" s="944"/>
      <c r="E78" s="944"/>
      <c r="F78" s="944"/>
      <c r="G78" s="944"/>
      <c r="H78" s="944"/>
      <c r="I78" s="944"/>
      <c r="J78" s="944"/>
      <c r="K78" s="944"/>
      <c r="L78" s="944"/>
      <c r="M78" s="944"/>
      <c r="N78" s="944"/>
      <c r="O78" s="944"/>
      <c r="P78" s="945"/>
      <c r="Q78" s="961">
        <v>20</v>
      </c>
      <c r="R78" s="956"/>
      <c r="S78" s="956"/>
      <c r="T78" s="956"/>
      <c r="U78" s="957"/>
      <c r="V78" s="955">
        <v>19</v>
      </c>
      <c r="W78" s="956"/>
      <c r="X78" s="956"/>
      <c r="Y78" s="956"/>
      <c r="Z78" s="957"/>
      <c r="AA78" s="955">
        <v>2</v>
      </c>
      <c r="AB78" s="956"/>
      <c r="AC78" s="956"/>
      <c r="AD78" s="956"/>
      <c r="AE78" s="957"/>
      <c r="AF78" s="955">
        <v>2</v>
      </c>
      <c r="AG78" s="956"/>
      <c r="AH78" s="956"/>
      <c r="AI78" s="956"/>
      <c r="AJ78" s="957"/>
      <c r="AK78" s="955">
        <v>13</v>
      </c>
      <c r="AL78" s="956"/>
      <c r="AM78" s="956"/>
      <c r="AN78" s="956"/>
      <c r="AO78" s="957"/>
      <c r="AP78" s="947" t="s">
        <v>183</v>
      </c>
      <c r="AQ78" s="947"/>
      <c r="AR78" s="947"/>
      <c r="AS78" s="947"/>
      <c r="AT78" s="947"/>
      <c r="AU78" s="947" t="s">
        <v>183</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9"/>
      <c r="BT78" s="970"/>
      <c r="BU78" s="970"/>
      <c r="BV78" s="970"/>
      <c r="BW78" s="970"/>
      <c r="BX78" s="970"/>
      <c r="BY78" s="970"/>
      <c r="BZ78" s="970"/>
      <c r="CA78" s="970"/>
      <c r="CB78" s="970"/>
      <c r="CC78" s="970"/>
      <c r="CD78" s="970"/>
      <c r="CE78" s="970"/>
      <c r="CF78" s="970"/>
      <c r="CG78" s="971"/>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6"/>
      <c r="DW78" s="967"/>
      <c r="DX78" s="967"/>
      <c r="DY78" s="967"/>
      <c r="DZ78" s="968"/>
      <c r="EA78" s="194"/>
    </row>
    <row r="79" spans="1:131" s="195" customFormat="1" ht="26.25" customHeight="1">
      <c r="A79" s="209">
        <v>12</v>
      </c>
      <c r="B79" s="943" t="s">
        <v>584</v>
      </c>
      <c r="C79" s="944"/>
      <c r="D79" s="944"/>
      <c r="E79" s="944"/>
      <c r="F79" s="944"/>
      <c r="G79" s="944"/>
      <c r="H79" s="944"/>
      <c r="I79" s="944"/>
      <c r="J79" s="944"/>
      <c r="K79" s="944"/>
      <c r="L79" s="944"/>
      <c r="M79" s="944"/>
      <c r="N79" s="944"/>
      <c r="O79" s="944"/>
      <c r="P79" s="945"/>
      <c r="Q79" s="961">
        <v>33</v>
      </c>
      <c r="R79" s="956"/>
      <c r="S79" s="956"/>
      <c r="T79" s="956"/>
      <c r="U79" s="957"/>
      <c r="V79" s="955">
        <v>33</v>
      </c>
      <c r="W79" s="956"/>
      <c r="X79" s="956"/>
      <c r="Y79" s="956"/>
      <c r="Z79" s="957"/>
      <c r="AA79" s="955">
        <v>0</v>
      </c>
      <c r="AB79" s="956"/>
      <c r="AC79" s="956"/>
      <c r="AD79" s="956"/>
      <c r="AE79" s="957"/>
      <c r="AF79" s="955" t="s">
        <v>183</v>
      </c>
      <c r="AG79" s="956"/>
      <c r="AH79" s="956"/>
      <c r="AI79" s="956"/>
      <c r="AJ79" s="957"/>
      <c r="AK79" s="955" t="s">
        <v>183</v>
      </c>
      <c r="AL79" s="956"/>
      <c r="AM79" s="956"/>
      <c r="AN79" s="956"/>
      <c r="AO79" s="957"/>
      <c r="AP79" s="947" t="s">
        <v>183</v>
      </c>
      <c r="AQ79" s="947"/>
      <c r="AR79" s="947"/>
      <c r="AS79" s="947"/>
      <c r="AT79" s="947"/>
      <c r="AU79" s="947" t="s">
        <v>183</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9"/>
      <c r="BT79" s="970"/>
      <c r="BU79" s="970"/>
      <c r="BV79" s="970"/>
      <c r="BW79" s="970"/>
      <c r="BX79" s="970"/>
      <c r="BY79" s="970"/>
      <c r="BZ79" s="970"/>
      <c r="CA79" s="970"/>
      <c r="CB79" s="970"/>
      <c r="CC79" s="970"/>
      <c r="CD79" s="970"/>
      <c r="CE79" s="970"/>
      <c r="CF79" s="970"/>
      <c r="CG79" s="971"/>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6"/>
      <c r="DW79" s="967"/>
      <c r="DX79" s="967"/>
      <c r="DY79" s="967"/>
      <c r="DZ79" s="968"/>
      <c r="EA79" s="194"/>
    </row>
    <row r="80" spans="1:131" s="195" customFormat="1" ht="26.25" customHeight="1">
      <c r="A80" s="209">
        <v>13</v>
      </c>
      <c r="B80" s="943" t="s">
        <v>585</v>
      </c>
      <c r="C80" s="944"/>
      <c r="D80" s="944"/>
      <c r="E80" s="944"/>
      <c r="F80" s="944"/>
      <c r="G80" s="944"/>
      <c r="H80" s="944"/>
      <c r="I80" s="944"/>
      <c r="J80" s="944"/>
      <c r="K80" s="944"/>
      <c r="L80" s="944"/>
      <c r="M80" s="944"/>
      <c r="N80" s="944"/>
      <c r="O80" s="944"/>
      <c r="P80" s="945"/>
      <c r="Q80" s="961">
        <v>64</v>
      </c>
      <c r="R80" s="956"/>
      <c r="S80" s="956"/>
      <c r="T80" s="956"/>
      <c r="U80" s="957"/>
      <c r="V80" s="955">
        <v>59</v>
      </c>
      <c r="W80" s="956"/>
      <c r="X80" s="956"/>
      <c r="Y80" s="956"/>
      <c r="Z80" s="957"/>
      <c r="AA80" s="955">
        <v>5</v>
      </c>
      <c r="AB80" s="956"/>
      <c r="AC80" s="956"/>
      <c r="AD80" s="956"/>
      <c r="AE80" s="957"/>
      <c r="AF80" s="955">
        <v>5</v>
      </c>
      <c r="AG80" s="956"/>
      <c r="AH80" s="956"/>
      <c r="AI80" s="956"/>
      <c r="AJ80" s="957"/>
      <c r="AK80" s="955" t="s">
        <v>183</v>
      </c>
      <c r="AL80" s="956"/>
      <c r="AM80" s="956"/>
      <c r="AN80" s="956"/>
      <c r="AO80" s="957"/>
      <c r="AP80" s="947" t="s">
        <v>183</v>
      </c>
      <c r="AQ80" s="947"/>
      <c r="AR80" s="947"/>
      <c r="AS80" s="947"/>
      <c r="AT80" s="947"/>
      <c r="AU80" s="947" t="s">
        <v>183</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9"/>
      <c r="BT80" s="970"/>
      <c r="BU80" s="970"/>
      <c r="BV80" s="970"/>
      <c r="BW80" s="970"/>
      <c r="BX80" s="970"/>
      <c r="BY80" s="970"/>
      <c r="BZ80" s="970"/>
      <c r="CA80" s="970"/>
      <c r="CB80" s="970"/>
      <c r="CC80" s="970"/>
      <c r="CD80" s="970"/>
      <c r="CE80" s="970"/>
      <c r="CF80" s="970"/>
      <c r="CG80" s="971"/>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6"/>
      <c r="DW80" s="967"/>
      <c r="DX80" s="967"/>
      <c r="DY80" s="967"/>
      <c r="DZ80" s="968"/>
      <c r="EA80" s="194"/>
    </row>
    <row r="81" spans="1:131" s="195" customFormat="1" ht="26.25" customHeight="1">
      <c r="A81" s="209">
        <v>14</v>
      </c>
      <c r="B81" s="943" t="s">
        <v>586</v>
      </c>
      <c r="C81" s="944"/>
      <c r="D81" s="944"/>
      <c r="E81" s="944"/>
      <c r="F81" s="944"/>
      <c r="G81" s="944"/>
      <c r="H81" s="944"/>
      <c r="I81" s="944"/>
      <c r="J81" s="944"/>
      <c r="K81" s="944"/>
      <c r="L81" s="944"/>
      <c r="M81" s="944"/>
      <c r="N81" s="944"/>
      <c r="O81" s="944"/>
      <c r="P81" s="945"/>
      <c r="Q81" s="961">
        <v>2</v>
      </c>
      <c r="R81" s="956"/>
      <c r="S81" s="956"/>
      <c r="T81" s="956"/>
      <c r="U81" s="957"/>
      <c r="V81" s="955">
        <v>2</v>
      </c>
      <c r="W81" s="956"/>
      <c r="X81" s="956"/>
      <c r="Y81" s="956"/>
      <c r="Z81" s="957"/>
      <c r="AA81" s="955" t="s">
        <v>183</v>
      </c>
      <c r="AB81" s="956"/>
      <c r="AC81" s="956"/>
      <c r="AD81" s="956"/>
      <c r="AE81" s="957"/>
      <c r="AF81" s="955" t="s">
        <v>183</v>
      </c>
      <c r="AG81" s="956"/>
      <c r="AH81" s="956"/>
      <c r="AI81" s="956"/>
      <c r="AJ81" s="957"/>
      <c r="AK81" s="955" t="s">
        <v>183</v>
      </c>
      <c r="AL81" s="956"/>
      <c r="AM81" s="956"/>
      <c r="AN81" s="956"/>
      <c r="AO81" s="957"/>
      <c r="AP81" s="947" t="s">
        <v>183</v>
      </c>
      <c r="AQ81" s="947"/>
      <c r="AR81" s="947"/>
      <c r="AS81" s="947"/>
      <c r="AT81" s="947"/>
      <c r="AU81" s="947" t="s">
        <v>183</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9"/>
      <c r="BT81" s="970"/>
      <c r="BU81" s="970"/>
      <c r="BV81" s="970"/>
      <c r="BW81" s="970"/>
      <c r="BX81" s="970"/>
      <c r="BY81" s="970"/>
      <c r="BZ81" s="970"/>
      <c r="CA81" s="970"/>
      <c r="CB81" s="970"/>
      <c r="CC81" s="970"/>
      <c r="CD81" s="970"/>
      <c r="CE81" s="970"/>
      <c r="CF81" s="970"/>
      <c r="CG81" s="971"/>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6"/>
      <c r="DW81" s="967"/>
      <c r="DX81" s="967"/>
      <c r="DY81" s="967"/>
      <c r="DZ81" s="968"/>
      <c r="EA81" s="194"/>
    </row>
    <row r="82" spans="1:131" s="195" customFormat="1" ht="26.25" customHeight="1">
      <c r="A82" s="209">
        <v>15</v>
      </c>
      <c r="B82" s="943" t="s">
        <v>587</v>
      </c>
      <c r="C82" s="944"/>
      <c r="D82" s="944"/>
      <c r="E82" s="944"/>
      <c r="F82" s="944"/>
      <c r="G82" s="944"/>
      <c r="H82" s="944"/>
      <c r="I82" s="944"/>
      <c r="J82" s="944"/>
      <c r="K82" s="944"/>
      <c r="L82" s="944"/>
      <c r="M82" s="944"/>
      <c r="N82" s="944"/>
      <c r="O82" s="944"/>
      <c r="P82" s="945"/>
      <c r="Q82" s="961" t="s">
        <v>183</v>
      </c>
      <c r="R82" s="956"/>
      <c r="S82" s="956"/>
      <c r="T82" s="956"/>
      <c r="U82" s="957"/>
      <c r="V82" s="955" t="s">
        <v>183</v>
      </c>
      <c r="W82" s="956"/>
      <c r="X82" s="956"/>
      <c r="Y82" s="956"/>
      <c r="Z82" s="957"/>
      <c r="AA82" s="955" t="s">
        <v>183</v>
      </c>
      <c r="AB82" s="956"/>
      <c r="AC82" s="956"/>
      <c r="AD82" s="956"/>
      <c r="AE82" s="957"/>
      <c r="AF82" s="955">
        <v>7</v>
      </c>
      <c r="AG82" s="956"/>
      <c r="AH82" s="956"/>
      <c r="AI82" s="956"/>
      <c r="AJ82" s="957"/>
      <c r="AK82" s="955" t="s">
        <v>183</v>
      </c>
      <c r="AL82" s="956"/>
      <c r="AM82" s="956"/>
      <c r="AN82" s="956"/>
      <c r="AO82" s="957"/>
      <c r="AP82" s="947" t="s">
        <v>183</v>
      </c>
      <c r="AQ82" s="947"/>
      <c r="AR82" s="947"/>
      <c r="AS82" s="947"/>
      <c r="AT82" s="947"/>
      <c r="AU82" s="947" t="s">
        <v>183</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9"/>
      <c r="BT82" s="970"/>
      <c r="BU82" s="970"/>
      <c r="BV82" s="970"/>
      <c r="BW82" s="970"/>
      <c r="BX82" s="970"/>
      <c r="BY82" s="970"/>
      <c r="BZ82" s="970"/>
      <c r="CA82" s="970"/>
      <c r="CB82" s="970"/>
      <c r="CC82" s="970"/>
      <c r="CD82" s="970"/>
      <c r="CE82" s="970"/>
      <c r="CF82" s="970"/>
      <c r="CG82" s="971"/>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6"/>
      <c r="DW82" s="967"/>
      <c r="DX82" s="967"/>
      <c r="DY82" s="967"/>
      <c r="DZ82" s="968"/>
      <c r="EA82" s="194"/>
    </row>
    <row r="83" spans="1:131" s="195" customFormat="1" ht="26.25" customHeight="1">
      <c r="A83" s="209">
        <v>16</v>
      </c>
      <c r="B83" s="943" t="s">
        <v>588</v>
      </c>
      <c r="C83" s="944"/>
      <c r="D83" s="944"/>
      <c r="E83" s="944"/>
      <c r="F83" s="944"/>
      <c r="G83" s="944"/>
      <c r="H83" s="944"/>
      <c r="I83" s="944"/>
      <c r="J83" s="944"/>
      <c r="K83" s="944"/>
      <c r="L83" s="944"/>
      <c r="M83" s="944"/>
      <c r="N83" s="944"/>
      <c r="O83" s="944"/>
      <c r="P83" s="945"/>
      <c r="Q83" s="961">
        <v>226</v>
      </c>
      <c r="R83" s="956"/>
      <c r="S83" s="956"/>
      <c r="T83" s="956"/>
      <c r="U83" s="957"/>
      <c r="V83" s="955">
        <v>215</v>
      </c>
      <c r="W83" s="956"/>
      <c r="X83" s="956"/>
      <c r="Y83" s="956"/>
      <c r="Z83" s="957"/>
      <c r="AA83" s="955">
        <v>12</v>
      </c>
      <c r="AB83" s="956"/>
      <c r="AC83" s="956"/>
      <c r="AD83" s="956"/>
      <c r="AE83" s="957"/>
      <c r="AF83" s="955">
        <v>12</v>
      </c>
      <c r="AG83" s="956"/>
      <c r="AH83" s="956"/>
      <c r="AI83" s="956"/>
      <c r="AJ83" s="957"/>
      <c r="AK83" s="955" t="s">
        <v>455</v>
      </c>
      <c r="AL83" s="956"/>
      <c r="AM83" s="956"/>
      <c r="AN83" s="956"/>
      <c r="AO83" s="957"/>
      <c r="AP83" s="947">
        <v>202</v>
      </c>
      <c r="AQ83" s="947"/>
      <c r="AR83" s="947"/>
      <c r="AS83" s="947"/>
      <c r="AT83" s="947"/>
      <c r="AU83" s="947">
        <v>16</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9"/>
      <c r="BT83" s="970"/>
      <c r="BU83" s="970"/>
      <c r="BV83" s="970"/>
      <c r="BW83" s="970"/>
      <c r="BX83" s="970"/>
      <c r="BY83" s="970"/>
      <c r="BZ83" s="970"/>
      <c r="CA83" s="970"/>
      <c r="CB83" s="970"/>
      <c r="CC83" s="970"/>
      <c r="CD83" s="970"/>
      <c r="CE83" s="970"/>
      <c r="CF83" s="970"/>
      <c r="CG83" s="971"/>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6"/>
      <c r="DW83" s="967"/>
      <c r="DX83" s="967"/>
      <c r="DY83" s="967"/>
      <c r="DZ83" s="968"/>
      <c r="EA83" s="194"/>
    </row>
    <row r="84" spans="1:131" s="195" customFormat="1" ht="26.25" customHeight="1">
      <c r="A84" s="209">
        <v>17</v>
      </c>
      <c r="B84" s="943" t="s">
        <v>589</v>
      </c>
      <c r="C84" s="944"/>
      <c r="D84" s="944"/>
      <c r="E84" s="944"/>
      <c r="F84" s="944"/>
      <c r="G84" s="944"/>
      <c r="H84" s="944"/>
      <c r="I84" s="944"/>
      <c r="J84" s="944"/>
      <c r="K84" s="944"/>
      <c r="L84" s="944"/>
      <c r="M84" s="944"/>
      <c r="N84" s="944"/>
      <c r="O84" s="944"/>
      <c r="P84" s="945"/>
      <c r="Q84" s="961">
        <v>201</v>
      </c>
      <c r="R84" s="956"/>
      <c r="S84" s="956"/>
      <c r="T84" s="956"/>
      <c r="U84" s="957"/>
      <c r="V84" s="955">
        <v>173</v>
      </c>
      <c r="W84" s="956"/>
      <c r="X84" s="956"/>
      <c r="Y84" s="956"/>
      <c r="Z84" s="957"/>
      <c r="AA84" s="955">
        <v>28</v>
      </c>
      <c r="AB84" s="956"/>
      <c r="AC84" s="956"/>
      <c r="AD84" s="956"/>
      <c r="AE84" s="957"/>
      <c r="AF84" s="955">
        <v>28</v>
      </c>
      <c r="AG84" s="956"/>
      <c r="AH84" s="956"/>
      <c r="AI84" s="956"/>
      <c r="AJ84" s="957"/>
      <c r="AK84" s="955" t="s">
        <v>593</v>
      </c>
      <c r="AL84" s="956"/>
      <c r="AM84" s="956"/>
      <c r="AN84" s="956"/>
      <c r="AO84" s="957"/>
      <c r="AP84" s="947" t="s">
        <v>183</v>
      </c>
      <c r="AQ84" s="947"/>
      <c r="AR84" s="947"/>
      <c r="AS84" s="947"/>
      <c r="AT84" s="947"/>
      <c r="AU84" s="947" t="s">
        <v>183</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9"/>
      <c r="BT84" s="970"/>
      <c r="BU84" s="970"/>
      <c r="BV84" s="970"/>
      <c r="BW84" s="970"/>
      <c r="BX84" s="970"/>
      <c r="BY84" s="970"/>
      <c r="BZ84" s="970"/>
      <c r="CA84" s="970"/>
      <c r="CB84" s="970"/>
      <c r="CC84" s="970"/>
      <c r="CD84" s="970"/>
      <c r="CE84" s="970"/>
      <c r="CF84" s="970"/>
      <c r="CG84" s="971"/>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6"/>
      <c r="DW84" s="967"/>
      <c r="DX84" s="967"/>
      <c r="DY84" s="967"/>
      <c r="DZ84" s="968"/>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9"/>
      <c r="BT85" s="970"/>
      <c r="BU85" s="970"/>
      <c r="BV85" s="970"/>
      <c r="BW85" s="970"/>
      <c r="BX85" s="970"/>
      <c r="BY85" s="970"/>
      <c r="BZ85" s="970"/>
      <c r="CA85" s="970"/>
      <c r="CB85" s="970"/>
      <c r="CC85" s="970"/>
      <c r="CD85" s="970"/>
      <c r="CE85" s="970"/>
      <c r="CF85" s="970"/>
      <c r="CG85" s="971"/>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6"/>
      <c r="DW85" s="967"/>
      <c r="DX85" s="967"/>
      <c r="DY85" s="967"/>
      <c r="DZ85" s="968"/>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9"/>
      <c r="BT86" s="970"/>
      <c r="BU86" s="970"/>
      <c r="BV86" s="970"/>
      <c r="BW86" s="970"/>
      <c r="BX86" s="970"/>
      <c r="BY86" s="970"/>
      <c r="BZ86" s="970"/>
      <c r="CA86" s="970"/>
      <c r="CB86" s="970"/>
      <c r="CC86" s="970"/>
      <c r="CD86" s="970"/>
      <c r="CE86" s="970"/>
      <c r="CF86" s="970"/>
      <c r="CG86" s="971"/>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6"/>
      <c r="DW86" s="967"/>
      <c r="DX86" s="967"/>
      <c r="DY86" s="967"/>
      <c r="DZ86" s="968"/>
      <c r="EA86" s="194"/>
    </row>
    <row r="87" spans="1:131" s="195" customFormat="1" ht="26.25" customHeight="1">
      <c r="A87" s="217">
        <v>20</v>
      </c>
      <c r="B87" s="958"/>
      <c r="C87" s="959"/>
      <c r="D87" s="959"/>
      <c r="E87" s="959"/>
      <c r="F87" s="959"/>
      <c r="G87" s="959"/>
      <c r="H87" s="959"/>
      <c r="I87" s="959"/>
      <c r="J87" s="959"/>
      <c r="K87" s="959"/>
      <c r="L87" s="959"/>
      <c r="M87" s="959"/>
      <c r="N87" s="959"/>
      <c r="O87" s="959"/>
      <c r="P87" s="960"/>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9"/>
      <c r="BT87" s="970"/>
      <c r="BU87" s="970"/>
      <c r="BV87" s="970"/>
      <c r="BW87" s="970"/>
      <c r="BX87" s="970"/>
      <c r="BY87" s="970"/>
      <c r="BZ87" s="970"/>
      <c r="CA87" s="970"/>
      <c r="CB87" s="970"/>
      <c r="CC87" s="970"/>
      <c r="CD87" s="970"/>
      <c r="CE87" s="970"/>
      <c r="CF87" s="970"/>
      <c r="CG87" s="971"/>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6"/>
      <c r="DW87" s="967"/>
      <c r="DX87" s="967"/>
      <c r="DY87" s="967"/>
      <c r="DZ87" s="968"/>
      <c r="EA87" s="194"/>
    </row>
    <row r="88" spans="1:131" s="195" customFormat="1" ht="26.25" customHeight="1" thickBot="1">
      <c r="A88" s="212" t="s">
        <v>453</v>
      </c>
      <c r="B88" s="938" t="s">
        <v>485</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9467</v>
      </c>
      <c r="AG88" s="932"/>
      <c r="AH88" s="932"/>
      <c r="AI88" s="932"/>
      <c r="AJ88" s="932"/>
      <c r="AK88" s="942"/>
      <c r="AL88" s="942"/>
      <c r="AM88" s="942"/>
      <c r="AN88" s="942"/>
      <c r="AO88" s="942"/>
      <c r="AP88" s="932">
        <v>1565</v>
      </c>
      <c r="AQ88" s="932"/>
      <c r="AR88" s="932"/>
      <c r="AS88" s="932"/>
      <c r="AT88" s="932"/>
      <c r="AU88" s="932">
        <v>31</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9"/>
      <c r="BT88" s="970"/>
      <c r="BU88" s="970"/>
      <c r="BV88" s="970"/>
      <c r="BW88" s="970"/>
      <c r="BX88" s="970"/>
      <c r="BY88" s="970"/>
      <c r="BZ88" s="970"/>
      <c r="CA88" s="970"/>
      <c r="CB88" s="970"/>
      <c r="CC88" s="970"/>
      <c r="CD88" s="970"/>
      <c r="CE88" s="970"/>
      <c r="CF88" s="970"/>
      <c r="CG88" s="971"/>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6"/>
      <c r="DW88" s="967"/>
      <c r="DX88" s="967"/>
      <c r="DY88" s="967"/>
      <c r="DZ88" s="968"/>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9"/>
      <c r="BT89" s="970"/>
      <c r="BU89" s="970"/>
      <c r="BV89" s="970"/>
      <c r="BW89" s="970"/>
      <c r="BX89" s="970"/>
      <c r="BY89" s="970"/>
      <c r="BZ89" s="970"/>
      <c r="CA89" s="970"/>
      <c r="CB89" s="970"/>
      <c r="CC89" s="970"/>
      <c r="CD89" s="970"/>
      <c r="CE89" s="970"/>
      <c r="CF89" s="970"/>
      <c r="CG89" s="971"/>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6"/>
      <c r="DW89" s="967"/>
      <c r="DX89" s="967"/>
      <c r="DY89" s="967"/>
      <c r="DZ89" s="968"/>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9"/>
      <c r="BT90" s="970"/>
      <c r="BU90" s="970"/>
      <c r="BV90" s="970"/>
      <c r="BW90" s="970"/>
      <c r="BX90" s="970"/>
      <c r="BY90" s="970"/>
      <c r="BZ90" s="970"/>
      <c r="CA90" s="970"/>
      <c r="CB90" s="970"/>
      <c r="CC90" s="970"/>
      <c r="CD90" s="970"/>
      <c r="CE90" s="970"/>
      <c r="CF90" s="970"/>
      <c r="CG90" s="971"/>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6"/>
      <c r="DW90" s="967"/>
      <c r="DX90" s="967"/>
      <c r="DY90" s="967"/>
      <c r="DZ90" s="968"/>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9"/>
      <c r="BT91" s="970"/>
      <c r="BU91" s="970"/>
      <c r="BV91" s="970"/>
      <c r="BW91" s="970"/>
      <c r="BX91" s="970"/>
      <c r="BY91" s="970"/>
      <c r="BZ91" s="970"/>
      <c r="CA91" s="970"/>
      <c r="CB91" s="970"/>
      <c r="CC91" s="970"/>
      <c r="CD91" s="970"/>
      <c r="CE91" s="970"/>
      <c r="CF91" s="970"/>
      <c r="CG91" s="971"/>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6"/>
      <c r="DW91" s="967"/>
      <c r="DX91" s="967"/>
      <c r="DY91" s="967"/>
      <c r="DZ91" s="968"/>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9"/>
      <c r="BT92" s="970"/>
      <c r="BU92" s="970"/>
      <c r="BV92" s="970"/>
      <c r="BW92" s="970"/>
      <c r="BX92" s="970"/>
      <c r="BY92" s="970"/>
      <c r="BZ92" s="970"/>
      <c r="CA92" s="970"/>
      <c r="CB92" s="970"/>
      <c r="CC92" s="970"/>
      <c r="CD92" s="970"/>
      <c r="CE92" s="970"/>
      <c r="CF92" s="970"/>
      <c r="CG92" s="971"/>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6"/>
      <c r="DW92" s="967"/>
      <c r="DX92" s="967"/>
      <c r="DY92" s="967"/>
      <c r="DZ92" s="968"/>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9"/>
      <c r="BT93" s="970"/>
      <c r="BU93" s="970"/>
      <c r="BV93" s="970"/>
      <c r="BW93" s="970"/>
      <c r="BX93" s="970"/>
      <c r="BY93" s="970"/>
      <c r="BZ93" s="970"/>
      <c r="CA93" s="970"/>
      <c r="CB93" s="970"/>
      <c r="CC93" s="970"/>
      <c r="CD93" s="970"/>
      <c r="CE93" s="970"/>
      <c r="CF93" s="970"/>
      <c r="CG93" s="971"/>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6"/>
      <c r="DW93" s="967"/>
      <c r="DX93" s="967"/>
      <c r="DY93" s="967"/>
      <c r="DZ93" s="968"/>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9"/>
      <c r="BT94" s="970"/>
      <c r="BU94" s="970"/>
      <c r="BV94" s="970"/>
      <c r="BW94" s="970"/>
      <c r="BX94" s="970"/>
      <c r="BY94" s="970"/>
      <c r="BZ94" s="970"/>
      <c r="CA94" s="970"/>
      <c r="CB94" s="970"/>
      <c r="CC94" s="970"/>
      <c r="CD94" s="970"/>
      <c r="CE94" s="970"/>
      <c r="CF94" s="970"/>
      <c r="CG94" s="971"/>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6"/>
      <c r="DW94" s="967"/>
      <c r="DX94" s="967"/>
      <c r="DY94" s="967"/>
      <c r="DZ94" s="968"/>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9"/>
      <c r="BT95" s="970"/>
      <c r="BU95" s="970"/>
      <c r="BV95" s="970"/>
      <c r="BW95" s="970"/>
      <c r="BX95" s="970"/>
      <c r="BY95" s="970"/>
      <c r="BZ95" s="970"/>
      <c r="CA95" s="970"/>
      <c r="CB95" s="970"/>
      <c r="CC95" s="970"/>
      <c r="CD95" s="970"/>
      <c r="CE95" s="970"/>
      <c r="CF95" s="970"/>
      <c r="CG95" s="971"/>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6"/>
      <c r="DW95" s="967"/>
      <c r="DX95" s="967"/>
      <c r="DY95" s="967"/>
      <c r="DZ95" s="968"/>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9"/>
      <c r="BT96" s="970"/>
      <c r="BU96" s="970"/>
      <c r="BV96" s="970"/>
      <c r="BW96" s="970"/>
      <c r="BX96" s="970"/>
      <c r="BY96" s="970"/>
      <c r="BZ96" s="970"/>
      <c r="CA96" s="970"/>
      <c r="CB96" s="970"/>
      <c r="CC96" s="970"/>
      <c r="CD96" s="970"/>
      <c r="CE96" s="970"/>
      <c r="CF96" s="970"/>
      <c r="CG96" s="971"/>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6"/>
      <c r="DW96" s="967"/>
      <c r="DX96" s="967"/>
      <c r="DY96" s="967"/>
      <c r="DZ96" s="968"/>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9"/>
      <c r="BT97" s="970"/>
      <c r="BU97" s="970"/>
      <c r="BV97" s="970"/>
      <c r="BW97" s="970"/>
      <c r="BX97" s="970"/>
      <c r="BY97" s="970"/>
      <c r="BZ97" s="970"/>
      <c r="CA97" s="970"/>
      <c r="CB97" s="970"/>
      <c r="CC97" s="970"/>
      <c r="CD97" s="970"/>
      <c r="CE97" s="970"/>
      <c r="CF97" s="970"/>
      <c r="CG97" s="971"/>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6"/>
      <c r="DW97" s="967"/>
      <c r="DX97" s="967"/>
      <c r="DY97" s="967"/>
      <c r="DZ97" s="968"/>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9"/>
      <c r="BT98" s="970"/>
      <c r="BU98" s="970"/>
      <c r="BV98" s="970"/>
      <c r="BW98" s="970"/>
      <c r="BX98" s="970"/>
      <c r="BY98" s="970"/>
      <c r="BZ98" s="970"/>
      <c r="CA98" s="970"/>
      <c r="CB98" s="970"/>
      <c r="CC98" s="970"/>
      <c r="CD98" s="970"/>
      <c r="CE98" s="970"/>
      <c r="CF98" s="970"/>
      <c r="CG98" s="971"/>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6"/>
      <c r="DW98" s="967"/>
      <c r="DX98" s="967"/>
      <c r="DY98" s="967"/>
      <c r="DZ98" s="968"/>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9"/>
      <c r="BT99" s="970"/>
      <c r="BU99" s="970"/>
      <c r="BV99" s="970"/>
      <c r="BW99" s="970"/>
      <c r="BX99" s="970"/>
      <c r="BY99" s="970"/>
      <c r="BZ99" s="970"/>
      <c r="CA99" s="970"/>
      <c r="CB99" s="970"/>
      <c r="CC99" s="970"/>
      <c r="CD99" s="970"/>
      <c r="CE99" s="970"/>
      <c r="CF99" s="970"/>
      <c r="CG99" s="971"/>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6"/>
      <c r="DW99" s="967"/>
      <c r="DX99" s="967"/>
      <c r="DY99" s="967"/>
      <c r="DZ99" s="968"/>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9"/>
      <c r="BT100" s="970"/>
      <c r="BU100" s="970"/>
      <c r="BV100" s="970"/>
      <c r="BW100" s="970"/>
      <c r="BX100" s="970"/>
      <c r="BY100" s="970"/>
      <c r="BZ100" s="970"/>
      <c r="CA100" s="970"/>
      <c r="CB100" s="970"/>
      <c r="CC100" s="970"/>
      <c r="CD100" s="970"/>
      <c r="CE100" s="970"/>
      <c r="CF100" s="970"/>
      <c r="CG100" s="971"/>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6"/>
      <c r="DW100" s="967"/>
      <c r="DX100" s="967"/>
      <c r="DY100" s="967"/>
      <c r="DZ100" s="968"/>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9"/>
      <c r="BT101" s="970"/>
      <c r="BU101" s="970"/>
      <c r="BV101" s="970"/>
      <c r="BW101" s="970"/>
      <c r="BX101" s="970"/>
      <c r="BY101" s="970"/>
      <c r="BZ101" s="970"/>
      <c r="CA101" s="970"/>
      <c r="CB101" s="970"/>
      <c r="CC101" s="970"/>
      <c r="CD101" s="970"/>
      <c r="CE101" s="970"/>
      <c r="CF101" s="970"/>
      <c r="CG101" s="971"/>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6"/>
      <c r="DW101" s="967"/>
      <c r="DX101" s="967"/>
      <c r="DY101" s="967"/>
      <c r="DZ101" s="968"/>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38" t="s">
        <v>486</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41</v>
      </c>
      <c r="CS102" s="973"/>
      <c r="CT102" s="973"/>
      <c r="CU102" s="973"/>
      <c r="CV102" s="974"/>
      <c r="CW102" s="972">
        <v>28</v>
      </c>
      <c r="CX102" s="973"/>
      <c r="CY102" s="973"/>
      <c r="CZ102" s="973"/>
      <c r="DA102" s="974"/>
      <c r="DB102" s="972" t="s">
        <v>593</v>
      </c>
      <c r="DC102" s="973"/>
      <c r="DD102" s="973"/>
      <c r="DE102" s="973"/>
      <c r="DF102" s="974"/>
      <c r="DG102" s="972" t="s">
        <v>593</v>
      </c>
      <c r="DH102" s="973"/>
      <c r="DI102" s="973"/>
      <c r="DJ102" s="973"/>
      <c r="DK102" s="974"/>
      <c r="DL102" s="972" t="s">
        <v>594</v>
      </c>
      <c r="DM102" s="973"/>
      <c r="DN102" s="973"/>
      <c r="DO102" s="973"/>
      <c r="DP102" s="974"/>
      <c r="DQ102" s="972" t="s">
        <v>593</v>
      </c>
      <c r="DR102" s="973"/>
      <c r="DS102" s="973"/>
      <c r="DT102" s="973"/>
      <c r="DU102" s="974"/>
      <c r="DV102" s="963"/>
      <c r="DW102" s="964"/>
      <c r="DX102" s="964"/>
      <c r="DY102" s="964"/>
      <c r="DZ102" s="96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487</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2" t="s">
        <v>488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494</v>
      </c>
      <c r="AB109" s="885"/>
      <c r="AC109" s="885"/>
      <c r="AD109" s="885"/>
      <c r="AE109" s="886"/>
      <c r="AF109" s="884" t="s">
        <v>356</v>
      </c>
      <c r="AG109" s="885"/>
      <c r="AH109" s="885"/>
      <c r="AI109" s="885"/>
      <c r="AJ109" s="886"/>
      <c r="AK109" s="884" t="s">
        <v>355</v>
      </c>
      <c r="AL109" s="885"/>
      <c r="AM109" s="885"/>
      <c r="AN109" s="885"/>
      <c r="AO109" s="886"/>
      <c r="AP109" s="884" t="s">
        <v>495</v>
      </c>
      <c r="AQ109" s="885"/>
      <c r="AR109" s="885"/>
      <c r="AS109" s="885"/>
      <c r="AT109" s="929"/>
      <c r="AU109" s="887" t="s">
        <v>493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494</v>
      </c>
      <c r="BR109" s="885"/>
      <c r="BS109" s="885"/>
      <c r="BT109" s="885"/>
      <c r="BU109" s="886"/>
      <c r="BV109" s="884" t="s">
        <v>356</v>
      </c>
      <c r="BW109" s="885"/>
      <c r="BX109" s="885"/>
      <c r="BY109" s="885"/>
      <c r="BZ109" s="886"/>
      <c r="CA109" s="884" t="s">
        <v>355</v>
      </c>
      <c r="CB109" s="885"/>
      <c r="CC109" s="885"/>
      <c r="CD109" s="885"/>
      <c r="CE109" s="886"/>
      <c r="CF109" s="927" t="s">
        <v>495</v>
      </c>
      <c r="CG109" s="927"/>
      <c r="CH109" s="927"/>
      <c r="CI109" s="927"/>
      <c r="CJ109" s="927"/>
      <c r="CK109" s="884" t="s">
        <v>496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494</v>
      </c>
      <c r="DH109" s="885"/>
      <c r="DI109" s="885"/>
      <c r="DJ109" s="885"/>
      <c r="DK109" s="886"/>
      <c r="DL109" s="884" t="s">
        <v>356</v>
      </c>
      <c r="DM109" s="885"/>
      <c r="DN109" s="885"/>
      <c r="DO109" s="885"/>
      <c r="DP109" s="886"/>
      <c r="DQ109" s="884" t="s">
        <v>355</v>
      </c>
      <c r="DR109" s="885"/>
      <c r="DS109" s="885"/>
      <c r="DT109" s="885"/>
      <c r="DU109" s="886"/>
      <c r="DV109" s="884" t="s">
        <v>495</v>
      </c>
      <c r="DW109" s="885"/>
      <c r="DX109" s="885"/>
      <c r="DY109" s="885"/>
      <c r="DZ109" s="929"/>
    </row>
    <row r="110" spans="1:131" s="194" customFormat="1" ht="26.25" customHeight="1">
      <c r="A110" s="780" t="s">
        <v>497</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847168</v>
      </c>
      <c r="AB110" s="791"/>
      <c r="AC110" s="791"/>
      <c r="AD110" s="791"/>
      <c r="AE110" s="792"/>
      <c r="AF110" s="793">
        <v>818260</v>
      </c>
      <c r="AG110" s="791"/>
      <c r="AH110" s="791"/>
      <c r="AI110" s="791"/>
      <c r="AJ110" s="792"/>
      <c r="AK110" s="793">
        <v>830576</v>
      </c>
      <c r="AL110" s="791"/>
      <c r="AM110" s="791"/>
      <c r="AN110" s="791"/>
      <c r="AO110" s="792"/>
      <c r="AP110" s="800">
        <v>25.9</v>
      </c>
      <c r="AQ110" s="801"/>
      <c r="AR110" s="801"/>
      <c r="AS110" s="801"/>
      <c r="AT110" s="802"/>
      <c r="AU110" s="915" t="s">
        <v>128</v>
      </c>
      <c r="AV110" s="916"/>
      <c r="AW110" s="916"/>
      <c r="AX110" s="916"/>
      <c r="AY110" s="917"/>
      <c r="AZ110" s="756" t="s">
        <v>498</v>
      </c>
      <c r="BA110" s="757"/>
      <c r="BB110" s="757"/>
      <c r="BC110" s="757"/>
      <c r="BD110" s="757"/>
      <c r="BE110" s="757"/>
      <c r="BF110" s="757"/>
      <c r="BG110" s="757"/>
      <c r="BH110" s="757"/>
      <c r="BI110" s="757"/>
      <c r="BJ110" s="757"/>
      <c r="BK110" s="757"/>
      <c r="BL110" s="757"/>
      <c r="BM110" s="757"/>
      <c r="BN110" s="757"/>
      <c r="BO110" s="757"/>
      <c r="BP110" s="758"/>
      <c r="BQ110" s="832">
        <v>6798480</v>
      </c>
      <c r="BR110" s="831"/>
      <c r="BS110" s="831"/>
      <c r="BT110" s="831"/>
      <c r="BU110" s="831"/>
      <c r="BV110" s="831">
        <v>6343858</v>
      </c>
      <c r="BW110" s="831"/>
      <c r="BX110" s="831"/>
      <c r="BY110" s="831"/>
      <c r="BZ110" s="831"/>
      <c r="CA110" s="831">
        <v>5241876</v>
      </c>
      <c r="CB110" s="831"/>
      <c r="CC110" s="831"/>
      <c r="CD110" s="831"/>
      <c r="CE110" s="831"/>
      <c r="CF110" s="850">
        <v>163.69999999999999</v>
      </c>
      <c r="CG110" s="851"/>
      <c r="CH110" s="851"/>
      <c r="CI110" s="851"/>
      <c r="CJ110" s="851"/>
      <c r="CK110" s="923" t="s">
        <v>499</v>
      </c>
      <c r="CL110" s="782"/>
      <c r="CM110" s="787" t="s">
        <v>500</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501</v>
      </c>
      <c r="DH110" s="831"/>
      <c r="DI110" s="831"/>
      <c r="DJ110" s="831"/>
      <c r="DK110" s="831"/>
      <c r="DL110" s="831" t="s">
        <v>501</v>
      </c>
      <c r="DM110" s="831"/>
      <c r="DN110" s="831"/>
      <c r="DO110" s="831"/>
      <c r="DP110" s="831"/>
      <c r="DQ110" s="831" t="s">
        <v>501</v>
      </c>
      <c r="DR110" s="831"/>
      <c r="DS110" s="831"/>
      <c r="DT110" s="831"/>
      <c r="DU110" s="831"/>
      <c r="DV110" s="816" t="s">
        <v>501</v>
      </c>
      <c r="DW110" s="816"/>
      <c r="DX110" s="816"/>
      <c r="DY110" s="816"/>
      <c r="DZ110" s="817"/>
    </row>
    <row r="111" spans="1:131" s="194" customFormat="1" ht="26.25" customHeight="1">
      <c r="A111" s="745" t="s">
        <v>502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503</v>
      </c>
      <c r="AB111" s="902"/>
      <c r="AC111" s="902"/>
      <c r="AD111" s="902"/>
      <c r="AE111" s="903"/>
      <c r="AF111" s="904" t="s">
        <v>503</v>
      </c>
      <c r="AG111" s="902"/>
      <c r="AH111" s="902"/>
      <c r="AI111" s="902"/>
      <c r="AJ111" s="903"/>
      <c r="AK111" s="904" t="s">
        <v>503</v>
      </c>
      <c r="AL111" s="902"/>
      <c r="AM111" s="902"/>
      <c r="AN111" s="902"/>
      <c r="AO111" s="903"/>
      <c r="AP111" s="912" t="s">
        <v>503</v>
      </c>
      <c r="AQ111" s="913"/>
      <c r="AR111" s="913"/>
      <c r="AS111" s="913"/>
      <c r="AT111" s="914"/>
      <c r="AU111" s="918"/>
      <c r="AV111" s="919"/>
      <c r="AW111" s="919"/>
      <c r="AX111" s="919"/>
      <c r="AY111" s="920"/>
      <c r="AZ111" s="849" t="s">
        <v>504</v>
      </c>
      <c r="BA111" s="772"/>
      <c r="BB111" s="772"/>
      <c r="BC111" s="772"/>
      <c r="BD111" s="772"/>
      <c r="BE111" s="772"/>
      <c r="BF111" s="772"/>
      <c r="BG111" s="772"/>
      <c r="BH111" s="772"/>
      <c r="BI111" s="772"/>
      <c r="BJ111" s="772"/>
      <c r="BK111" s="772"/>
      <c r="BL111" s="772"/>
      <c r="BM111" s="772"/>
      <c r="BN111" s="772"/>
      <c r="BO111" s="772"/>
      <c r="BP111" s="773"/>
      <c r="BQ111" s="830" t="s">
        <v>505</v>
      </c>
      <c r="BR111" s="829"/>
      <c r="BS111" s="829"/>
      <c r="BT111" s="829"/>
      <c r="BU111" s="829"/>
      <c r="BV111" s="829" t="s">
        <v>505</v>
      </c>
      <c r="BW111" s="829"/>
      <c r="BX111" s="829"/>
      <c r="BY111" s="829"/>
      <c r="BZ111" s="829"/>
      <c r="CA111" s="829" t="s">
        <v>505</v>
      </c>
      <c r="CB111" s="829"/>
      <c r="CC111" s="829"/>
      <c r="CD111" s="829"/>
      <c r="CE111" s="829"/>
      <c r="CF111" s="852" t="s">
        <v>505</v>
      </c>
      <c r="CG111" s="853"/>
      <c r="CH111" s="853"/>
      <c r="CI111" s="853"/>
      <c r="CJ111" s="853"/>
      <c r="CK111" s="924"/>
      <c r="CL111" s="784"/>
      <c r="CM111" s="797" t="s">
        <v>506</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507</v>
      </c>
      <c r="DH111" s="829"/>
      <c r="DI111" s="829"/>
      <c r="DJ111" s="829"/>
      <c r="DK111" s="829"/>
      <c r="DL111" s="829" t="s">
        <v>507</v>
      </c>
      <c r="DM111" s="829"/>
      <c r="DN111" s="829"/>
      <c r="DO111" s="829"/>
      <c r="DP111" s="829"/>
      <c r="DQ111" s="829" t="s">
        <v>507</v>
      </c>
      <c r="DR111" s="829"/>
      <c r="DS111" s="829"/>
      <c r="DT111" s="829"/>
      <c r="DU111" s="829"/>
      <c r="DV111" s="844" t="s">
        <v>507</v>
      </c>
      <c r="DW111" s="844"/>
      <c r="DX111" s="844"/>
      <c r="DY111" s="844"/>
      <c r="DZ111" s="845"/>
    </row>
    <row r="112" spans="1:131" s="194" customFormat="1" ht="26.25" customHeight="1">
      <c r="A112" s="905" t="s">
        <v>508</v>
      </c>
      <c r="B112" s="906"/>
      <c r="C112" s="772" t="s">
        <v>509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510</v>
      </c>
      <c r="AB112" s="716"/>
      <c r="AC112" s="716"/>
      <c r="AD112" s="716"/>
      <c r="AE112" s="717"/>
      <c r="AF112" s="715" t="s">
        <v>510</v>
      </c>
      <c r="AG112" s="716"/>
      <c r="AH112" s="716"/>
      <c r="AI112" s="716"/>
      <c r="AJ112" s="717"/>
      <c r="AK112" s="715" t="s">
        <v>510</v>
      </c>
      <c r="AL112" s="716"/>
      <c r="AM112" s="716"/>
      <c r="AN112" s="716"/>
      <c r="AO112" s="717"/>
      <c r="AP112" s="774" t="s">
        <v>510</v>
      </c>
      <c r="AQ112" s="775"/>
      <c r="AR112" s="775"/>
      <c r="AS112" s="775"/>
      <c r="AT112" s="776"/>
      <c r="AU112" s="918"/>
      <c r="AV112" s="919"/>
      <c r="AW112" s="919"/>
      <c r="AX112" s="919"/>
      <c r="AY112" s="920"/>
      <c r="AZ112" s="849" t="s">
        <v>511</v>
      </c>
      <c r="BA112" s="772"/>
      <c r="BB112" s="772"/>
      <c r="BC112" s="772"/>
      <c r="BD112" s="772"/>
      <c r="BE112" s="772"/>
      <c r="BF112" s="772"/>
      <c r="BG112" s="772"/>
      <c r="BH112" s="772"/>
      <c r="BI112" s="772"/>
      <c r="BJ112" s="772"/>
      <c r="BK112" s="772"/>
      <c r="BL112" s="772"/>
      <c r="BM112" s="772"/>
      <c r="BN112" s="772"/>
      <c r="BO112" s="772"/>
      <c r="BP112" s="773"/>
      <c r="BQ112" s="830">
        <v>3596559</v>
      </c>
      <c r="BR112" s="829"/>
      <c r="BS112" s="829"/>
      <c r="BT112" s="829"/>
      <c r="BU112" s="829"/>
      <c r="BV112" s="829">
        <v>3345373</v>
      </c>
      <c r="BW112" s="829"/>
      <c r="BX112" s="829"/>
      <c r="BY112" s="829"/>
      <c r="BZ112" s="829"/>
      <c r="CA112" s="829">
        <v>3116980</v>
      </c>
      <c r="CB112" s="829"/>
      <c r="CC112" s="829"/>
      <c r="CD112" s="829"/>
      <c r="CE112" s="829"/>
      <c r="CF112" s="852">
        <v>97.3</v>
      </c>
      <c r="CG112" s="853"/>
      <c r="CH112" s="853"/>
      <c r="CI112" s="853"/>
      <c r="CJ112" s="853"/>
      <c r="CK112" s="924"/>
      <c r="CL112" s="784"/>
      <c r="CM112" s="797" t="s">
        <v>512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513</v>
      </c>
      <c r="DH112" s="829"/>
      <c r="DI112" s="829"/>
      <c r="DJ112" s="829"/>
      <c r="DK112" s="829"/>
      <c r="DL112" s="829" t="s">
        <v>513</v>
      </c>
      <c r="DM112" s="829"/>
      <c r="DN112" s="829"/>
      <c r="DO112" s="829"/>
      <c r="DP112" s="829"/>
      <c r="DQ112" s="829" t="s">
        <v>513</v>
      </c>
      <c r="DR112" s="829"/>
      <c r="DS112" s="829"/>
      <c r="DT112" s="829"/>
      <c r="DU112" s="829"/>
      <c r="DV112" s="844" t="s">
        <v>513</v>
      </c>
      <c r="DW112" s="844"/>
      <c r="DX112" s="844"/>
      <c r="DY112" s="844"/>
      <c r="DZ112" s="845"/>
    </row>
    <row r="113" spans="1:130" s="194" customFormat="1" ht="26.25" customHeight="1">
      <c r="A113" s="907"/>
      <c r="B113" s="908"/>
      <c r="C113" s="772" t="s">
        <v>514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342961</v>
      </c>
      <c r="AB113" s="902"/>
      <c r="AC113" s="902"/>
      <c r="AD113" s="902"/>
      <c r="AE113" s="903"/>
      <c r="AF113" s="904">
        <v>318189</v>
      </c>
      <c r="AG113" s="902"/>
      <c r="AH113" s="902"/>
      <c r="AI113" s="902"/>
      <c r="AJ113" s="903"/>
      <c r="AK113" s="904">
        <v>321869</v>
      </c>
      <c r="AL113" s="902"/>
      <c r="AM113" s="902"/>
      <c r="AN113" s="902"/>
      <c r="AO113" s="903"/>
      <c r="AP113" s="912">
        <v>10</v>
      </c>
      <c r="AQ113" s="913"/>
      <c r="AR113" s="913"/>
      <c r="AS113" s="913"/>
      <c r="AT113" s="914"/>
      <c r="AU113" s="918"/>
      <c r="AV113" s="919"/>
      <c r="AW113" s="919"/>
      <c r="AX113" s="919"/>
      <c r="AY113" s="920"/>
      <c r="AZ113" s="849" t="s">
        <v>515</v>
      </c>
      <c r="BA113" s="772"/>
      <c r="BB113" s="772"/>
      <c r="BC113" s="772"/>
      <c r="BD113" s="772"/>
      <c r="BE113" s="772"/>
      <c r="BF113" s="772"/>
      <c r="BG113" s="772"/>
      <c r="BH113" s="772"/>
      <c r="BI113" s="772"/>
      <c r="BJ113" s="772"/>
      <c r="BK113" s="772"/>
      <c r="BL113" s="772"/>
      <c r="BM113" s="772"/>
      <c r="BN113" s="772"/>
      <c r="BO113" s="772"/>
      <c r="BP113" s="773"/>
      <c r="BQ113" s="830">
        <v>441035</v>
      </c>
      <c r="BR113" s="829"/>
      <c r="BS113" s="829"/>
      <c r="BT113" s="829"/>
      <c r="BU113" s="829"/>
      <c r="BV113" s="829">
        <v>342057</v>
      </c>
      <c r="BW113" s="829"/>
      <c r="BX113" s="829"/>
      <c r="BY113" s="829"/>
      <c r="BZ113" s="829"/>
      <c r="CA113" s="829">
        <v>268661</v>
      </c>
      <c r="CB113" s="829"/>
      <c r="CC113" s="829"/>
      <c r="CD113" s="829"/>
      <c r="CE113" s="829"/>
      <c r="CF113" s="852">
        <v>8.4</v>
      </c>
      <c r="CG113" s="853"/>
      <c r="CH113" s="853"/>
      <c r="CI113" s="853"/>
      <c r="CJ113" s="853"/>
      <c r="CK113" s="924"/>
      <c r="CL113" s="784"/>
      <c r="CM113" s="797" t="s">
        <v>516</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517</v>
      </c>
      <c r="DH113" s="716"/>
      <c r="DI113" s="716"/>
      <c r="DJ113" s="716"/>
      <c r="DK113" s="717"/>
      <c r="DL113" s="715" t="s">
        <v>517</v>
      </c>
      <c r="DM113" s="716"/>
      <c r="DN113" s="716"/>
      <c r="DO113" s="716"/>
      <c r="DP113" s="717"/>
      <c r="DQ113" s="715" t="s">
        <v>517</v>
      </c>
      <c r="DR113" s="716"/>
      <c r="DS113" s="716"/>
      <c r="DT113" s="716"/>
      <c r="DU113" s="717"/>
      <c r="DV113" s="774" t="s">
        <v>517</v>
      </c>
      <c r="DW113" s="775"/>
      <c r="DX113" s="775"/>
      <c r="DY113" s="775"/>
      <c r="DZ113" s="776"/>
    </row>
    <row r="114" spans="1:130" s="194" customFormat="1" ht="26.25" customHeight="1">
      <c r="A114" s="907"/>
      <c r="B114" s="908"/>
      <c r="C114" s="772" t="s">
        <v>518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95560</v>
      </c>
      <c r="AB114" s="716"/>
      <c r="AC114" s="716"/>
      <c r="AD114" s="716"/>
      <c r="AE114" s="717"/>
      <c r="AF114" s="715">
        <v>93632</v>
      </c>
      <c r="AG114" s="716"/>
      <c r="AH114" s="716"/>
      <c r="AI114" s="716"/>
      <c r="AJ114" s="717"/>
      <c r="AK114" s="715">
        <v>92822</v>
      </c>
      <c r="AL114" s="716"/>
      <c r="AM114" s="716"/>
      <c r="AN114" s="716"/>
      <c r="AO114" s="717"/>
      <c r="AP114" s="774">
        <v>2.9</v>
      </c>
      <c r="AQ114" s="775"/>
      <c r="AR114" s="775"/>
      <c r="AS114" s="775"/>
      <c r="AT114" s="776"/>
      <c r="AU114" s="918"/>
      <c r="AV114" s="919"/>
      <c r="AW114" s="919"/>
      <c r="AX114" s="919"/>
      <c r="AY114" s="920"/>
      <c r="AZ114" s="849" t="s">
        <v>519</v>
      </c>
      <c r="BA114" s="772"/>
      <c r="BB114" s="772"/>
      <c r="BC114" s="772"/>
      <c r="BD114" s="772"/>
      <c r="BE114" s="772"/>
      <c r="BF114" s="772"/>
      <c r="BG114" s="772"/>
      <c r="BH114" s="772"/>
      <c r="BI114" s="772"/>
      <c r="BJ114" s="772"/>
      <c r="BK114" s="772"/>
      <c r="BL114" s="772"/>
      <c r="BM114" s="772"/>
      <c r="BN114" s="772"/>
      <c r="BO114" s="772"/>
      <c r="BP114" s="773"/>
      <c r="BQ114" s="830">
        <v>1068865</v>
      </c>
      <c r="BR114" s="829"/>
      <c r="BS114" s="829"/>
      <c r="BT114" s="829"/>
      <c r="BU114" s="829"/>
      <c r="BV114" s="829">
        <v>1094352</v>
      </c>
      <c r="BW114" s="829"/>
      <c r="BX114" s="829"/>
      <c r="BY114" s="829"/>
      <c r="BZ114" s="829"/>
      <c r="CA114" s="829">
        <v>1116841</v>
      </c>
      <c r="CB114" s="829"/>
      <c r="CC114" s="829"/>
      <c r="CD114" s="829"/>
      <c r="CE114" s="829"/>
      <c r="CF114" s="852">
        <v>34.9</v>
      </c>
      <c r="CG114" s="853"/>
      <c r="CH114" s="853"/>
      <c r="CI114" s="853"/>
      <c r="CJ114" s="853"/>
      <c r="CK114" s="924"/>
      <c r="CL114" s="784"/>
      <c r="CM114" s="797" t="s">
        <v>520</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521</v>
      </c>
      <c r="DH114" s="716"/>
      <c r="DI114" s="716"/>
      <c r="DJ114" s="716"/>
      <c r="DK114" s="717"/>
      <c r="DL114" s="715" t="s">
        <v>521</v>
      </c>
      <c r="DM114" s="716"/>
      <c r="DN114" s="716"/>
      <c r="DO114" s="716"/>
      <c r="DP114" s="717"/>
      <c r="DQ114" s="715" t="s">
        <v>521</v>
      </c>
      <c r="DR114" s="716"/>
      <c r="DS114" s="716"/>
      <c r="DT114" s="716"/>
      <c r="DU114" s="717"/>
      <c r="DV114" s="774" t="s">
        <v>521</v>
      </c>
      <c r="DW114" s="775"/>
      <c r="DX114" s="775"/>
      <c r="DY114" s="775"/>
      <c r="DZ114" s="776"/>
    </row>
    <row r="115" spans="1:130" s="194" customFormat="1" ht="26.25" customHeight="1">
      <c r="A115" s="907"/>
      <c r="B115" s="908"/>
      <c r="C115" s="772" t="s">
        <v>522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505</v>
      </c>
      <c r="AB115" s="902"/>
      <c r="AC115" s="902"/>
      <c r="AD115" s="902"/>
      <c r="AE115" s="903"/>
      <c r="AF115" s="904" t="s">
        <v>505</v>
      </c>
      <c r="AG115" s="902"/>
      <c r="AH115" s="902"/>
      <c r="AI115" s="902"/>
      <c r="AJ115" s="903"/>
      <c r="AK115" s="904" t="s">
        <v>505</v>
      </c>
      <c r="AL115" s="902"/>
      <c r="AM115" s="902"/>
      <c r="AN115" s="902"/>
      <c r="AO115" s="903"/>
      <c r="AP115" s="912" t="s">
        <v>505</v>
      </c>
      <c r="AQ115" s="913"/>
      <c r="AR115" s="913"/>
      <c r="AS115" s="913"/>
      <c r="AT115" s="914"/>
      <c r="AU115" s="918"/>
      <c r="AV115" s="919"/>
      <c r="AW115" s="919"/>
      <c r="AX115" s="919"/>
      <c r="AY115" s="920"/>
      <c r="AZ115" s="849" t="s">
        <v>523</v>
      </c>
      <c r="BA115" s="772"/>
      <c r="BB115" s="772"/>
      <c r="BC115" s="772"/>
      <c r="BD115" s="772"/>
      <c r="BE115" s="772"/>
      <c r="BF115" s="772"/>
      <c r="BG115" s="772"/>
      <c r="BH115" s="772"/>
      <c r="BI115" s="772"/>
      <c r="BJ115" s="772"/>
      <c r="BK115" s="772"/>
      <c r="BL115" s="772"/>
      <c r="BM115" s="772"/>
      <c r="BN115" s="772"/>
      <c r="BO115" s="772"/>
      <c r="BP115" s="773"/>
      <c r="BQ115" s="830" t="s">
        <v>524</v>
      </c>
      <c r="BR115" s="829"/>
      <c r="BS115" s="829"/>
      <c r="BT115" s="829"/>
      <c r="BU115" s="829"/>
      <c r="BV115" s="829" t="s">
        <v>524</v>
      </c>
      <c r="BW115" s="829"/>
      <c r="BX115" s="829"/>
      <c r="BY115" s="829"/>
      <c r="BZ115" s="829"/>
      <c r="CA115" s="829" t="s">
        <v>524</v>
      </c>
      <c r="CB115" s="829"/>
      <c r="CC115" s="829"/>
      <c r="CD115" s="829"/>
      <c r="CE115" s="829"/>
      <c r="CF115" s="852" t="s">
        <v>524</v>
      </c>
      <c r="CG115" s="853"/>
      <c r="CH115" s="853"/>
      <c r="CI115" s="853"/>
      <c r="CJ115" s="853"/>
      <c r="CK115" s="924"/>
      <c r="CL115" s="784"/>
      <c r="CM115" s="849" t="s">
        <v>525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526</v>
      </c>
      <c r="DH115" s="716"/>
      <c r="DI115" s="716"/>
      <c r="DJ115" s="716"/>
      <c r="DK115" s="717"/>
      <c r="DL115" s="715" t="s">
        <v>526</v>
      </c>
      <c r="DM115" s="716"/>
      <c r="DN115" s="716"/>
      <c r="DO115" s="716"/>
      <c r="DP115" s="717"/>
      <c r="DQ115" s="715" t="s">
        <v>526</v>
      </c>
      <c r="DR115" s="716"/>
      <c r="DS115" s="716"/>
      <c r="DT115" s="716"/>
      <c r="DU115" s="717"/>
      <c r="DV115" s="774" t="s">
        <v>526</v>
      </c>
      <c r="DW115" s="775"/>
      <c r="DX115" s="775"/>
      <c r="DY115" s="775"/>
      <c r="DZ115" s="776"/>
    </row>
    <row r="116" spans="1:130" s="194" customFormat="1" ht="26.25" customHeight="1">
      <c r="A116" s="909"/>
      <c r="B116" s="910"/>
      <c r="C116" s="882" t="s">
        <v>527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528</v>
      </c>
      <c r="AB116" s="716"/>
      <c r="AC116" s="716"/>
      <c r="AD116" s="716"/>
      <c r="AE116" s="717"/>
      <c r="AF116" s="715" t="s">
        <v>528</v>
      </c>
      <c r="AG116" s="716"/>
      <c r="AH116" s="716"/>
      <c r="AI116" s="716"/>
      <c r="AJ116" s="717"/>
      <c r="AK116" s="715" t="s">
        <v>528</v>
      </c>
      <c r="AL116" s="716"/>
      <c r="AM116" s="716"/>
      <c r="AN116" s="716"/>
      <c r="AO116" s="717"/>
      <c r="AP116" s="774" t="s">
        <v>528</v>
      </c>
      <c r="AQ116" s="775"/>
      <c r="AR116" s="775"/>
      <c r="AS116" s="775"/>
      <c r="AT116" s="776"/>
      <c r="AU116" s="918"/>
      <c r="AV116" s="919"/>
      <c r="AW116" s="919"/>
      <c r="AX116" s="919"/>
      <c r="AY116" s="920"/>
      <c r="AZ116" s="849" t="s">
        <v>529</v>
      </c>
      <c r="BA116" s="772"/>
      <c r="BB116" s="772"/>
      <c r="BC116" s="772"/>
      <c r="BD116" s="772"/>
      <c r="BE116" s="772"/>
      <c r="BF116" s="772"/>
      <c r="BG116" s="772"/>
      <c r="BH116" s="772"/>
      <c r="BI116" s="772"/>
      <c r="BJ116" s="772"/>
      <c r="BK116" s="772"/>
      <c r="BL116" s="772"/>
      <c r="BM116" s="772"/>
      <c r="BN116" s="772"/>
      <c r="BO116" s="772"/>
      <c r="BP116" s="773"/>
      <c r="BQ116" s="830" t="s">
        <v>530</v>
      </c>
      <c r="BR116" s="829"/>
      <c r="BS116" s="829"/>
      <c r="BT116" s="829"/>
      <c r="BU116" s="829"/>
      <c r="BV116" s="829" t="s">
        <v>530</v>
      </c>
      <c r="BW116" s="829"/>
      <c r="BX116" s="829"/>
      <c r="BY116" s="829"/>
      <c r="BZ116" s="829"/>
      <c r="CA116" s="829" t="s">
        <v>530</v>
      </c>
      <c r="CB116" s="829"/>
      <c r="CC116" s="829"/>
      <c r="CD116" s="829"/>
      <c r="CE116" s="829"/>
      <c r="CF116" s="852" t="s">
        <v>530</v>
      </c>
      <c r="CG116" s="853"/>
      <c r="CH116" s="853"/>
      <c r="CI116" s="853"/>
      <c r="CJ116" s="853"/>
      <c r="CK116" s="924"/>
      <c r="CL116" s="784"/>
      <c r="CM116" s="797" t="s">
        <v>531</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530</v>
      </c>
      <c r="DH116" s="716"/>
      <c r="DI116" s="716"/>
      <c r="DJ116" s="716"/>
      <c r="DK116" s="717"/>
      <c r="DL116" s="715" t="s">
        <v>530</v>
      </c>
      <c r="DM116" s="716"/>
      <c r="DN116" s="716"/>
      <c r="DO116" s="716"/>
      <c r="DP116" s="717"/>
      <c r="DQ116" s="715" t="s">
        <v>530</v>
      </c>
      <c r="DR116" s="716"/>
      <c r="DS116" s="716"/>
      <c r="DT116" s="716"/>
      <c r="DU116" s="717"/>
      <c r="DV116" s="774" t="s">
        <v>530</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532</v>
      </c>
      <c r="Z117" s="886"/>
      <c r="AA117" s="891">
        <v>1285689</v>
      </c>
      <c r="AB117" s="892"/>
      <c r="AC117" s="892"/>
      <c r="AD117" s="892"/>
      <c r="AE117" s="893"/>
      <c r="AF117" s="897">
        <v>1230081</v>
      </c>
      <c r="AG117" s="892"/>
      <c r="AH117" s="892"/>
      <c r="AI117" s="892"/>
      <c r="AJ117" s="893"/>
      <c r="AK117" s="897">
        <v>1245267</v>
      </c>
      <c r="AL117" s="892"/>
      <c r="AM117" s="892"/>
      <c r="AN117" s="892"/>
      <c r="AO117" s="893"/>
      <c r="AP117" s="898"/>
      <c r="AQ117" s="899"/>
      <c r="AR117" s="899"/>
      <c r="AS117" s="899"/>
      <c r="AT117" s="900"/>
      <c r="AU117" s="918"/>
      <c r="AV117" s="919"/>
      <c r="AW117" s="919"/>
      <c r="AX117" s="919"/>
      <c r="AY117" s="920"/>
      <c r="AZ117" s="881" t="s">
        <v>533</v>
      </c>
      <c r="BA117" s="882"/>
      <c r="BB117" s="882"/>
      <c r="BC117" s="882"/>
      <c r="BD117" s="882"/>
      <c r="BE117" s="882"/>
      <c r="BF117" s="882"/>
      <c r="BG117" s="882"/>
      <c r="BH117" s="882"/>
      <c r="BI117" s="882"/>
      <c r="BJ117" s="882"/>
      <c r="BK117" s="882"/>
      <c r="BL117" s="882"/>
      <c r="BM117" s="882"/>
      <c r="BN117" s="882"/>
      <c r="BO117" s="882"/>
      <c r="BP117" s="883"/>
      <c r="BQ117" s="857" t="s">
        <v>528</v>
      </c>
      <c r="BR117" s="854"/>
      <c r="BS117" s="854"/>
      <c r="BT117" s="854"/>
      <c r="BU117" s="854"/>
      <c r="BV117" s="854" t="s">
        <v>528</v>
      </c>
      <c r="BW117" s="854"/>
      <c r="BX117" s="854"/>
      <c r="BY117" s="854"/>
      <c r="BZ117" s="854"/>
      <c r="CA117" s="854" t="s">
        <v>528</v>
      </c>
      <c r="CB117" s="854"/>
      <c r="CC117" s="854"/>
      <c r="CD117" s="854"/>
      <c r="CE117" s="854"/>
      <c r="CF117" s="852" t="s">
        <v>528</v>
      </c>
      <c r="CG117" s="853"/>
      <c r="CH117" s="853"/>
      <c r="CI117" s="853"/>
      <c r="CJ117" s="853"/>
      <c r="CK117" s="924"/>
      <c r="CL117" s="784"/>
      <c r="CM117" s="797" t="s">
        <v>534</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475</v>
      </c>
      <c r="DH117" s="716"/>
      <c r="DI117" s="716"/>
      <c r="DJ117" s="716"/>
      <c r="DK117" s="717"/>
      <c r="DL117" s="715" t="s">
        <v>475</v>
      </c>
      <c r="DM117" s="716"/>
      <c r="DN117" s="716"/>
      <c r="DO117" s="716"/>
      <c r="DP117" s="717"/>
      <c r="DQ117" s="715" t="s">
        <v>475</v>
      </c>
      <c r="DR117" s="716"/>
      <c r="DS117" s="716"/>
      <c r="DT117" s="716"/>
      <c r="DU117" s="717"/>
      <c r="DV117" s="774" t="s">
        <v>475</v>
      </c>
      <c r="DW117" s="775"/>
      <c r="DX117" s="775"/>
      <c r="DY117" s="775"/>
      <c r="DZ117" s="776"/>
    </row>
    <row r="118" spans="1:130" s="194" customFormat="1" ht="26.25" customHeight="1">
      <c r="A118" s="887" t="s">
        <v>496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494</v>
      </c>
      <c r="AB118" s="885"/>
      <c r="AC118" s="885"/>
      <c r="AD118" s="885"/>
      <c r="AE118" s="886"/>
      <c r="AF118" s="884" t="s">
        <v>356</v>
      </c>
      <c r="AG118" s="885"/>
      <c r="AH118" s="885"/>
      <c r="AI118" s="885"/>
      <c r="AJ118" s="886"/>
      <c r="AK118" s="884" t="s">
        <v>355</v>
      </c>
      <c r="AL118" s="885"/>
      <c r="AM118" s="885"/>
      <c r="AN118" s="885"/>
      <c r="AO118" s="886"/>
      <c r="AP118" s="894" t="s">
        <v>495</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535</v>
      </c>
      <c r="BP118" s="879"/>
      <c r="BQ118" s="857">
        <v>11904939</v>
      </c>
      <c r="BR118" s="854"/>
      <c r="BS118" s="854"/>
      <c r="BT118" s="854"/>
      <c r="BU118" s="854"/>
      <c r="BV118" s="854">
        <v>11125640</v>
      </c>
      <c r="BW118" s="854"/>
      <c r="BX118" s="854"/>
      <c r="BY118" s="854"/>
      <c r="BZ118" s="854"/>
      <c r="CA118" s="854">
        <v>9744358</v>
      </c>
      <c r="CB118" s="854"/>
      <c r="CC118" s="854"/>
      <c r="CD118" s="854"/>
      <c r="CE118" s="854"/>
      <c r="CF118" s="737"/>
      <c r="CG118" s="738"/>
      <c r="CH118" s="738"/>
      <c r="CI118" s="738"/>
      <c r="CJ118" s="846"/>
      <c r="CK118" s="924"/>
      <c r="CL118" s="784"/>
      <c r="CM118" s="797" t="s">
        <v>536</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505</v>
      </c>
      <c r="DH118" s="716"/>
      <c r="DI118" s="716"/>
      <c r="DJ118" s="716"/>
      <c r="DK118" s="717"/>
      <c r="DL118" s="715" t="s">
        <v>505</v>
      </c>
      <c r="DM118" s="716"/>
      <c r="DN118" s="716"/>
      <c r="DO118" s="716"/>
      <c r="DP118" s="717"/>
      <c r="DQ118" s="715" t="s">
        <v>505</v>
      </c>
      <c r="DR118" s="716"/>
      <c r="DS118" s="716"/>
      <c r="DT118" s="716"/>
      <c r="DU118" s="717"/>
      <c r="DV118" s="774" t="s">
        <v>505</v>
      </c>
      <c r="DW118" s="775"/>
      <c r="DX118" s="775"/>
      <c r="DY118" s="775"/>
      <c r="DZ118" s="776"/>
    </row>
    <row r="119" spans="1:130" s="194" customFormat="1" ht="26.25" customHeight="1">
      <c r="A119" s="781" t="s">
        <v>499</v>
      </c>
      <c r="B119" s="782"/>
      <c r="C119" s="787" t="s">
        <v>500</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501</v>
      </c>
      <c r="AB119" s="791"/>
      <c r="AC119" s="791"/>
      <c r="AD119" s="791"/>
      <c r="AE119" s="792"/>
      <c r="AF119" s="793" t="s">
        <v>501</v>
      </c>
      <c r="AG119" s="791"/>
      <c r="AH119" s="791"/>
      <c r="AI119" s="791"/>
      <c r="AJ119" s="792"/>
      <c r="AK119" s="793" t="s">
        <v>501</v>
      </c>
      <c r="AL119" s="791"/>
      <c r="AM119" s="791"/>
      <c r="AN119" s="791"/>
      <c r="AO119" s="792"/>
      <c r="AP119" s="800" t="s">
        <v>501</v>
      </c>
      <c r="AQ119" s="801"/>
      <c r="AR119" s="801"/>
      <c r="AS119" s="801"/>
      <c r="AT119" s="802"/>
      <c r="AU119" s="870" t="s">
        <v>537</v>
      </c>
      <c r="AV119" s="871"/>
      <c r="AW119" s="871"/>
      <c r="AX119" s="871"/>
      <c r="AY119" s="872"/>
      <c r="AZ119" s="756" t="s">
        <v>538</v>
      </c>
      <c r="BA119" s="757"/>
      <c r="BB119" s="757"/>
      <c r="BC119" s="757"/>
      <c r="BD119" s="757"/>
      <c r="BE119" s="757"/>
      <c r="BF119" s="757"/>
      <c r="BG119" s="757"/>
      <c r="BH119" s="757"/>
      <c r="BI119" s="757"/>
      <c r="BJ119" s="757"/>
      <c r="BK119" s="757"/>
      <c r="BL119" s="757"/>
      <c r="BM119" s="757"/>
      <c r="BN119" s="757"/>
      <c r="BO119" s="757"/>
      <c r="BP119" s="758"/>
      <c r="BQ119" s="832">
        <v>3842409</v>
      </c>
      <c r="BR119" s="831"/>
      <c r="BS119" s="831"/>
      <c r="BT119" s="831"/>
      <c r="BU119" s="831"/>
      <c r="BV119" s="831">
        <v>3847409</v>
      </c>
      <c r="BW119" s="831"/>
      <c r="BX119" s="831"/>
      <c r="BY119" s="831"/>
      <c r="BZ119" s="831"/>
      <c r="CA119" s="831">
        <v>4271100</v>
      </c>
      <c r="CB119" s="831"/>
      <c r="CC119" s="831"/>
      <c r="CD119" s="831"/>
      <c r="CE119" s="831"/>
      <c r="CF119" s="850">
        <v>133.30000000000001</v>
      </c>
      <c r="CG119" s="851"/>
      <c r="CH119" s="851"/>
      <c r="CI119" s="851"/>
      <c r="CJ119" s="851"/>
      <c r="CK119" s="925"/>
      <c r="CL119" s="786"/>
      <c r="CM119" s="794" t="s">
        <v>539</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540</v>
      </c>
      <c r="DH119" s="712"/>
      <c r="DI119" s="712"/>
      <c r="DJ119" s="712"/>
      <c r="DK119" s="713"/>
      <c r="DL119" s="714" t="s">
        <v>540</v>
      </c>
      <c r="DM119" s="712"/>
      <c r="DN119" s="712"/>
      <c r="DO119" s="712"/>
      <c r="DP119" s="713"/>
      <c r="DQ119" s="714" t="s">
        <v>540</v>
      </c>
      <c r="DR119" s="712"/>
      <c r="DS119" s="712"/>
      <c r="DT119" s="712"/>
      <c r="DU119" s="713"/>
      <c r="DV119" s="841" t="s">
        <v>540</v>
      </c>
      <c r="DW119" s="842"/>
      <c r="DX119" s="842"/>
      <c r="DY119" s="842"/>
      <c r="DZ119" s="843"/>
    </row>
    <row r="120" spans="1:130" s="194" customFormat="1" ht="26.25" customHeight="1">
      <c r="A120" s="783"/>
      <c r="B120" s="784"/>
      <c r="C120" s="797" t="s">
        <v>506</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507</v>
      </c>
      <c r="AB120" s="716"/>
      <c r="AC120" s="716"/>
      <c r="AD120" s="716"/>
      <c r="AE120" s="717"/>
      <c r="AF120" s="715" t="s">
        <v>507</v>
      </c>
      <c r="AG120" s="716"/>
      <c r="AH120" s="716"/>
      <c r="AI120" s="716"/>
      <c r="AJ120" s="717"/>
      <c r="AK120" s="715" t="s">
        <v>507</v>
      </c>
      <c r="AL120" s="716"/>
      <c r="AM120" s="716"/>
      <c r="AN120" s="716"/>
      <c r="AO120" s="717"/>
      <c r="AP120" s="774" t="s">
        <v>507</v>
      </c>
      <c r="AQ120" s="775"/>
      <c r="AR120" s="775"/>
      <c r="AS120" s="775"/>
      <c r="AT120" s="776"/>
      <c r="AU120" s="873"/>
      <c r="AV120" s="874"/>
      <c r="AW120" s="874"/>
      <c r="AX120" s="874"/>
      <c r="AY120" s="875"/>
      <c r="AZ120" s="849" t="s">
        <v>541</v>
      </c>
      <c r="BA120" s="772"/>
      <c r="BB120" s="772"/>
      <c r="BC120" s="772"/>
      <c r="BD120" s="772"/>
      <c r="BE120" s="772"/>
      <c r="BF120" s="772"/>
      <c r="BG120" s="772"/>
      <c r="BH120" s="772"/>
      <c r="BI120" s="772"/>
      <c r="BJ120" s="772"/>
      <c r="BK120" s="772"/>
      <c r="BL120" s="772"/>
      <c r="BM120" s="772"/>
      <c r="BN120" s="772"/>
      <c r="BO120" s="772"/>
      <c r="BP120" s="773"/>
      <c r="BQ120" s="830">
        <v>145642</v>
      </c>
      <c r="BR120" s="829"/>
      <c r="BS120" s="829"/>
      <c r="BT120" s="829"/>
      <c r="BU120" s="829"/>
      <c r="BV120" s="829">
        <v>113100</v>
      </c>
      <c r="BW120" s="829"/>
      <c r="BX120" s="829"/>
      <c r="BY120" s="829"/>
      <c r="BZ120" s="829"/>
      <c r="CA120" s="829">
        <v>82973</v>
      </c>
      <c r="CB120" s="829"/>
      <c r="CC120" s="829"/>
      <c r="CD120" s="829"/>
      <c r="CE120" s="829"/>
      <c r="CF120" s="852">
        <v>2.6</v>
      </c>
      <c r="CG120" s="853"/>
      <c r="CH120" s="853"/>
      <c r="CI120" s="853"/>
      <c r="CJ120" s="853"/>
      <c r="CK120" s="858" t="s">
        <v>542</v>
      </c>
      <c r="CL120" s="821"/>
      <c r="CM120" s="821"/>
      <c r="CN120" s="821"/>
      <c r="CO120" s="822"/>
      <c r="CP120" s="862" t="s">
        <v>543</v>
      </c>
      <c r="CQ120" s="863"/>
      <c r="CR120" s="863"/>
      <c r="CS120" s="863"/>
      <c r="CT120" s="863"/>
      <c r="CU120" s="863"/>
      <c r="CV120" s="863"/>
      <c r="CW120" s="863"/>
      <c r="CX120" s="863"/>
      <c r="CY120" s="863"/>
      <c r="CZ120" s="863"/>
      <c r="DA120" s="863"/>
      <c r="DB120" s="863"/>
      <c r="DC120" s="863"/>
      <c r="DD120" s="863"/>
      <c r="DE120" s="863"/>
      <c r="DF120" s="864"/>
      <c r="DG120" s="832">
        <v>2076660</v>
      </c>
      <c r="DH120" s="831"/>
      <c r="DI120" s="831"/>
      <c r="DJ120" s="831"/>
      <c r="DK120" s="831"/>
      <c r="DL120" s="831">
        <v>1970209</v>
      </c>
      <c r="DM120" s="831"/>
      <c r="DN120" s="831"/>
      <c r="DO120" s="831"/>
      <c r="DP120" s="831"/>
      <c r="DQ120" s="831">
        <v>1872126</v>
      </c>
      <c r="DR120" s="831"/>
      <c r="DS120" s="831"/>
      <c r="DT120" s="831"/>
      <c r="DU120" s="831"/>
      <c r="DV120" s="816">
        <v>58.4</v>
      </c>
      <c r="DW120" s="816"/>
      <c r="DX120" s="816"/>
      <c r="DY120" s="816"/>
      <c r="DZ120" s="817"/>
    </row>
    <row r="121" spans="1:130" s="194" customFormat="1" ht="26.25" customHeight="1">
      <c r="A121" s="783"/>
      <c r="B121" s="784"/>
      <c r="C121" s="888" t="s">
        <v>544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513</v>
      </c>
      <c r="AB121" s="716"/>
      <c r="AC121" s="716"/>
      <c r="AD121" s="716"/>
      <c r="AE121" s="717"/>
      <c r="AF121" s="715" t="s">
        <v>513</v>
      </c>
      <c r="AG121" s="716"/>
      <c r="AH121" s="716"/>
      <c r="AI121" s="716"/>
      <c r="AJ121" s="717"/>
      <c r="AK121" s="715" t="s">
        <v>513</v>
      </c>
      <c r="AL121" s="716"/>
      <c r="AM121" s="716"/>
      <c r="AN121" s="716"/>
      <c r="AO121" s="717"/>
      <c r="AP121" s="774" t="s">
        <v>513</v>
      </c>
      <c r="AQ121" s="775"/>
      <c r="AR121" s="775"/>
      <c r="AS121" s="775"/>
      <c r="AT121" s="776"/>
      <c r="AU121" s="873"/>
      <c r="AV121" s="874"/>
      <c r="AW121" s="874"/>
      <c r="AX121" s="874"/>
      <c r="AY121" s="875"/>
      <c r="AZ121" s="881" t="s">
        <v>545</v>
      </c>
      <c r="BA121" s="882"/>
      <c r="BB121" s="882"/>
      <c r="BC121" s="882"/>
      <c r="BD121" s="882"/>
      <c r="BE121" s="882"/>
      <c r="BF121" s="882"/>
      <c r="BG121" s="882"/>
      <c r="BH121" s="882"/>
      <c r="BI121" s="882"/>
      <c r="BJ121" s="882"/>
      <c r="BK121" s="882"/>
      <c r="BL121" s="882"/>
      <c r="BM121" s="882"/>
      <c r="BN121" s="882"/>
      <c r="BO121" s="882"/>
      <c r="BP121" s="883"/>
      <c r="BQ121" s="857">
        <v>8803644</v>
      </c>
      <c r="BR121" s="854"/>
      <c r="BS121" s="854"/>
      <c r="BT121" s="854"/>
      <c r="BU121" s="854"/>
      <c r="BV121" s="854">
        <v>8596450</v>
      </c>
      <c r="BW121" s="854"/>
      <c r="BX121" s="854"/>
      <c r="BY121" s="854"/>
      <c r="BZ121" s="854"/>
      <c r="CA121" s="854">
        <v>7972589</v>
      </c>
      <c r="CB121" s="854"/>
      <c r="CC121" s="854"/>
      <c r="CD121" s="854"/>
      <c r="CE121" s="854"/>
      <c r="CF121" s="855">
        <v>248.9</v>
      </c>
      <c r="CG121" s="856"/>
      <c r="CH121" s="856"/>
      <c r="CI121" s="856"/>
      <c r="CJ121" s="856"/>
      <c r="CK121" s="859"/>
      <c r="CL121" s="823"/>
      <c r="CM121" s="823"/>
      <c r="CN121" s="823"/>
      <c r="CO121" s="824"/>
      <c r="CP121" s="818" t="s">
        <v>546</v>
      </c>
      <c r="CQ121" s="819"/>
      <c r="CR121" s="819"/>
      <c r="CS121" s="819"/>
      <c r="CT121" s="819"/>
      <c r="CU121" s="819"/>
      <c r="CV121" s="819"/>
      <c r="CW121" s="819"/>
      <c r="CX121" s="819"/>
      <c r="CY121" s="819"/>
      <c r="CZ121" s="819"/>
      <c r="DA121" s="819"/>
      <c r="DB121" s="819"/>
      <c r="DC121" s="819"/>
      <c r="DD121" s="819"/>
      <c r="DE121" s="819"/>
      <c r="DF121" s="820"/>
      <c r="DG121" s="830">
        <v>877964</v>
      </c>
      <c r="DH121" s="829"/>
      <c r="DI121" s="829"/>
      <c r="DJ121" s="829"/>
      <c r="DK121" s="829"/>
      <c r="DL121" s="829">
        <v>791618</v>
      </c>
      <c r="DM121" s="829"/>
      <c r="DN121" s="829"/>
      <c r="DO121" s="829"/>
      <c r="DP121" s="829"/>
      <c r="DQ121" s="829">
        <v>709472</v>
      </c>
      <c r="DR121" s="829"/>
      <c r="DS121" s="829"/>
      <c r="DT121" s="829"/>
      <c r="DU121" s="829"/>
      <c r="DV121" s="844">
        <v>22.1</v>
      </c>
      <c r="DW121" s="844"/>
      <c r="DX121" s="844"/>
      <c r="DY121" s="844"/>
      <c r="DZ121" s="845"/>
    </row>
    <row r="122" spans="1:130" s="194" customFormat="1" ht="26.25" customHeight="1">
      <c r="A122" s="783"/>
      <c r="B122" s="784"/>
      <c r="C122" s="797" t="s">
        <v>520</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521</v>
      </c>
      <c r="AB122" s="716"/>
      <c r="AC122" s="716"/>
      <c r="AD122" s="716"/>
      <c r="AE122" s="717"/>
      <c r="AF122" s="715" t="s">
        <v>521</v>
      </c>
      <c r="AG122" s="716"/>
      <c r="AH122" s="716"/>
      <c r="AI122" s="716"/>
      <c r="AJ122" s="717"/>
      <c r="AK122" s="715" t="s">
        <v>521</v>
      </c>
      <c r="AL122" s="716"/>
      <c r="AM122" s="716"/>
      <c r="AN122" s="716"/>
      <c r="AO122" s="717"/>
      <c r="AP122" s="774" t="s">
        <v>521</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547</v>
      </c>
      <c r="BP122" s="879"/>
      <c r="BQ122" s="880">
        <v>12791695</v>
      </c>
      <c r="BR122" s="847"/>
      <c r="BS122" s="847"/>
      <c r="BT122" s="847"/>
      <c r="BU122" s="847"/>
      <c r="BV122" s="847">
        <v>12556959</v>
      </c>
      <c r="BW122" s="847"/>
      <c r="BX122" s="847"/>
      <c r="BY122" s="847"/>
      <c r="BZ122" s="847"/>
      <c r="CA122" s="847">
        <v>12326662</v>
      </c>
      <c r="CB122" s="847"/>
      <c r="CC122" s="847"/>
      <c r="CD122" s="847"/>
      <c r="CE122" s="847"/>
      <c r="CF122" s="737"/>
      <c r="CG122" s="738"/>
      <c r="CH122" s="738"/>
      <c r="CI122" s="738"/>
      <c r="CJ122" s="846"/>
      <c r="CK122" s="859"/>
      <c r="CL122" s="823"/>
      <c r="CM122" s="823"/>
      <c r="CN122" s="823"/>
      <c r="CO122" s="824"/>
      <c r="CP122" s="818" t="s">
        <v>548</v>
      </c>
      <c r="CQ122" s="819"/>
      <c r="CR122" s="819"/>
      <c r="CS122" s="819"/>
      <c r="CT122" s="819"/>
      <c r="CU122" s="819"/>
      <c r="CV122" s="819"/>
      <c r="CW122" s="819"/>
      <c r="CX122" s="819"/>
      <c r="CY122" s="819"/>
      <c r="CZ122" s="819"/>
      <c r="DA122" s="819"/>
      <c r="DB122" s="819"/>
      <c r="DC122" s="819"/>
      <c r="DD122" s="819"/>
      <c r="DE122" s="819"/>
      <c r="DF122" s="820"/>
      <c r="DG122" s="830">
        <v>638924</v>
      </c>
      <c r="DH122" s="829"/>
      <c r="DI122" s="829"/>
      <c r="DJ122" s="829"/>
      <c r="DK122" s="829"/>
      <c r="DL122" s="829">
        <v>581177</v>
      </c>
      <c r="DM122" s="829"/>
      <c r="DN122" s="829"/>
      <c r="DO122" s="829"/>
      <c r="DP122" s="829"/>
      <c r="DQ122" s="829">
        <v>533899</v>
      </c>
      <c r="DR122" s="829"/>
      <c r="DS122" s="829"/>
      <c r="DT122" s="829"/>
      <c r="DU122" s="829"/>
      <c r="DV122" s="844">
        <v>16.7</v>
      </c>
      <c r="DW122" s="844"/>
      <c r="DX122" s="844"/>
      <c r="DY122" s="844"/>
      <c r="DZ122" s="845"/>
    </row>
    <row r="123" spans="1:130" s="194" customFormat="1" ht="26.25" customHeight="1" thickBot="1">
      <c r="A123" s="783"/>
      <c r="B123" s="784"/>
      <c r="C123" s="797" t="s">
        <v>531</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530</v>
      </c>
      <c r="AB123" s="716"/>
      <c r="AC123" s="716"/>
      <c r="AD123" s="716"/>
      <c r="AE123" s="717"/>
      <c r="AF123" s="715" t="s">
        <v>530</v>
      </c>
      <c r="AG123" s="716"/>
      <c r="AH123" s="716"/>
      <c r="AI123" s="716"/>
      <c r="AJ123" s="717"/>
      <c r="AK123" s="715" t="s">
        <v>530</v>
      </c>
      <c r="AL123" s="716"/>
      <c r="AM123" s="716"/>
      <c r="AN123" s="716"/>
      <c r="AO123" s="717"/>
      <c r="AP123" s="774" t="s">
        <v>530</v>
      </c>
      <c r="AQ123" s="775"/>
      <c r="AR123" s="775"/>
      <c r="AS123" s="775"/>
      <c r="AT123" s="776"/>
      <c r="AU123" s="865" t="s">
        <v>549</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550</v>
      </c>
      <c r="BR123" s="869"/>
      <c r="BS123" s="869"/>
      <c r="BT123" s="869"/>
      <c r="BU123" s="869"/>
      <c r="BV123" s="869" t="s">
        <v>550</v>
      </c>
      <c r="BW123" s="869"/>
      <c r="BX123" s="869"/>
      <c r="BY123" s="869"/>
      <c r="BZ123" s="869"/>
      <c r="CA123" s="869" t="s">
        <v>550</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534</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475</v>
      </c>
      <c r="AB124" s="716"/>
      <c r="AC124" s="716"/>
      <c r="AD124" s="716"/>
      <c r="AE124" s="717"/>
      <c r="AF124" s="715" t="s">
        <v>475</v>
      </c>
      <c r="AG124" s="716"/>
      <c r="AH124" s="716"/>
      <c r="AI124" s="716"/>
      <c r="AJ124" s="717"/>
      <c r="AK124" s="715" t="s">
        <v>475</v>
      </c>
      <c r="AL124" s="716"/>
      <c r="AM124" s="716"/>
      <c r="AN124" s="716"/>
      <c r="AO124" s="717"/>
      <c r="AP124" s="774" t="s">
        <v>475</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551</v>
      </c>
      <c r="CQ124" s="819"/>
      <c r="CR124" s="819"/>
      <c r="CS124" s="819"/>
      <c r="CT124" s="819"/>
      <c r="CU124" s="819"/>
      <c r="CV124" s="819"/>
      <c r="CW124" s="819"/>
      <c r="CX124" s="819"/>
      <c r="CY124" s="819"/>
      <c r="CZ124" s="819"/>
      <c r="DA124" s="819"/>
      <c r="DB124" s="819"/>
      <c r="DC124" s="819"/>
      <c r="DD124" s="819"/>
      <c r="DE124" s="819"/>
      <c r="DF124" s="820"/>
      <c r="DG124" s="711" t="s">
        <v>475</v>
      </c>
      <c r="DH124" s="712"/>
      <c r="DI124" s="712"/>
      <c r="DJ124" s="712"/>
      <c r="DK124" s="713"/>
      <c r="DL124" s="714" t="s">
        <v>475</v>
      </c>
      <c r="DM124" s="712"/>
      <c r="DN124" s="712"/>
      <c r="DO124" s="712"/>
      <c r="DP124" s="713"/>
      <c r="DQ124" s="714" t="s">
        <v>475</v>
      </c>
      <c r="DR124" s="712"/>
      <c r="DS124" s="712"/>
      <c r="DT124" s="712"/>
      <c r="DU124" s="713"/>
      <c r="DV124" s="841" t="s">
        <v>475</v>
      </c>
      <c r="DW124" s="842"/>
      <c r="DX124" s="842"/>
      <c r="DY124" s="842"/>
      <c r="DZ124" s="843"/>
    </row>
    <row r="125" spans="1:130" s="194" customFormat="1" ht="26.25" customHeight="1" thickBot="1">
      <c r="A125" s="783"/>
      <c r="B125" s="784"/>
      <c r="C125" s="797" t="s">
        <v>536</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505</v>
      </c>
      <c r="AB125" s="716"/>
      <c r="AC125" s="716"/>
      <c r="AD125" s="716"/>
      <c r="AE125" s="717"/>
      <c r="AF125" s="715" t="s">
        <v>505</v>
      </c>
      <c r="AG125" s="716"/>
      <c r="AH125" s="716"/>
      <c r="AI125" s="716"/>
      <c r="AJ125" s="717"/>
      <c r="AK125" s="715" t="s">
        <v>505</v>
      </c>
      <c r="AL125" s="716"/>
      <c r="AM125" s="716"/>
      <c r="AN125" s="716"/>
      <c r="AO125" s="717"/>
      <c r="AP125" s="774" t="s">
        <v>505</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552</v>
      </c>
      <c r="CL125" s="821"/>
      <c r="CM125" s="821"/>
      <c r="CN125" s="821"/>
      <c r="CO125" s="822"/>
      <c r="CP125" s="756" t="s">
        <v>553</v>
      </c>
      <c r="CQ125" s="757"/>
      <c r="CR125" s="757"/>
      <c r="CS125" s="757"/>
      <c r="CT125" s="757"/>
      <c r="CU125" s="757"/>
      <c r="CV125" s="757"/>
      <c r="CW125" s="757"/>
      <c r="CX125" s="757"/>
      <c r="CY125" s="757"/>
      <c r="CZ125" s="757"/>
      <c r="DA125" s="757"/>
      <c r="DB125" s="757"/>
      <c r="DC125" s="757"/>
      <c r="DD125" s="757"/>
      <c r="DE125" s="757"/>
      <c r="DF125" s="758"/>
      <c r="DG125" s="832" t="s">
        <v>505</v>
      </c>
      <c r="DH125" s="831"/>
      <c r="DI125" s="831"/>
      <c r="DJ125" s="831"/>
      <c r="DK125" s="831"/>
      <c r="DL125" s="831" t="s">
        <v>505</v>
      </c>
      <c r="DM125" s="831"/>
      <c r="DN125" s="831"/>
      <c r="DO125" s="831"/>
      <c r="DP125" s="831"/>
      <c r="DQ125" s="831" t="s">
        <v>505</v>
      </c>
      <c r="DR125" s="831"/>
      <c r="DS125" s="831"/>
      <c r="DT125" s="831"/>
      <c r="DU125" s="831"/>
      <c r="DV125" s="816" t="s">
        <v>505</v>
      </c>
      <c r="DW125" s="816"/>
      <c r="DX125" s="816"/>
      <c r="DY125" s="816"/>
      <c r="DZ125" s="817"/>
    </row>
    <row r="126" spans="1:130" s="194" customFormat="1" ht="26.25" customHeight="1">
      <c r="A126" s="783"/>
      <c r="B126" s="784"/>
      <c r="C126" s="797" t="s">
        <v>539</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540</v>
      </c>
      <c r="AB126" s="716"/>
      <c r="AC126" s="716"/>
      <c r="AD126" s="716"/>
      <c r="AE126" s="717"/>
      <c r="AF126" s="715" t="s">
        <v>540</v>
      </c>
      <c r="AG126" s="716"/>
      <c r="AH126" s="716"/>
      <c r="AI126" s="716"/>
      <c r="AJ126" s="717"/>
      <c r="AK126" s="715" t="s">
        <v>540</v>
      </c>
      <c r="AL126" s="716"/>
      <c r="AM126" s="716"/>
      <c r="AN126" s="716"/>
      <c r="AO126" s="717"/>
      <c r="AP126" s="774" t="s">
        <v>540</v>
      </c>
      <c r="AQ126" s="775"/>
      <c r="AR126" s="775"/>
      <c r="AS126" s="775"/>
      <c r="AT126" s="776"/>
      <c r="AU126" s="230"/>
      <c r="AV126" s="230"/>
      <c r="AW126" s="230"/>
      <c r="AX126" s="827" t="s">
        <v>554</v>
      </c>
      <c r="AY126" s="765"/>
      <c r="AZ126" s="765"/>
      <c r="BA126" s="765"/>
      <c r="BB126" s="765"/>
      <c r="BC126" s="765"/>
      <c r="BD126" s="765"/>
      <c r="BE126" s="766"/>
      <c r="BF126" s="764" t="s">
        <v>555</v>
      </c>
      <c r="BG126" s="765"/>
      <c r="BH126" s="765"/>
      <c r="BI126" s="765"/>
      <c r="BJ126" s="765"/>
      <c r="BK126" s="765"/>
      <c r="BL126" s="766"/>
      <c r="BM126" s="764" t="s">
        <v>556</v>
      </c>
      <c r="BN126" s="765"/>
      <c r="BO126" s="765"/>
      <c r="BP126" s="765"/>
      <c r="BQ126" s="765"/>
      <c r="BR126" s="765"/>
      <c r="BS126" s="766"/>
      <c r="BT126" s="764" t="s">
        <v>557</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558</v>
      </c>
      <c r="CQ126" s="772"/>
      <c r="CR126" s="772"/>
      <c r="CS126" s="772"/>
      <c r="CT126" s="772"/>
      <c r="CU126" s="772"/>
      <c r="CV126" s="772"/>
      <c r="CW126" s="772"/>
      <c r="CX126" s="772"/>
      <c r="CY126" s="772"/>
      <c r="CZ126" s="772"/>
      <c r="DA126" s="772"/>
      <c r="DB126" s="772"/>
      <c r="DC126" s="772"/>
      <c r="DD126" s="772"/>
      <c r="DE126" s="772"/>
      <c r="DF126" s="773"/>
      <c r="DG126" s="830" t="s">
        <v>505</v>
      </c>
      <c r="DH126" s="829"/>
      <c r="DI126" s="829"/>
      <c r="DJ126" s="829"/>
      <c r="DK126" s="829"/>
      <c r="DL126" s="829" t="s">
        <v>505</v>
      </c>
      <c r="DM126" s="829"/>
      <c r="DN126" s="829"/>
      <c r="DO126" s="829"/>
      <c r="DP126" s="829"/>
      <c r="DQ126" s="829" t="s">
        <v>505</v>
      </c>
      <c r="DR126" s="829"/>
      <c r="DS126" s="829"/>
      <c r="DT126" s="829"/>
      <c r="DU126" s="829"/>
      <c r="DV126" s="844" t="s">
        <v>505</v>
      </c>
      <c r="DW126" s="844"/>
      <c r="DX126" s="844"/>
      <c r="DY126" s="844"/>
      <c r="DZ126" s="845"/>
    </row>
    <row r="127" spans="1:130" s="194" customFormat="1" ht="26.25" customHeight="1" thickBot="1">
      <c r="A127" s="785"/>
      <c r="B127" s="786"/>
      <c r="C127" s="794" t="s">
        <v>430</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505</v>
      </c>
      <c r="AB127" s="716"/>
      <c r="AC127" s="716"/>
      <c r="AD127" s="716"/>
      <c r="AE127" s="717"/>
      <c r="AF127" s="715" t="s">
        <v>505</v>
      </c>
      <c r="AG127" s="716"/>
      <c r="AH127" s="716"/>
      <c r="AI127" s="716"/>
      <c r="AJ127" s="717"/>
      <c r="AK127" s="715" t="s">
        <v>505</v>
      </c>
      <c r="AL127" s="716"/>
      <c r="AM127" s="716"/>
      <c r="AN127" s="716"/>
      <c r="AO127" s="717"/>
      <c r="AP127" s="774" t="s">
        <v>505</v>
      </c>
      <c r="AQ127" s="775"/>
      <c r="AR127" s="775"/>
      <c r="AS127" s="775"/>
      <c r="AT127" s="776"/>
      <c r="AU127" s="230"/>
      <c r="AV127" s="230"/>
      <c r="AW127" s="230"/>
      <c r="AX127" s="780" t="s">
        <v>559</v>
      </c>
      <c r="AY127" s="757"/>
      <c r="AZ127" s="757"/>
      <c r="BA127" s="757"/>
      <c r="BB127" s="757"/>
      <c r="BC127" s="757"/>
      <c r="BD127" s="757"/>
      <c r="BE127" s="758"/>
      <c r="BF127" s="835" t="s">
        <v>524</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560</v>
      </c>
      <c r="CQ127" s="722"/>
      <c r="CR127" s="722"/>
      <c r="CS127" s="722"/>
      <c r="CT127" s="722"/>
      <c r="CU127" s="722"/>
      <c r="CV127" s="722"/>
      <c r="CW127" s="722"/>
      <c r="CX127" s="722"/>
      <c r="CY127" s="722"/>
      <c r="CZ127" s="722"/>
      <c r="DA127" s="722"/>
      <c r="DB127" s="722"/>
      <c r="DC127" s="722"/>
      <c r="DD127" s="722"/>
      <c r="DE127" s="722"/>
      <c r="DF127" s="723"/>
      <c r="DG127" s="840" t="s">
        <v>561</v>
      </c>
      <c r="DH127" s="828"/>
      <c r="DI127" s="828"/>
      <c r="DJ127" s="828"/>
      <c r="DK127" s="828"/>
      <c r="DL127" s="828" t="s">
        <v>561</v>
      </c>
      <c r="DM127" s="828"/>
      <c r="DN127" s="828"/>
      <c r="DO127" s="828"/>
      <c r="DP127" s="828"/>
      <c r="DQ127" s="828" t="s">
        <v>561</v>
      </c>
      <c r="DR127" s="828"/>
      <c r="DS127" s="828"/>
      <c r="DT127" s="828"/>
      <c r="DU127" s="828"/>
      <c r="DV127" s="833" t="s">
        <v>561</v>
      </c>
      <c r="DW127" s="833"/>
      <c r="DX127" s="833"/>
      <c r="DY127" s="833"/>
      <c r="DZ127" s="834"/>
    </row>
    <row r="128" spans="1:130" s="194" customFormat="1" ht="26.25" customHeight="1">
      <c r="A128" s="808" t="s">
        <v>562</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563</v>
      </c>
      <c r="X128" s="810"/>
      <c r="Y128" s="810"/>
      <c r="Z128" s="811"/>
      <c r="AA128" s="812">
        <v>53375</v>
      </c>
      <c r="AB128" s="813"/>
      <c r="AC128" s="813"/>
      <c r="AD128" s="813"/>
      <c r="AE128" s="814"/>
      <c r="AF128" s="815">
        <v>30114</v>
      </c>
      <c r="AG128" s="813"/>
      <c r="AH128" s="813"/>
      <c r="AI128" s="813"/>
      <c r="AJ128" s="814"/>
      <c r="AK128" s="815">
        <v>31725</v>
      </c>
      <c r="AL128" s="813"/>
      <c r="AM128" s="813"/>
      <c r="AN128" s="813"/>
      <c r="AO128" s="814"/>
      <c r="AP128" s="777"/>
      <c r="AQ128" s="778"/>
      <c r="AR128" s="778"/>
      <c r="AS128" s="778"/>
      <c r="AT128" s="779"/>
      <c r="AU128" s="232"/>
      <c r="AV128" s="232"/>
      <c r="AW128" s="232"/>
      <c r="AX128" s="771" t="s">
        <v>564</v>
      </c>
      <c r="AY128" s="772"/>
      <c r="AZ128" s="772"/>
      <c r="BA128" s="772"/>
      <c r="BB128" s="772"/>
      <c r="BC128" s="772"/>
      <c r="BD128" s="772"/>
      <c r="BE128" s="773"/>
      <c r="BF128" s="751" t="s">
        <v>530</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565</v>
      </c>
      <c r="X129" s="748"/>
      <c r="Y129" s="748"/>
      <c r="Z129" s="749"/>
      <c r="AA129" s="750">
        <v>4150979</v>
      </c>
      <c r="AB129" s="716"/>
      <c r="AC129" s="716"/>
      <c r="AD129" s="716"/>
      <c r="AE129" s="717"/>
      <c r="AF129" s="715">
        <v>4035159</v>
      </c>
      <c r="AG129" s="716"/>
      <c r="AH129" s="716"/>
      <c r="AI129" s="716"/>
      <c r="AJ129" s="717"/>
      <c r="AK129" s="715">
        <v>4173733</v>
      </c>
      <c r="AL129" s="716"/>
      <c r="AM129" s="716"/>
      <c r="AN129" s="716"/>
      <c r="AO129" s="717"/>
      <c r="AP129" s="768"/>
      <c r="AQ129" s="769"/>
      <c r="AR129" s="769"/>
      <c r="AS129" s="769"/>
      <c r="AT129" s="770"/>
      <c r="AU129" s="232"/>
      <c r="AV129" s="232"/>
      <c r="AW129" s="232"/>
      <c r="AX129" s="771" t="s">
        <v>566</v>
      </c>
      <c r="AY129" s="772"/>
      <c r="AZ129" s="772"/>
      <c r="BA129" s="772"/>
      <c r="BB129" s="772"/>
      <c r="BC129" s="772"/>
      <c r="BD129" s="772"/>
      <c r="BE129" s="773"/>
      <c r="BF129" s="759">
        <v>7.6</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568</v>
      </c>
      <c r="X130" s="748"/>
      <c r="Y130" s="748"/>
      <c r="Z130" s="749"/>
      <c r="AA130" s="750">
        <v>971622</v>
      </c>
      <c r="AB130" s="716"/>
      <c r="AC130" s="716"/>
      <c r="AD130" s="716"/>
      <c r="AE130" s="717"/>
      <c r="AF130" s="715">
        <v>961338</v>
      </c>
      <c r="AG130" s="716"/>
      <c r="AH130" s="716"/>
      <c r="AI130" s="716"/>
      <c r="AJ130" s="717"/>
      <c r="AK130" s="715">
        <v>970641</v>
      </c>
      <c r="AL130" s="716"/>
      <c r="AM130" s="716"/>
      <c r="AN130" s="716"/>
      <c r="AO130" s="717"/>
      <c r="AP130" s="768"/>
      <c r="AQ130" s="769"/>
      <c r="AR130" s="769"/>
      <c r="AS130" s="769"/>
      <c r="AT130" s="770"/>
      <c r="AU130" s="232"/>
      <c r="AV130" s="232"/>
      <c r="AW130" s="232"/>
      <c r="AX130" s="721" t="s">
        <v>569</v>
      </c>
      <c r="AY130" s="722"/>
      <c r="AZ130" s="722"/>
      <c r="BA130" s="722"/>
      <c r="BB130" s="722"/>
      <c r="BC130" s="722"/>
      <c r="BD130" s="722"/>
      <c r="BE130" s="723"/>
      <c r="BF130" s="724" t="s">
        <v>550</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570</v>
      </c>
      <c r="X131" s="806"/>
      <c r="Y131" s="806"/>
      <c r="Z131" s="807"/>
      <c r="AA131" s="711">
        <v>3179357</v>
      </c>
      <c r="AB131" s="712"/>
      <c r="AC131" s="712"/>
      <c r="AD131" s="712"/>
      <c r="AE131" s="713"/>
      <c r="AF131" s="714">
        <v>3073821</v>
      </c>
      <c r="AG131" s="712"/>
      <c r="AH131" s="712"/>
      <c r="AI131" s="712"/>
      <c r="AJ131" s="713"/>
      <c r="AK131" s="714">
        <v>3203092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571</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572</v>
      </c>
      <c r="W132" s="734"/>
      <c r="X132" s="734"/>
      <c r="Y132" s="734"/>
      <c r="Z132" s="735"/>
      <c r="AA132" s="736">
        <v>8.1995195879999994</v>
      </c>
      <c r="AB132" s="709"/>
      <c r="AC132" s="709"/>
      <c r="AD132" s="709"/>
      <c r="AE132" s="710"/>
      <c r="AF132" s="708">
        <v>7.763269234</v>
      </c>
      <c r="AG132" s="709"/>
      <c r="AH132" s="709"/>
      <c r="AI132" s="709"/>
      <c r="AJ132" s="710"/>
      <c r="AK132" s="708">
        <v>7.5833288579999998</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573</v>
      </c>
      <c r="W133" s="740"/>
      <c r="X133" s="740"/>
      <c r="Y133" s="740"/>
      <c r="Z133" s="741"/>
      <c r="AA133" s="742">
        <v>11.6</v>
      </c>
      <c r="AB133" s="743"/>
      <c r="AC133" s="743"/>
      <c r="AD133" s="743"/>
      <c r="AE133" s="744"/>
      <c r="AF133" s="742">
        <v>9.1</v>
      </c>
      <c r="AG133" s="743"/>
      <c r="AH133" s="743"/>
      <c r="AI133" s="743"/>
      <c r="AJ133" s="744"/>
      <c r="AK133" s="742">
        <v>7.6</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Z28" sqref="Z2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809293</v>
      </c>
      <c r="L9" s="263">
        <v>116646</v>
      </c>
      <c r="M9" s="264">
        <v>108420</v>
      </c>
      <c r="N9" s="265">
        <v>7.6</v>
      </c>
    </row>
    <row r="10" spans="1:16">
      <c r="A10" s="247"/>
      <c r="B10" s="243"/>
      <c r="C10" s="243"/>
      <c r="D10" s="243"/>
      <c r="E10" s="243"/>
      <c r="F10" s="243"/>
      <c r="G10" s="1130" t="s">
        <v>19</v>
      </c>
      <c r="H10" s="1131"/>
      <c r="I10" s="1131"/>
      <c r="J10" s="1132"/>
      <c r="K10" s="266">
        <v>82931</v>
      </c>
      <c r="L10" s="267">
        <v>11953</v>
      </c>
      <c r="M10" s="268">
        <v>10172</v>
      </c>
      <c r="N10" s="269">
        <v>17.5</v>
      </c>
    </row>
    <row r="11" spans="1:16" ht="13.5" customHeight="1">
      <c r="A11" s="247"/>
      <c r="B11" s="243"/>
      <c r="C11" s="243"/>
      <c r="D11" s="243"/>
      <c r="E11" s="243"/>
      <c r="F11" s="243"/>
      <c r="G11" s="1130" t="s">
        <v>20</v>
      </c>
      <c r="H11" s="1131"/>
      <c r="I11" s="1131"/>
      <c r="J11" s="1132"/>
      <c r="K11" s="266">
        <v>123628</v>
      </c>
      <c r="L11" s="267">
        <v>17819</v>
      </c>
      <c r="M11" s="268">
        <v>15186</v>
      </c>
      <c r="N11" s="269">
        <v>17.3</v>
      </c>
    </row>
    <row r="12" spans="1:16" ht="13.5" customHeight="1">
      <c r="A12" s="247"/>
      <c r="B12" s="243"/>
      <c r="C12" s="243"/>
      <c r="D12" s="243"/>
      <c r="E12" s="243"/>
      <c r="F12" s="243"/>
      <c r="G12" s="1130" t="s">
        <v>21</v>
      </c>
      <c r="H12" s="1131"/>
      <c r="I12" s="1131"/>
      <c r="J12" s="1132"/>
      <c r="K12" s="266" t="s">
        <v>0</v>
      </c>
      <c r="L12" s="267" t="s">
        <v>0</v>
      </c>
      <c r="M12" s="268">
        <v>1237</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47345</v>
      </c>
      <c r="L14" s="267">
        <v>6824</v>
      </c>
      <c r="M14" s="268">
        <v>4886</v>
      </c>
      <c r="N14" s="269">
        <v>39.700000000000003</v>
      </c>
    </row>
    <row r="15" spans="1:16" ht="13.5" customHeight="1">
      <c r="A15" s="247"/>
      <c r="B15" s="243"/>
      <c r="C15" s="243"/>
      <c r="D15" s="243"/>
      <c r="E15" s="243"/>
      <c r="F15" s="243"/>
      <c r="G15" s="1130" t="s">
        <v>24</v>
      </c>
      <c r="H15" s="1131"/>
      <c r="I15" s="1131"/>
      <c r="J15" s="1132"/>
      <c r="K15" s="266">
        <v>22259</v>
      </c>
      <c r="L15" s="267">
        <v>3208</v>
      </c>
      <c r="M15" s="268">
        <v>2460</v>
      </c>
      <c r="N15" s="269">
        <v>30.4</v>
      </c>
    </row>
    <row r="16" spans="1:16">
      <c r="A16" s="247"/>
      <c r="B16" s="243"/>
      <c r="C16" s="243"/>
      <c r="D16" s="243"/>
      <c r="E16" s="243"/>
      <c r="F16" s="243"/>
      <c r="G16" s="1133" t="s">
        <v>25</v>
      </c>
      <c r="H16" s="1134"/>
      <c r="I16" s="1134"/>
      <c r="J16" s="1135"/>
      <c r="K16" s="267">
        <v>-58919</v>
      </c>
      <c r="L16" s="267">
        <v>-8492</v>
      </c>
      <c r="M16" s="268">
        <v>-11494</v>
      </c>
      <c r="N16" s="269">
        <v>-26.1</v>
      </c>
    </row>
    <row r="17" spans="1:16">
      <c r="A17" s="247"/>
      <c r="B17" s="243"/>
      <c r="C17" s="243"/>
      <c r="D17" s="243"/>
      <c r="E17" s="243"/>
      <c r="F17" s="243"/>
      <c r="G17" s="1133" t="s">
        <v>246</v>
      </c>
      <c r="H17" s="1134"/>
      <c r="I17" s="1134"/>
      <c r="J17" s="1135"/>
      <c r="K17" s="267">
        <v>1026537</v>
      </c>
      <c r="L17" s="267">
        <v>147959</v>
      </c>
      <c r="M17" s="268">
        <v>130866</v>
      </c>
      <c r="N17" s="269">
        <v>13.1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11.82</v>
      </c>
      <c r="L21" s="280">
        <v>12.21</v>
      </c>
      <c r="M21" s="281">
        <v>-0.39</v>
      </c>
      <c r="N21" s="248"/>
      <c r="O21" s="282"/>
      <c r="P21" s="278"/>
    </row>
    <row r="22" spans="1:16" s="283" customFormat="1">
      <c r="A22" s="278"/>
      <c r="B22" s="248"/>
      <c r="C22" s="248"/>
      <c r="D22" s="248"/>
      <c r="E22" s="248"/>
      <c r="F22" s="248"/>
      <c r="G22" s="1136" t="s">
        <v>31</v>
      </c>
      <c r="H22" s="1137"/>
      <c r="I22" s="1137"/>
      <c r="J22" s="1138"/>
      <c r="K22" s="284">
        <v>101.8</v>
      </c>
      <c r="L22" s="285">
        <v>102.4</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830576</v>
      </c>
      <c r="L32" s="293">
        <v>119714</v>
      </c>
      <c r="M32" s="294">
        <v>72484</v>
      </c>
      <c r="N32" s="295">
        <v>65.2</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321869</v>
      </c>
      <c r="L35" s="293">
        <v>46392</v>
      </c>
      <c r="M35" s="294">
        <v>20071</v>
      </c>
      <c r="N35" s="295">
        <v>131.1</v>
      </c>
    </row>
    <row r="36" spans="1:16" ht="27" customHeight="1">
      <c r="A36" s="247"/>
      <c r="B36" s="243"/>
      <c r="C36" s="243"/>
      <c r="D36" s="243"/>
      <c r="E36" s="243"/>
      <c r="F36" s="243"/>
      <c r="G36" s="1119" t="s">
        <v>38</v>
      </c>
      <c r="H36" s="1120"/>
      <c r="I36" s="1120"/>
      <c r="J36" s="1121"/>
      <c r="K36" s="293">
        <v>92822</v>
      </c>
      <c r="L36" s="293">
        <v>13379</v>
      </c>
      <c r="M36" s="294">
        <v>4995</v>
      </c>
      <c r="N36" s="295">
        <v>167.8</v>
      </c>
    </row>
    <row r="37" spans="1:16" ht="13.5" customHeight="1">
      <c r="A37" s="247"/>
      <c r="B37" s="243"/>
      <c r="C37" s="243"/>
      <c r="D37" s="243"/>
      <c r="E37" s="243"/>
      <c r="F37" s="243"/>
      <c r="G37" s="1119" t="s">
        <v>39</v>
      </c>
      <c r="H37" s="1120"/>
      <c r="I37" s="1120"/>
      <c r="J37" s="1121"/>
      <c r="K37" s="293" t="s">
        <v>0</v>
      </c>
      <c r="L37" s="293" t="s">
        <v>0</v>
      </c>
      <c r="M37" s="294">
        <v>1878</v>
      </c>
      <c r="N37" s="295" t="s">
        <v>0</v>
      </c>
    </row>
    <row r="38" spans="1:16" ht="27" customHeight="1">
      <c r="A38" s="247"/>
      <c r="B38" s="243"/>
      <c r="C38" s="243"/>
      <c r="D38" s="243"/>
      <c r="E38" s="243"/>
      <c r="F38" s="243"/>
      <c r="G38" s="1122" t="s">
        <v>2</v>
      </c>
      <c r="H38" s="1123"/>
      <c r="I38" s="1123"/>
      <c r="J38" s="1124"/>
      <c r="K38" s="296" t="s">
        <v>0</v>
      </c>
      <c r="L38" s="296" t="s">
        <v>0</v>
      </c>
      <c r="M38" s="297">
        <v>11</v>
      </c>
      <c r="N38" s="298" t="s">
        <v>0</v>
      </c>
      <c r="O38" s="292"/>
    </row>
    <row r="39" spans="1:16">
      <c r="A39" s="247"/>
      <c r="B39" s="243"/>
      <c r="C39" s="243"/>
      <c r="D39" s="243"/>
      <c r="E39" s="243"/>
      <c r="F39" s="243"/>
      <c r="G39" s="1122" t="s">
        <v>3</v>
      </c>
      <c r="H39" s="1123"/>
      <c r="I39" s="1123"/>
      <c r="J39" s="1124"/>
      <c r="K39" s="299">
        <v>-31725</v>
      </c>
      <c r="L39" s="299">
        <v>-4573</v>
      </c>
      <c r="M39" s="300">
        <v>-3023</v>
      </c>
      <c r="N39" s="301">
        <v>51.3</v>
      </c>
      <c r="O39" s="292"/>
    </row>
    <row r="40" spans="1:16" ht="27" customHeight="1">
      <c r="A40" s="247"/>
      <c r="B40" s="243"/>
      <c r="C40" s="243"/>
      <c r="D40" s="243"/>
      <c r="E40" s="243"/>
      <c r="F40" s="243"/>
      <c r="G40" s="1119" t="s">
        <v>4</v>
      </c>
      <c r="H40" s="1120"/>
      <c r="I40" s="1120"/>
      <c r="J40" s="1121"/>
      <c r="K40" s="299">
        <v>-970641</v>
      </c>
      <c r="L40" s="299">
        <v>-139902</v>
      </c>
      <c r="M40" s="300">
        <v>-62565</v>
      </c>
      <c r="N40" s="301">
        <v>123.6</v>
      </c>
      <c r="O40" s="292"/>
    </row>
    <row r="41" spans="1:16">
      <c r="A41" s="247"/>
      <c r="B41" s="243"/>
      <c r="C41" s="243"/>
      <c r="D41" s="243"/>
      <c r="E41" s="243"/>
      <c r="F41" s="243"/>
      <c r="G41" s="1125" t="s">
        <v>350</v>
      </c>
      <c r="H41" s="1126"/>
      <c r="I41" s="1126"/>
      <c r="J41" s="1127"/>
      <c r="K41" s="293">
        <v>242901</v>
      </c>
      <c r="L41" s="299">
        <v>35010</v>
      </c>
      <c r="M41" s="300">
        <v>33850</v>
      </c>
      <c r="N41" s="301">
        <v>3.4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1232245</v>
      </c>
      <c r="J51" s="319">
        <v>174243</v>
      </c>
      <c r="K51" s="320">
        <v>-4.2</v>
      </c>
      <c r="L51" s="321">
        <v>65371</v>
      </c>
      <c r="M51" s="322">
        <v>4.0999999999999996</v>
      </c>
      <c r="N51" s="323">
        <v>-8.3000000000000007</v>
      </c>
    </row>
    <row r="52" spans="1:14">
      <c r="A52" s="247"/>
      <c r="B52" s="243"/>
      <c r="C52" s="243"/>
      <c r="D52" s="243"/>
      <c r="E52" s="243"/>
      <c r="F52" s="243"/>
      <c r="G52" s="324"/>
      <c r="H52" s="325" t="s">
        <v>48</v>
      </c>
      <c r="I52" s="326">
        <v>556167</v>
      </c>
      <c r="J52" s="327">
        <v>78644</v>
      </c>
      <c r="K52" s="328">
        <v>-48.3</v>
      </c>
      <c r="L52" s="329">
        <v>41126</v>
      </c>
      <c r="M52" s="330">
        <v>-4</v>
      </c>
      <c r="N52" s="331">
        <v>-44.3</v>
      </c>
    </row>
    <row r="53" spans="1:14">
      <c r="A53" s="247"/>
      <c r="B53" s="243"/>
      <c r="C53" s="243"/>
      <c r="D53" s="243"/>
      <c r="E53" s="243"/>
      <c r="F53" s="243"/>
      <c r="G53" s="309" t="s">
        <v>7</v>
      </c>
      <c r="H53" s="310"/>
      <c r="I53" s="318">
        <v>2313486</v>
      </c>
      <c r="J53" s="319">
        <v>332302</v>
      </c>
      <c r="K53" s="320">
        <v>90.7</v>
      </c>
      <c r="L53" s="321">
        <v>109926</v>
      </c>
      <c r="M53" s="322">
        <v>68.2</v>
      </c>
      <c r="N53" s="323">
        <v>22.5</v>
      </c>
    </row>
    <row r="54" spans="1:14">
      <c r="A54" s="247"/>
      <c r="B54" s="243"/>
      <c r="C54" s="243"/>
      <c r="D54" s="243"/>
      <c r="E54" s="243"/>
      <c r="F54" s="243"/>
      <c r="G54" s="324"/>
      <c r="H54" s="325" t="s">
        <v>48</v>
      </c>
      <c r="I54" s="326">
        <v>1173895</v>
      </c>
      <c r="J54" s="327">
        <v>168615</v>
      </c>
      <c r="K54" s="328">
        <v>114.4</v>
      </c>
      <c r="L54" s="329">
        <v>64844</v>
      </c>
      <c r="M54" s="330">
        <v>57.7</v>
      </c>
      <c r="N54" s="331">
        <v>56.7</v>
      </c>
    </row>
    <row r="55" spans="1:14">
      <c r="A55" s="247"/>
      <c r="B55" s="243"/>
      <c r="C55" s="243"/>
      <c r="D55" s="243"/>
      <c r="E55" s="243"/>
      <c r="F55" s="243"/>
      <c r="G55" s="309" t="s">
        <v>8</v>
      </c>
      <c r="H55" s="310"/>
      <c r="I55" s="318">
        <v>1965301</v>
      </c>
      <c r="J55" s="319">
        <v>283839</v>
      </c>
      <c r="K55" s="320">
        <v>-14.6</v>
      </c>
      <c r="L55" s="321">
        <v>133616</v>
      </c>
      <c r="M55" s="322">
        <v>21.6</v>
      </c>
      <c r="N55" s="323">
        <v>-36.200000000000003</v>
      </c>
    </row>
    <row r="56" spans="1:14">
      <c r="A56" s="247"/>
      <c r="B56" s="243"/>
      <c r="C56" s="243"/>
      <c r="D56" s="243"/>
      <c r="E56" s="243"/>
      <c r="F56" s="243"/>
      <c r="G56" s="324"/>
      <c r="H56" s="325" t="s">
        <v>48</v>
      </c>
      <c r="I56" s="326">
        <v>874298</v>
      </c>
      <c r="J56" s="327">
        <v>126271</v>
      </c>
      <c r="K56" s="328">
        <v>-25.1</v>
      </c>
      <c r="L56" s="329">
        <v>57933</v>
      </c>
      <c r="M56" s="330">
        <v>-10.7</v>
      </c>
      <c r="N56" s="331">
        <v>-14.4</v>
      </c>
    </row>
    <row r="57" spans="1:14">
      <c r="A57" s="247"/>
      <c r="B57" s="243"/>
      <c r="C57" s="243"/>
      <c r="D57" s="243"/>
      <c r="E57" s="243"/>
      <c r="F57" s="243"/>
      <c r="G57" s="309" t="s">
        <v>9</v>
      </c>
      <c r="H57" s="310"/>
      <c r="I57" s="318">
        <v>1552748</v>
      </c>
      <c r="J57" s="319">
        <v>227409</v>
      </c>
      <c r="K57" s="320">
        <v>-19.899999999999999</v>
      </c>
      <c r="L57" s="321">
        <v>92021</v>
      </c>
      <c r="M57" s="322">
        <v>-31.1</v>
      </c>
      <c r="N57" s="323">
        <v>11.2</v>
      </c>
    </row>
    <row r="58" spans="1:14">
      <c r="A58" s="247"/>
      <c r="B58" s="243"/>
      <c r="C58" s="243"/>
      <c r="D58" s="243"/>
      <c r="E58" s="243"/>
      <c r="F58" s="243"/>
      <c r="G58" s="324"/>
      <c r="H58" s="325" t="s">
        <v>48</v>
      </c>
      <c r="I58" s="326">
        <v>910695</v>
      </c>
      <c r="J58" s="327">
        <v>133377</v>
      </c>
      <c r="K58" s="328">
        <v>5.6</v>
      </c>
      <c r="L58" s="329">
        <v>52579</v>
      </c>
      <c r="M58" s="330">
        <v>-9.1999999999999993</v>
      </c>
      <c r="N58" s="331">
        <v>14.8</v>
      </c>
    </row>
    <row r="59" spans="1:14">
      <c r="A59" s="247"/>
      <c r="B59" s="243"/>
      <c r="C59" s="243"/>
      <c r="D59" s="243"/>
      <c r="E59" s="243"/>
      <c r="F59" s="243"/>
      <c r="G59" s="309" t="s">
        <v>10</v>
      </c>
      <c r="H59" s="310"/>
      <c r="I59" s="318">
        <v>631791</v>
      </c>
      <c r="J59" s="319">
        <v>91062</v>
      </c>
      <c r="K59" s="320">
        <v>-60</v>
      </c>
      <c r="L59" s="321">
        <v>94828</v>
      </c>
      <c r="M59" s="322">
        <v>3.1</v>
      </c>
      <c r="N59" s="323">
        <v>-63.1</v>
      </c>
    </row>
    <row r="60" spans="1:14">
      <c r="A60" s="247"/>
      <c r="B60" s="243"/>
      <c r="C60" s="243"/>
      <c r="D60" s="243"/>
      <c r="E60" s="243"/>
      <c r="F60" s="243"/>
      <c r="G60" s="324"/>
      <c r="H60" s="325" t="s">
        <v>48</v>
      </c>
      <c r="I60" s="332">
        <v>451087</v>
      </c>
      <c r="J60" s="327">
        <v>65017</v>
      </c>
      <c r="K60" s="328">
        <v>-51.3</v>
      </c>
      <c r="L60" s="329">
        <v>55133</v>
      </c>
      <c r="M60" s="330">
        <v>4.9000000000000004</v>
      </c>
      <c r="N60" s="331">
        <v>-56.2</v>
      </c>
    </row>
    <row r="61" spans="1:14">
      <c r="A61" s="247"/>
      <c r="B61" s="243"/>
      <c r="C61" s="243"/>
      <c r="D61" s="243"/>
      <c r="E61" s="243"/>
      <c r="F61" s="243"/>
      <c r="G61" s="309" t="s">
        <v>49</v>
      </c>
      <c r="H61" s="333"/>
      <c r="I61" s="334">
        <v>1539114</v>
      </c>
      <c r="J61" s="335">
        <v>221771</v>
      </c>
      <c r="K61" s="336">
        <v>-1.6</v>
      </c>
      <c r="L61" s="337">
        <v>99152</v>
      </c>
      <c r="M61" s="338">
        <v>13.2</v>
      </c>
      <c r="N61" s="323">
        <v>-14.8</v>
      </c>
    </row>
    <row r="62" spans="1:14">
      <c r="A62" s="247"/>
      <c r="B62" s="243"/>
      <c r="C62" s="243"/>
      <c r="D62" s="243"/>
      <c r="E62" s="243"/>
      <c r="F62" s="243"/>
      <c r="G62" s="324"/>
      <c r="H62" s="325" t="s">
        <v>48</v>
      </c>
      <c r="I62" s="326">
        <v>793228</v>
      </c>
      <c r="J62" s="327">
        <v>114385</v>
      </c>
      <c r="K62" s="328">
        <v>-0.9</v>
      </c>
      <c r="L62" s="329">
        <v>54323</v>
      </c>
      <c r="M62" s="330">
        <v>7.7</v>
      </c>
      <c r="N62" s="331">
        <v>-8.6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25.01</v>
      </c>
      <c r="G47" s="12">
        <v>30.18</v>
      </c>
      <c r="H47" s="12">
        <v>35.200000000000003</v>
      </c>
      <c r="I47" s="12">
        <v>39.29</v>
      </c>
      <c r="J47" s="13">
        <v>44.83</v>
      </c>
    </row>
    <row r="48" spans="2:10" ht="57.75" customHeight="1">
      <c r="B48" s="14"/>
      <c r="C48" s="1143" t="s">
        <v>91</v>
      </c>
      <c r="D48" s="1143"/>
      <c r="E48" s="1144"/>
      <c r="F48" s="15">
        <v>9.4600000000000009</v>
      </c>
      <c r="G48" s="16">
        <v>3.87</v>
      </c>
      <c r="H48" s="16">
        <v>5.47</v>
      </c>
      <c r="I48" s="16">
        <v>13.34</v>
      </c>
      <c r="J48" s="17">
        <v>10.44</v>
      </c>
    </row>
    <row r="49" spans="2:10" ht="57.75" customHeight="1" thickBot="1">
      <c r="B49" s="18"/>
      <c r="C49" s="1141" t="s">
        <v>92</v>
      </c>
      <c r="D49" s="1141"/>
      <c r="E49" s="1142"/>
      <c r="F49" s="19">
        <v>15.17</v>
      </c>
      <c r="G49" s="20">
        <v>14.89</v>
      </c>
      <c r="H49" s="20">
        <v>12.54</v>
      </c>
      <c r="I49" s="20">
        <v>15.17</v>
      </c>
      <c r="J49" s="21">
        <v>14.28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9.4600000000000009</v>
      </c>
      <c r="G34" s="33">
        <v>3.87</v>
      </c>
      <c r="H34" s="33">
        <v>5.47</v>
      </c>
      <c r="I34" s="33">
        <v>13.34</v>
      </c>
      <c r="J34" s="34">
        <v>10.44</v>
      </c>
      <c r="K34" s="22"/>
      <c r="L34" s="22"/>
      <c r="M34" s="22"/>
      <c r="N34" s="22"/>
      <c r="O34" s="22"/>
      <c r="P34" s="22"/>
    </row>
    <row r="35" spans="1:16" ht="39" customHeight="1">
      <c r="A35" s="22"/>
      <c r="B35" s="35"/>
      <c r="C35" s="1147" t="s">
        <v>57</v>
      </c>
      <c r="D35" s="1148"/>
      <c r="E35" s="1149"/>
      <c r="F35" s="36">
        <v>1.25</v>
      </c>
      <c r="G35" s="37">
        <v>0.94</v>
      </c>
      <c r="H35" s="37">
        <v>0.89</v>
      </c>
      <c r="I35" s="37">
        <v>0.6</v>
      </c>
      <c r="J35" s="38">
        <v>0.44</v>
      </c>
      <c r="K35" s="22"/>
      <c r="L35" s="22"/>
      <c r="M35" s="22"/>
      <c r="N35" s="22"/>
      <c r="O35" s="22"/>
      <c r="P35" s="22"/>
    </row>
    <row r="36" spans="1:16" ht="39" customHeight="1">
      <c r="A36" s="22"/>
      <c r="B36" s="35"/>
      <c r="C36" s="1147" t="s">
        <v>58</v>
      </c>
      <c r="D36" s="1148"/>
      <c r="E36" s="1149"/>
      <c r="F36" s="36">
        <v>0.46</v>
      </c>
      <c r="G36" s="37">
        <v>0.18</v>
      </c>
      <c r="H36" s="37">
        <v>0.22</v>
      </c>
      <c r="I36" s="37">
        <v>0.23</v>
      </c>
      <c r="J36" s="38">
        <v>0.22</v>
      </c>
      <c r="K36" s="22"/>
      <c r="L36" s="22"/>
      <c r="M36" s="22"/>
      <c r="N36" s="22"/>
      <c r="O36" s="22"/>
      <c r="P36" s="22"/>
    </row>
    <row r="37" spans="1:16" ht="39" customHeight="1">
      <c r="A37" s="22"/>
      <c r="B37" s="35"/>
      <c r="C37" s="1147" t="s">
        <v>59</v>
      </c>
      <c r="D37" s="1148"/>
      <c r="E37" s="1149"/>
      <c r="F37" s="36">
        <v>0.08</v>
      </c>
      <c r="G37" s="37">
        <v>0.27</v>
      </c>
      <c r="H37" s="37">
        <v>0.11</v>
      </c>
      <c r="I37" s="37">
        <v>0.17</v>
      </c>
      <c r="J37" s="38">
        <v>0.21</v>
      </c>
      <c r="K37" s="22"/>
      <c r="L37" s="22"/>
      <c r="M37" s="22"/>
      <c r="N37" s="22"/>
      <c r="O37" s="22"/>
      <c r="P37" s="22"/>
    </row>
    <row r="38" spans="1:16" ht="39" customHeight="1">
      <c r="A38" s="22"/>
      <c r="B38" s="35"/>
      <c r="C38" s="1147" t="s">
        <v>60</v>
      </c>
      <c r="D38" s="1148"/>
      <c r="E38" s="1149"/>
      <c r="F38" s="36">
        <v>0.16</v>
      </c>
      <c r="G38" s="37">
        <v>0.7</v>
      </c>
      <c r="H38" s="37">
        <v>0.1</v>
      </c>
      <c r="I38" s="37">
        <v>0.14000000000000001</v>
      </c>
      <c r="J38" s="38">
        <v>0.17</v>
      </c>
      <c r="K38" s="22"/>
      <c r="L38" s="22"/>
      <c r="M38" s="22"/>
      <c r="N38" s="22"/>
      <c r="O38" s="22"/>
      <c r="P38" s="22"/>
    </row>
    <row r="39" spans="1:16" ht="39" customHeight="1">
      <c r="A39" s="22"/>
      <c r="B39" s="35"/>
      <c r="C39" s="1147" t="s">
        <v>61</v>
      </c>
      <c r="D39" s="1148"/>
      <c r="E39" s="1149"/>
      <c r="F39" s="36">
        <v>0.09</v>
      </c>
      <c r="G39" s="37">
        <v>7.0000000000000007E-2</v>
      </c>
      <c r="H39" s="37">
        <v>0.05</v>
      </c>
      <c r="I39" s="37">
        <v>0.06</v>
      </c>
      <c r="J39" s="38">
        <v>0.06</v>
      </c>
      <c r="K39" s="22"/>
      <c r="L39" s="22"/>
      <c r="M39" s="22"/>
      <c r="N39" s="22"/>
      <c r="O39" s="22"/>
      <c r="P39" s="22"/>
    </row>
    <row r="40" spans="1:16" ht="39" customHeight="1">
      <c r="A40" s="22"/>
      <c r="B40" s="35"/>
      <c r="C40" s="1147" t="s">
        <v>62</v>
      </c>
      <c r="D40" s="1148"/>
      <c r="E40" s="1149"/>
      <c r="F40" s="36">
        <v>0.02</v>
      </c>
      <c r="G40" s="37">
        <v>0.02</v>
      </c>
      <c r="H40" s="37">
        <v>0.02</v>
      </c>
      <c r="I40" s="37">
        <v>0.02</v>
      </c>
      <c r="J40" s="38">
        <v>0.02</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0.71</v>
      </c>
      <c r="G43" s="42">
        <v>0.6</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1005</v>
      </c>
      <c r="L45" s="60">
        <v>958</v>
      </c>
      <c r="M45" s="60">
        <v>847</v>
      </c>
      <c r="N45" s="60">
        <v>818</v>
      </c>
      <c r="O45" s="61">
        <v>831</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403</v>
      </c>
      <c r="L48" s="64">
        <v>389</v>
      </c>
      <c r="M48" s="64">
        <v>343</v>
      </c>
      <c r="N48" s="64">
        <v>318</v>
      </c>
      <c r="O48" s="65">
        <v>322</v>
      </c>
      <c r="P48" s="48"/>
      <c r="Q48" s="48"/>
      <c r="R48" s="48"/>
      <c r="S48" s="48"/>
      <c r="T48" s="48"/>
      <c r="U48" s="48"/>
    </row>
    <row r="49" spans="1:21" ht="30.75" customHeight="1">
      <c r="A49" s="48"/>
      <c r="B49" s="1159"/>
      <c r="C49" s="1160"/>
      <c r="D49" s="62"/>
      <c r="E49" s="1153" t="s">
        <v>67</v>
      </c>
      <c r="F49" s="1153"/>
      <c r="G49" s="1153"/>
      <c r="H49" s="1153"/>
      <c r="I49" s="1153"/>
      <c r="J49" s="1154"/>
      <c r="K49" s="63">
        <v>99</v>
      </c>
      <c r="L49" s="64">
        <v>96</v>
      </c>
      <c r="M49" s="64">
        <v>96</v>
      </c>
      <c r="N49" s="64">
        <v>94</v>
      </c>
      <c r="O49" s="65">
        <v>93</v>
      </c>
      <c r="P49" s="48"/>
      <c r="Q49" s="48"/>
      <c r="R49" s="48"/>
      <c r="S49" s="48"/>
      <c r="T49" s="48"/>
      <c r="U49" s="48"/>
    </row>
    <row r="50" spans="1:21" ht="30.75" customHeight="1">
      <c r="A50" s="48"/>
      <c r="B50" s="1159"/>
      <c r="C50" s="1160"/>
      <c r="D50" s="62"/>
      <c r="E50" s="1153" t="s">
        <v>68</v>
      </c>
      <c r="F50" s="1153"/>
      <c r="G50" s="1153"/>
      <c r="H50" s="1153"/>
      <c r="I50" s="1153"/>
      <c r="J50" s="1154"/>
      <c r="K50" s="63" t="s">
        <v>0</v>
      </c>
      <c r="L50" s="64" t="s">
        <v>0</v>
      </c>
      <c r="M50" s="64" t="s">
        <v>0</v>
      </c>
      <c r="N50" s="64" t="s">
        <v>0</v>
      </c>
      <c r="O50" s="65" t="s">
        <v>0</v>
      </c>
      <c r="P50" s="48"/>
      <c r="Q50" s="48"/>
      <c r="R50" s="48"/>
      <c r="S50" s="48"/>
      <c r="T50" s="48"/>
      <c r="U50" s="48"/>
    </row>
    <row r="51" spans="1:21" ht="30.75" customHeight="1">
      <c r="A51" s="48"/>
      <c r="B51" s="1161"/>
      <c r="C51" s="1162"/>
      <c r="D51" s="66"/>
      <c r="E51" s="1153" t="s">
        <v>102</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1087</v>
      </c>
      <c r="L52" s="64">
        <v>1075</v>
      </c>
      <c r="M52" s="64">
        <v>1024</v>
      </c>
      <c r="N52" s="64">
        <v>991</v>
      </c>
      <c r="O52" s="65">
        <v>1003</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420</v>
      </c>
      <c r="L53" s="69">
        <v>368</v>
      </c>
      <c r="M53" s="69">
        <v>262</v>
      </c>
      <c r="N53" s="69">
        <v>239</v>
      </c>
      <c r="O53" s="70">
        <v>243</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2014-04-16T06:47:14Z</cp:lastPrinted>
  <dcterms:created xsi:type="dcterms:W3CDTF">2014-03-27T02:17:51Z</dcterms:created>
  <dcterms:modified xsi:type="dcterms:W3CDTF">2014-05-08T08:06:42Z</dcterms:modified>
</cp:coreProperties>
</file>