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92D1335D-ED5A-4C73-A322-1DB238A39342}"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AM34" i="10"/>
  <c r="C34" i="10"/>
  <c r="U34" i="10" s="1"/>
  <c r="U35" i="10" l="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<sst xmlns="http://schemas.openxmlformats.org/spreadsheetml/2006/main" count="1185" uniqueCount="619">
  <si>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</si>
  <si>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</si>
  <si>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</si>
  <si>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</si>
  <si>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</si>
  <si>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</si>
  <si>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</si>
  <si>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</si>
  <si>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</si>
  <si>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</si>
  <si>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</si>
  <si>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</si>
  <si>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</si>
  <si>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</si>
  <si>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</si>
  <si>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</si>
  <si>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</si>
  <si>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</si>
  <si>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</si>
  <si>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</si>
  <si>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</si>
  <si>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</si>
  <si>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</si>
  <si>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</si>
  <si>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</si>
  <si>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</si>
  <si>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</si>
  <si>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</si>
  <si>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</si>
  <si>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</si>
  <si>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</si>
  <si>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</si>
  <si>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</si>
  <si>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</si>
  <si>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</si>
  <si>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</si>
  <si>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</si>
  <si>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</si>
  <si>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</si>
  <si>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</si>
  <si>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</si>
  <si>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</si>
  <si>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</si>
  <si>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</si>
  <si>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</si>
  <si>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</si>
  <si>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</si>
  <si>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</si>
  <si>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</si>
  <si>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</si>
  <si>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</si>
  <si>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</si>
  <si>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</si>
  <si>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</si>
  <si>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</si>
  <si>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</si>
  <si>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</si>
  <si>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</si>
  <si>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</si>
  <si>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</si>
  <si>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</si>
  <si>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</si>
  <si>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</si>
  <si>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</si>
  <si>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</si>
  <si>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</si>
  <si>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</si>
  <si>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</si>
  <si>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</si>
  <si>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</si>
  <si>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</si>
  <si>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</si>
  <si>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</si>
  <si>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</si>
  <si>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</si>
  <si>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</si>
  <si>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</si>
  <si>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</si>
  <si>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</si>
  <si>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</si>
  <si>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</si>
  <si>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</si>
  <si>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</si>
  <si>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</si>
  <si>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</si>
  <si>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</si>
  <si>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</si>
  <si>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</si>
  <si>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</si>
  <si>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</si>
  <si>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</si>
  <si>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</si>
  <si>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</si>
  <si>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</si>
  <si>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</si>
  <si>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</si>
  <si>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</si>
  <si>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</si>
  <si>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</si>
  <si>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</si>
  <si>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</si>
  <si>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</si>
  <si>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</si>
  <si>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</si>
  <si>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</si>
  <si>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</si>
  <si>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</si>
  <si>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</si>
  <si>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</si>
  <si>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</si>
  <si>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</si>
  <si>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</si>
  <si>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</si>
  <si>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</si>
  <si>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</si>
  <si>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</si>
  <si>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</si>
  <si>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</si>
  <si>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</si>
  <si>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</si>
  <si>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</si>
  <si>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</si>
  <si>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</si>
  <si>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</si>
  <si>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</si>
  <si>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</si>
  <si>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</si>
  <si>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</si>
  <si>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</si>
  <si>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</si>
  <si>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</si>
  <si>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</si>
  <si>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</si>
  <si>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</si>
  <si>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</si>
  <si>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</si>
  <si>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</si>
  <si>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</si>
  <si>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</si>
  <si>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</si>
  <si>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</si>
  <si>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</si>
  <si>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</si>
  <si>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</si>
  <si>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</si>
  <si>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</si>
  <si>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</si>
  <si>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</si>
  <si>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</si>
  <si>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</si>
  <si>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</si>
  <si>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</si>
  <si>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</si>
  <si>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</si>
  <si>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</si>
  <si>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</si>
  <si>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</si>
  <si>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</si>
  <si>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</si>
  <si>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</si>
  <si>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</si>
  <si>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</si>
  <si>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</si>
  <si>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</si>
  <si>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</si>
  <si>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</si>
  <si>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</si>
  <si>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</si>
  <si>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</si>
  <si>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</si>
  <si>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</si>
  <si>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</si>
  <si>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</si>
  <si>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</si>
  <si>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</si>
  <si>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</si>
  <si>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</si>
  <si>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</si>
  <si>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</si>
  <si>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</si>
  <si>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</si>
  <si>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</si>
  <si>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</si>
  <si>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</si>
  <si>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</si>
  <si>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</si>
  <si>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</si>
  <si>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</si>
  <si>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</si>
  <si>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</si>
  <si>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</si>
  <si>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</si>
  <si>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</si>
  <si>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</si>
  <si>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</si>
  <si>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</si>
  <si>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</si>
  <si>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</si>
  <si>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</si>
  <si>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</si>
  <si>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</si>
  <si>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</si>
  <si>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</si>
  <si>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</si>
  <si>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</si>
  <si>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</si>
  <si>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</si>
  <si>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</si>
  <si>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</si>
  <si>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</si>
  <si>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</si>
  <si>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</si>
  <si>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</si>
  <si>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</si>
  <si>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</si>
  <si>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</si>
  <si>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</si>
  <si>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</si>
  <si>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</si>
  <si>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長野県阿南町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</si>
  <si>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</si>
  <si>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</si>
  <si>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</si>
  <si>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</si>
  <si>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</si>
  <si>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</si>
  <si>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</si>
  <si>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</si>
  <si>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</si>
  <si>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</si>
  <si>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</si>
  <si>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</si>
  <si>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</si>
  <si>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</si>
  <si>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</si>
  <si>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</si>
  <si>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</si>
  <si>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</si>
  <si>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</si>
  <si>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</si>
  <si>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</si>
  <si>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</si>
  <si>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</si>
  <si>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</si>
  <si>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</si>
  <si>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</si>
  <si>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</si>
  <si>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</si>
  <si>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</si>
  <si>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</si>
  <si>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</si>
  <si>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</si>
  <si>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</si>
  <si>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</si>
  <si>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</si>
  <si>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</si>
  <si>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</si>
  <si>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</si>
  <si>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</si>
  <si>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</si>
  <si>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</si>
  <si>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</si>
  <si>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</si>
  <si>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</si>
  <si>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</si>
  <si>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</si>
  <si>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</si>
  <si>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</si>
  <si>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</si>
  <si>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</si>
  <si>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</si>
  <si>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</si>
  <si>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</si>
  <si>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</si>
  <si>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</si>
  <si>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</si>
  <si>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</si>
  <si>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</si>
  <si>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</si>
  <si>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</si>
  <si>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</si>
  <si>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</si>
  <si>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</si>
  <si>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</si>
  <si>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</si>
  <si>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</si>
  <si>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</si>
  <si>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</si>
  <si>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</si>
  <si>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</si>
  <si>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</si>
  <si>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</si>
  <si>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</si>
  <si>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</si>
  <si>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</si>
  <si>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</si>
  <si>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</si>
  <si>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</si>
  <si>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</si>
  <si>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</si>
  <si>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</si>
  <si>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</si>
  <si>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</si>
  <si>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</si>
  <si>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</si>
  <si>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</si>
  <si>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</si>
  <si>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</si>
  <si>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</si>
  <si>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</si>
  <si>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</si>
  <si>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</si>
  <si>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</si>
  <si>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</si>
  <si>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</si>
  <si>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</si>
  <si>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</si>
  <si>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</si>
  <si>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</si>
  <si>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</si>
  <si>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</si>
  <si>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</si>
  <si>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</si>
  <si>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</si>
  <si>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</si>
  <si>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</si>
  <si>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</si>
  <si>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</si>
  <si>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</si>
  <si>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</si>
  <si>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</si>
  <si>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</si>
  <si>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</si>
  <si>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</si>
  <si>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</si>
  <si>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</si>
  <si>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</si>
  <si>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</si>
  <si>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</si>
  <si>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</si>
  <si>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</si>
  <si>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</si>
  <si>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</si>
  <si>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</si>
  <si>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</si>
  <si>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</si>
  <si>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</si>
  <si>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</si>
  <si>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</si>
  <si>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</si>
  <si>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</si>
  <si>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</si>
  <si>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</si>
  <si>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</si>
  <si>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</si>
  <si>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</si>
  <si>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</si>
  <si>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</si>
  <si>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</si>
  <si>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</si>
  <si>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</si>
  <si>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</si>
  <si>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</si>
  <si>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</si>
  <si>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</si>
  <si>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</si>
  <si>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</si>
  <si>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</si>
  <si>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</si>
  <si>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</si>
  <si>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</si>
  <si>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</si>
  <si>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</si>
  <si>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</si>
  <si>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長野県阿南町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</si>
  <si>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</si>
  <si>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</si>
  <si>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</si>
  <si>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</si>
  <si>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</si>
  <si>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</si>
  <si>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</si>
  <si>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</si>
  <si>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</si>
  <si>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</si>
  <si>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</si>
  <si>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</si>
  <si>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</si>
  <si>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</si>
  <si>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</si>
  <si>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</si>
  <si>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</si>
  <si>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</si>
  <si>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</si>
  <si>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</si>
  <si>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</si>
  <si>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</si>
  <si>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</si>
  <si>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</si>
  <si>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</si>
  <si>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</si>
  <si>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</si>
  <si>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</si>
  <si>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</si>
  <si>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</si>
  <si>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</si>
  <si>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</si>
  <si>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</si>
  <si>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阿南町国民健康保険特別会計</t>
    <phoneticPr fontId="5"/>
  </si>
  <si>
    <t>阿南町介護保険特別会計</t>
    <phoneticPr fontId="5"/>
  </si>
  <si>
    <t>阿南町後期高齢者医療特別会計</t>
    <phoneticPr fontId="5"/>
  </si>
  <si>
    <t>阿南町水道特別会計</t>
    <phoneticPr fontId="5"/>
  </si>
  <si>
    <t>法非適用企業</t>
    <phoneticPr fontId="5"/>
  </si>
  <si>
    <t>阿南町下水道特別会計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</si>
  <si>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</si>
  <si>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</si>
  <si>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</si>
  <si>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</si>
  <si>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</si>
  <si>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</si>
  <si>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</si>
  <si>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</si>
  <si>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</si>
  <si>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</si>
  <si>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</si>
  <si>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</si>
  <si>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</si>
  <si>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</si>
  <si>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</si>
  <si>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</si>
  <si>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</si>
  <si>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</si>
  <si>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</si>
  <si>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</si>
  <si>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</si>
  <si>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</si>
  <si>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</si>
  <si>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</si>
  <si>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</si>
  <si>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</si>
  <si>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</si>
  <si>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</si>
  <si>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</si>
  <si>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</si>
  <si>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</si>
  <si>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</si>
  <si>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</si>
  <si>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</si>
  <si>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</si>
  <si>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</si>
  <si>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</si>
  <si>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</si>
  <si>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</si>
  <si>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</si>
  <si>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</si>
  <si>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</si>
  <si>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</si>
  <si>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</si>
  <si>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</si>
  <si>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</si>
  <si>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</si>
  <si>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</si>
  <si>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</si>
  <si>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</si>
  <si>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</si>
  <si>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</si>
  <si>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</si>
  <si>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</si>
  <si>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</si>
  <si>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</si>
  <si>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</si>
  <si>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阿南町下水道特別会計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</si>
  <si>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</si>
  <si>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</si>
  <si>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阿南町水道特別会計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</si>
  <si>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</si>
  <si>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</si>
  <si>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阿南町後期高齢者医療特別会計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</si>
  <si>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</si>
  <si>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</si>
  <si>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</si>
  <si>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</si>
  <si>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</si>
  <si>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</si>
  <si>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</si>
  <si>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</si>
  <si>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</si>
  <si>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</si>
  <si>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</si>
  <si>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</si>
  <si>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</si>
  <si>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</si>
  <si>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</si>
  <si>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</si>
  <si>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</si>
  <si>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</si>
  <si>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</si>
  <si>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</si>
  <si>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</si>
  <si>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</si>
  <si>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</si>
  <si>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</si>
  <si>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</si>
  <si>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</si>
  <si>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</si>
  <si>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</si>
  <si>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</si>
  <si>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</si>
  <si>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</si>
  <si>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</si>
  <si>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</si>
  <si>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</si>
  <si>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</si>
  <si>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</si>
  <si>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</si>
  <si>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</si>
  <si>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</si>
  <si>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</si>
  <si>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</si>
  <si>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</si>
  <si>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</si>
  <si>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</si>
  <si>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</si>
  <si>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</si>
  <si>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</si>
  <si>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</si>
  <si>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</si>
  <si>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</si>
  <si>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</si>
  <si>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</si>
  <si>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</si>
  <si>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</si>
  <si>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</si>
  <si>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</si>
  <si>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</si>
  <si>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</si>
  <si>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</si>
  <si>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</si>
  <si>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</si>
  <si>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</si>
  <si>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</si>
  <si>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</si>
  <si>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</si>
  <si>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</si>
  <si>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</si>
  <si>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</si>
  <si>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</si>
  <si>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</si>
  <si>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</si>
  <si>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</si>
  <si>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</si>
  <si>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</si>
  <si>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</si>
  <si>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</si>
  <si>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</si>
  <si>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</si>
  <si>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</si>
  <si>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</si>
  <si>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</si>
  <si>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</si>
  <si>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</si>
  <si>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</si>
  <si>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</si>
  <si>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阿南町国民健康保険特別会計</t>
  </si>
  <si>
    <t>阿南町介護保険特別会計</t>
  </si>
  <si>
    <t>阿南町水道特別会計</t>
  </si>
  <si>
    <t>阿南町下水道特別会計</t>
  </si>
  <si>
    <t>阿南町後期高齢者医療特別会計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</si>
  <si>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</si>
  <si>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</si>
  <si>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</si>
  <si>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</si>
  <si>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</si>
  <si>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</si>
  <si>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</si>
  <si>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</si>
  <si>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</si>
  <si>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(農業集落排水施設)</t>
    <rPh sb="1" eb="3">
      <t>ノウギョウ</t>
    </rPh>
    <rPh sb="3" eb="5">
      <t>シュウラク</t>
    </rPh>
    <rPh sb="5" eb="7">
      <t>ハイスイ</t>
    </rPh>
    <rPh sb="7" eb="9">
      <t>シセツ</t>
    </rPh>
    <phoneticPr fontId="2"/>
  </si>
  <si>
    <t>(小規模集合排水処理事業)</t>
    <rPh sb="1" eb="4">
      <t>ショウキボ</t>
    </rPh>
    <rPh sb="4" eb="6">
      <t>シュウゴウ</t>
    </rPh>
    <rPh sb="6" eb="8">
      <t>ハイスイ</t>
    </rPh>
    <rPh sb="8" eb="10">
      <t>ショリ</t>
    </rPh>
    <rPh sb="10" eb="12">
      <t>ジギョウ</t>
    </rPh>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</si>
  <si>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</si>
  <si>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</si>
  <si>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</si>
  <si>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</si>
  <si>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</si>
  <si>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</si>
  <si>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phoneticPr fontId="19"/>
  </si>
  <si>
    <t>長野県市町村総合事務組合（非常勤職員公務災害補償特別会計）</t>
    <phoneticPr fontId="19"/>
  </si>
  <si>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</si>
  <si>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</si>
  <si>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下伊那郡土木技術センター組合</t>
    <rPh sb="0" eb="4">
      <t>シモイナグン</t>
    </rPh>
    <rPh sb="4" eb="6">
      <t>ドボク</t>
    </rPh>
    <rPh sb="6" eb="8">
      <t>ギジュツ</t>
    </rPh>
    <rPh sb="12" eb="14">
      <t>クミアイ</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</si>
  <si>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</si>
  <si>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</si>
  <si>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</si>
  <si>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2"/>
  </si>
  <si>
    <t>公共施設等整備基金</t>
    <phoneticPr fontId="2"/>
  </si>
  <si>
    <t>社会福祉施設整備基金</t>
    <phoneticPr fontId="2"/>
  </si>
  <si>
    <t>地域福祉基金</t>
    <phoneticPr fontId="2"/>
  </si>
  <si>
    <t>ふるさとあなん寄附金基金</t>
    <phoneticPr fontId="2"/>
  </si>
  <si>
    <t>-</t>
    <phoneticPr fontId="2"/>
  </si>
  <si>
    <t>-</t>
    <phoneticPr fontId="2"/>
  </si>
  <si>
    <t>森林環境整備基金</t>
    <rPh sb="0" eb="2">
      <t>シンリン</t>
    </rPh>
    <rPh sb="2" eb="4">
      <t>カンキョウ</t>
    </rPh>
    <rPh sb="4" eb="6">
      <t>セイビ</t>
    </rPh>
    <rPh sb="6" eb="8">
      <t>キキン</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</si>
  <si>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</si>
  <si>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</si>
  <si>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</si>
  <si>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</si>
  <si>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</si>
  <si>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</si>
  <si>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</si>
  <si>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</si>
  <si>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</si>
  <si>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</si>
  <si>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</si>
  <si>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</si>
  <si>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</si>
  <si>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</si>
  <si>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</si>
  <si>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</si>
  <si>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計画的な起債の借入れと償還により、数値マイナスとなっている。一方で、有形固定資産減価償却率は、緩やかに上昇傾向にあるため、公共施設総合管理計画に基づき、改修及び除却に積極的に取り組んでいく。</t>
    <rPh sb="1" eb="4">
      <t>ケイカクテキ</t>
    </rPh>
    <rPh sb="5" eb="7">
      <t>キサイ</t>
    </rPh>
    <rPh sb="8" eb="10">
      <t>カリイ</t>
    </rPh>
    <rPh sb="12" eb="14">
      <t>ショウカン</t>
    </rPh>
    <rPh sb="18" eb="20">
      <t>スウチ</t>
    </rPh>
    <rPh sb="31" eb="33">
      <t>イッポウ</t>
    </rPh>
    <rPh sb="35" eb="37">
      <t>ユウケイ</t>
    </rPh>
    <rPh sb="37" eb="39">
      <t>コテイ</t>
    </rPh>
    <rPh sb="39" eb="41">
      <t>シサン</t>
    </rPh>
    <rPh sb="41" eb="43">
      <t>ゲンカ</t>
    </rPh>
    <rPh sb="43" eb="45">
      <t>ショウキャク</t>
    </rPh>
    <rPh sb="45" eb="46">
      <t>リツ</t>
    </rPh>
    <rPh sb="48" eb="49">
      <t>ユル</t>
    </rPh>
    <rPh sb="52" eb="54">
      <t>ジョウショウ</t>
    </rPh>
    <rPh sb="54" eb="56">
      <t>ケイコウ</t>
    </rPh>
    <rPh sb="62" eb="64">
      <t>コウキョウ</t>
    </rPh>
    <rPh sb="64" eb="66">
      <t>シセツ</t>
    </rPh>
    <rPh sb="66" eb="68">
      <t>ソウゴウ</t>
    </rPh>
    <rPh sb="68" eb="70">
      <t>カンリ</t>
    </rPh>
    <rPh sb="70" eb="72">
      <t>ケイカク</t>
    </rPh>
    <rPh sb="73" eb="74">
      <t>モト</t>
    </rPh>
    <rPh sb="77" eb="79">
      <t>カイシュウ</t>
    </rPh>
    <rPh sb="79" eb="80">
      <t>オヨ</t>
    </rPh>
    <rPh sb="81" eb="83">
      <t>ジョキャク</t>
    </rPh>
    <rPh sb="84" eb="87">
      <t>セッキョクテキ</t>
    </rPh>
    <rPh sb="88" eb="89">
      <t>ト</t>
    </rPh>
    <rPh sb="90" eb="91">
      <t>ク</t>
    </rPh>
    <phoneticPr fontId="5"/>
  </si>
  <si>
    <t>　近年、低い水準で横ばいとなっている。令和元年度から3か年にわたり大型事業の地方債を発行しているため、令和4年度から償還により実質公債比率が上昇していくことが考えられる。このため、引き続き公債費の適正化に取り組んでいく必要がある。</t>
    <rPh sb="1" eb="3">
      <t>キンネン</t>
    </rPh>
    <rPh sb="4" eb="5">
      <t>ヒク</t>
    </rPh>
    <rPh sb="6" eb="8">
      <t>スイジュン</t>
    </rPh>
    <rPh sb="9" eb="10">
      <t>ヨコ</t>
    </rPh>
    <rPh sb="19" eb="21">
      <t>レイワ</t>
    </rPh>
    <rPh sb="21" eb="23">
      <t>ガンネン</t>
    </rPh>
    <rPh sb="23" eb="24">
      <t>ド</t>
    </rPh>
    <rPh sb="28" eb="29">
      <t>ネン</t>
    </rPh>
    <rPh sb="33" eb="35">
      <t>オオガタ</t>
    </rPh>
    <rPh sb="35" eb="37">
      <t>ジギョウ</t>
    </rPh>
    <rPh sb="38" eb="41">
      <t>チホウサイ</t>
    </rPh>
    <rPh sb="42" eb="44">
      <t>ハッコウ</t>
    </rPh>
    <rPh sb="51" eb="53">
      <t>レイワ</t>
    </rPh>
    <rPh sb="54" eb="56">
      <t>ネンド</t>
    </rPh>
    <rPh sb="58" eb="60">
      <t>ショウカン</t>
    </rPh>
    <rPh sb="63" eb="65">
      <t>ジッシツ</t>
    </rPh>
    <rPh sb="65" eb="67">
      <t>コウサイ</t>
    </rPh>
    <rPh sb="67" eb="69">
      <t>ヒリツ</t>
    </rPh>
    <rPh sb="70" eb="72">
      <t>ジョウショウ</t>
    </rPh>
    <rPh sb="79" eb="80">
      <t>カンガ</t>
    </rPh>
    <rPh sb="90" eb="91">
      <t>ヒ</t>
    </rPh>
    <rPh sb="92" eb="93">
      <t>ツヅ</t>
    </rPh>
    <rPh sb="94" eb="97">
      <t>コウサイヒ</t>
    </rPh>
    <rPh sb="98" eb="100">
      <t>テキセイ</t>
    </rPh>
    <rPh sb="100" eb="101">
      <t>カ</t>
    </rPh>
    <rPh sb="102" eb="103">
      <t>ト</t>
    </rPh>
    <rPh sb="104" eb="105">
      <t>ク</t>
    </rPh>
    <rPh sb="109" eb="11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</si>
</sst>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0" fontId="0" fillId="0" borderId="113" xfId="0" applyBorder="1" applyProtection="1">
      <alignment vertical="center"/>
      <protection locked="0"/>
    </xf>
    <xf numFmtId="0" fontId="0" fillId="0" borderId="114" xfId="0" applyBorder="1" applyProtection="1">
      <alignment vertical="center"/>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9890019-73BA-4F17-897D-787DAEB7601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2D7F-4EB9-A10D-01269F9563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172626</c:v>
                </c:pt>
                <c:pt idx="1">
                  <c:v>142117</c:v>
                </c:pt>
                <c:pt idx="2">
                  <c:v>135361</c:v>
                </c:pt>
                <c:pt idx="3">
                  <c:v>217030</c:v>
                </c:pt>
                <c:pt idx="4">
                  <c:v>212716</c:v>
                </c:pt>
              </c:numCache>
            </c:numRef>
          </c:val>
          <c:smooth val="0"/>
          <c:extLst>
            <c:ext xmlns:c16="http://schemas.microsoft.com/office/drawing/2014/chart" uri="{C3380CC4-5D6E-409C-BE32-E72D297353CC}">
              <c16:uniqueId val="{00000001-2D7F-4EB9-A10D-01269F9563C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4.32</c:v>
                </c:pt>
                <c:pt idx="1">
                  <c:v>3.99</c:v>
                </c:pt>
                <c:pt idx="2">
                  <c:v>4.34</c:v>
                </c:pt>
                <c:pt idx="3">
                  <c:v>2.8</c:v>
                </c:pt>
                <c:pt idx="4">
                  <c:v>1.1200000000000001</c:v>
                </c:pt>
              </c:numCache>
            </c:numRef>
          </c:val>
          <c:extLst>
            <c:ext xmlns:c16="http://schemas.microsoft.com/office/drawing/2014/chart" uri="{C3380CC4-5D6E-409C-BE32-E72D297353CC}">
              <c16:uniqueId val="{00000000-38F0-44A2-AE51-DE28D6CFCA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61.51</c:v>
                </c:pt>
                <c:pt idx="1">
                  <c:v>69.48</c:v>
                </c:pt>
                <c:pt idx="2">
                  <c:v>75.319999999999993</c:v>
                </c:pt>
                <c:pt idx="3">
                  <c:v>80.28</c:v>
                </c:pt>
                <c:pt idx="4">
                  <c:v>79.27</c:v>
                </c:pt>
              </c:numCache>
            </c:numRef>
          </c:val>
          <c:extLst>
            <c:ext xmlns:c16="http://schemas.microsoft.com/office/drawing/2014/chart" uri="{C3380CC4-5D6E-409C-BE32-E72D297353CC}">
              <c16:uniqueId val="{00000001-38F0-44A2-AE51-DE28D6CFCA7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5.52</c:v>
                </c:pt>
                <c:pt idx="1">
                  <c:v>4.71</c:v>
                </c:pt>
                <c:pt idx="2">
                  <c:v>4.4000000000000004</c:v>
                </c:pt>
                <c:pt idx="3">
                  <c:v>3.97</c:v>
                </c:pt>
                <c:pt idx="4">
                  <c:v>2.33</c:v>
                </c:pt>
              </c:numCache>
            </c:numRef>
          </c:val>
          <c:smooth val="0"/>
          <c:extLst>
            <c:ext xmlns:c16="http://schemas.microsoft.com/office/drawing/2014/chart" uri="{C3380CC4-5D6E-409C-BE32-E72D297353CC}">
              <c16:uniqueId val="{00000002-38F0-44A2-AE51-DE28D6CFCA7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6ED-4404-9110-3A1AEE6C87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ED-4404-9110-3A1AEE6C874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6ED-4404-9110-3A1AEE6C874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6ED-4404-9110-3A1AEE6C874F}"/>
            </c:ext>
          </c:extLst>
        </c:ser>
        <c:ser>
          <c:idx val="4"/>
          <c:order val="4"/>
          <c:tx>
            <c:strRef>
              <c:f>データシート!$A$31</c:f>
              <c:strCache>
                <c:ptCount val="1"/>
                <c:pt idx="0">
                  <c:v>阿南町後期高齢者医療特別会計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6ED-4404-9110-3A1AEE6C874F}"/>
            </c:ext>
          </c:extLst>
        </c:ser>
        <c:ser>
          <c:idx val="5"/>
          <c:order val="5"/>
          <c:tx>
            <c:strRef>
              <c:f>データシート!$A$32</c:f>
              <c:strCache>
                <c:ptCount val="1"/>
                <c:pt idx="0">
                  <c:v>阿南町下水道特別会計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5-F6ED-4404-9110-3A1AEE6C874F}"/>
            </c:ext>
          </c:extLst>
        </c:ser>
        <c:ser>
          <c:idx val="6"/>
          <c:order val="6"/>
          <c:tx>
            <c:strRef>
              <c:f>データシート!$A$33</c:f>
              <c:strCache>
                <c:ptCount val="1"/>
                <c:pt idx="0">
                  <c:v>阿南町水道特別会計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7.0000000000000007E-2</c:v>
                </c:pt>
                <c:pt idx="2">
                  <c:v>#N/A</c:v>
                </c:pt>
                <c:pt idx="3">
                  <c:v>0.05</c:v>
                </c:pt>
                <c:pt idx="4">
                  <c:v>#N/A</c:v>
                </c:pt>
                <c:pt idx="5">
                  <c:v>0.04</c:v>
                </c:pt>
                <c:pt idx="6">
                  <c:v>#N/A</c:v>
                </c:pt>
                <c:pt idx="7">
                  <c:v>0.04</c:v>
                </c:pt>
                <c:pt idx="8">
                  <c:v>#N/A</c:v>
                </c:pt>
                <c:pt idx="9">
                  <c:v>0.05</c:v>
                </c:pt>
              </c:numCache>
            </c:numRef>
          </c:val>
          <c:extLst>
            <c:ext xmlns:c16="http://schemas.microsoft.com/office/drawing/2014/chart" uri="{C3380CC4-5D6E-409C-BE32-E72D297353CC}">
              <c16:uniqueId val="{00000006-F6ED-4404-9110-3A1AEE6C874F}"/>
            </c:ext>
          </c:extLst>
        </c:ser>
        <c:ser>
          <c:idx val="7"/>
          <c:order val="7"/>
          <c:tx>
            <c:strRef>
              <c:f>データシート!$A$34</c:f>
              <c:strCache>
                <c:ptCount val="1"/>
                <c:pt idx="0">
                  <c:v>阿南町介護保険特別会計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0.01</c:v>
                </c:pt>
                <c:pt idx="2">
                  <c:v>#N/A</c:v>
                </c:pt>
                <c:pt idx="3">
                  <c:v>0.01</c:v>
                </c:pt>
                <c:pt idx="4">
                  <c:v>#N/A</c:v>
                </c:pt>
                <c:pt idx="5">
                  <c:v>0.01</c:v>
                </c:pt>
                <c:pt idx="6">
                  <c:v>#N/A</c:v>
                </c:pt>
                <c:pt idx="7">
                  <c:v>0.34</c:v>
                </c:pt>
                <c:pt idx="8">
                  <c:v>#N/A</c:v>
                </c:pt>
                <c:pt idx="9">
                  <c:v>0.33</c:v>
                </c:pt>
              </c:numCache>
            </c:numRef>
          </c:val>
          <c:extLst>
            <c:ext xmlns:c16="http://schemas.microsoft.com/office/drawing/2014/chart" uri="{C3380CC4-5D6E-409C-BE32-E72D297353CC}">
              <c16:uniqueId val="{00000007-F6ED-4404-9110-3A1AEE6C874F}"/>
            </c:ext>
          </c:extLst>
        </c:ser>
        <c:ser>
          <c:idx val="8"/>
          <c:order val="8"/>
          <c:tx>
            <c:strRef>
              <c:f>データシート!$A$35</c:f>
              <c:strCache>
                <c:ptCount val="1"/>
                <c:pt idx="0">
                  <c:v>阿南町国民健康保険特別会計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0.02</c:v>
                </c:pt>
                <c:pt idx="2">
                  <c:v>#N/A</c:v>
                </c:pt>
                <c:pt idx="3">
                  <c:v>0.04</c:v>
                </c:pt>
                <c:pt idx="4">
                  <c:v>#N/A</c:v>
                </c:pt>
                <c:pt idx="5">
                  <c:v>0</c:v>
                </c:pt>
                <c:pt idx="6">
                  <c:v>#N/A</c:v>
                </c:pt>
                <c:pt idx="7">
                  <c:v>0.6</c:v>
                </c:pt>
                <c:pt idx="8">
                  <c:v>#N/A</c:v>
                </c:pt>
                <c:pt idx="9">
                  <c:v>0.53</c:v>
                </c:pt>
              </c:numCache>
            </c:numRef>
          </c:val>
          <c:extLst>
            <c:ext xmlns:c16="http://schemas.microsoft.com/office/drawing/2014/chart" uri="{C3380CC4-5D6E-409C-BE32-E72D297353CC}">
              <c16:uniqueId val="{00000008-F6ED-4404-9110-3A1AEE6C874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4.3099999999999996</c:v>
                </c:pt>
                <c:pt idx="2">
                  <c:v>#N/A</c:v>
                </c:pt>
                <c:pt idx="3">
                  <c:v>3.99</c:v>
                </c:pt>
                <c:pt idx="4">
                  <c:v>#N/A</c:v>
                </c:pt>
                <c:pt idx="5">
                  <c:v>4.34</c:v>
                </c:pt>
                <c:pt idx="6">
                  <c:v>#N/A</c:v>
                </c:pt>
                <c:pt idx="7">
                  <c:v>2.8</c:v>
                </c:pt>
                <c:pt idx="8">
                  <c:v>#N/A</c:v>
                </c:pt>
                <c:pt idx="9">
                  <c:v>1.1100000000000001</c:v>
                </c:pt>
              </c:numCache>
            </c:numRef>
          </c:val>
          <c:extLst>
            <c:ext xmlns:c16="http://schemas.microsoft.com/office/drawing/2014/chart" uri="{C3380CC4-5D6E-409C-BE32-E72D297353CC}">
              <c16:uniqueId val="{00000009-F6ED-4404-9110-3A1AEE6C874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506</c:v>
                </c:pt>
                <c:pt idx="5">
                  <c:v>451</c:v>
                </c:pt>
                <c:pt idx="8">
                  <c:v>435</c:v>
                </c:pt>
                <c:pt idx="11">
                  <c:v>418</c:v>
                </c:pt>
                <c:pt idx="14">
                  <c:v>395</c:v>
                </c:pt>
              </c:numCache>
            </c:numRef>
          </c:val>
          <c:extLst>
            <c:ext xmlns:c16="http://schemas.microsoft.com/office/drawing/2014/chart" uri="{C3380CC4-5D6E-409C-BE32-E72D297353CC}">
              <c16:uniqueId val="{00000000-A467-4757-85BD-1898871185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67-4757-85BD-1898871185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467-4757-85BD-1898871185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c:v>
                </c:pt>
                <c:pt idx="3">
                  <c:v>7</c:v>
                </c:pt>
                <c:pt idx="6">
                  <c:v>2</c:v>
                </c:pt>
                <c:pt idx="9">
                  <c:v>2</c:v>
                </c:pt>
                <c:pt idx="12">
                  <c:v>8</c:v>
                </c:pt>
              </c:numCache>
            </c:numRef>
          </c:val>
          <c:extLst>
            <c:ext xmlns:c16="http://schemas.microsoft.com/office/drawing/2014/chart" uri="{C3380CC4-5D6E-409C-BE32-E72D297353CC}">
              <c16:uniqueId val="{00000003-A467-4757-85BD-1898871185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186</c:v>
                </c:pt>
                <c:pt idx="3">
                  <c:v>172</c:v>
                </c:pt>
                <c:pt idx="6">
                  <c:v>183</c:v>
                </c:pt>
                <c:pt idx="9">
                  <c:v>195</c:v>
                </c:pt>
                <c:pt idx="12">
                  <c:v>197</c:v>
                </c:pt>
              </c:numCache>
            </c:numRef>
          </c:val>
          <c:extLst>
            <c:ext xmlns:c16="http://schemas.microsoft.com/office/drawing/2014/chart" uri="{C3380CC4-5D6E-409C-BE32-E72D297353CC}">
              <c16:uniqueId val="{00000004-A467-4757-85BD-1898871185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67-4757-85BD-1898871185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67-4757-85BD-1898871185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328</c:v>
                </c:pt>
                <c:pt idx="3">
                  <c:v>341</c:v>
                </c:pt>
                <c:pt idx="6">
                  <c:v>314</c:v>
                </c:pt>
                <c:pt idx="9">
                  <c:v>313</c:v>
                </c:pt>
                <c:pt idx="12">
                  <c:v>276</c:v>
                </c:pt>
              </c:numCache>
            </c:numRef>
          </c:val>
          <c:extLst>
            <c:ext xmlns:c16="http://schemas.microsoft.com/office/drawing/2014/chart" uri="{C3380CC4-5D6E-409C-BE32-E72D297353CC}">
              <c16:uniqueId val="{00000007-A467-4757-85BD-1898871185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c:v>
                </c:pt>
                <c:pt idx="2">
                  <c:v>#N/A</c:v>
                </c:pt>
                <c:pt idx="3">
                  <c:v>#N/A</c:v>
                </c:pt>
                <c:pt idx="4">
                  <c:v>69</c:v>
                </c:pt>
                <c:pt idx="5">
                  <c:v>#N/A</c:v>
                </c:pt>
                <c:pt idx="6">
                  <c:v>#N/A</c:v>
                </c:pt>
                <c:pt idx="7">
                  <c:v>64</c:v>
                </c:pt>
                <c:pt idx="8">
                  <c:v>#N/A</c:v>
                </c:pt>
                <c:pt idx="9">
                  <c:v>#N/A</c:v>
                </c:pt>
                <c:pt idx="10">
                  <c:v>92</c:v>
                </c:pt>
                <c:pt idx="11">
                  <c:v>#N/A</c:v>
                </c:pt>
                <c:pt idx="12">
                  <c:v>#N/A</c:v>
                </c:pt>
                <c:pt idx="13">
                  <c:v>86</c:v>
                </c:pt>
                <c:pt idx="14">
                  <c:v>#N/A</c:v>
                </c:pt>
              </c:numCache>
            </c:numRef>
          </c:val>
          <c:smooth val="0"/>
          <c:extLst>
            <c:ext xmlns:c16="http://schemas.microsoft.com/office/drawing/2014/chart" uri="{C3380CC4-5D6E-409C-BE32-E72D297353CC}">
              <c16:uniqueId val="{00000008-A467-4757-85BD-1898871185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4020</c:v>
                </c:pt>
                <c:pt idx="5">
                  <c:v>3882</c:v>
                </c:pt>
                <c:pt idx="8">
                  <c:v>3720</c:v>
                </c:pt>
                <c:pt idx="11">
                  <c:v>3699</c:v>
                </c:pt>
                <c:pt idx="14">
                  <c:v>3809</c:v>
                </c:pt>
              </c:numCache>
            </c:numRef>
          </c:val>
          <c:extLst>
            <c:ext xmlns:c16="http://schemas.microsoft.com/office/drawing/2014/chart" uri="{C3380CC4-5D6E-409C-BE32-E72D297353CC}">
              <c16:uniqueId val="{00000000-E338-4DEE-8E51-DF82E7FF0F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c:v>
                </c:pt>
                <c:pt idx="5">
                  <c:v>1</c:v>
                </c:pt>
                <c:pt idx="8">
                  <c:v>0</c:v>
                </c:pt>
                <c:pt idx="11">
                  <c:v>0</c:v>
                </c:pt>
                <c:pt idx="14">
                  <c:v>0</c:v>
                </c:pt>
              </c:numCache>
            </c:numRef>
          </c:val>
          <c:extLst>
            <c:ext xmlns:c16="http://schemas.microsoft.com/office/drawing/2014/chart" uri="{C3380CC4-5D6E-409C-BE32-E72D297353CC}">
              <c16:uniqueId val="{00000001-E338-4DEE-8E51-DF82E7FF0F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3278</c:v>
                </c:pt>
                <c:pt idx="5">
                  <c:v>3531</c:v>
                </c:pt>
                <c:pt idx="8">
                  <c:v>3756</c:v>
                </c:pt>
                <c:pt idx="11">
                  <c:v>4349</c:v>
                </c:pt>
                <c:pt idx="14">
                  <c:v>4680</c:v>
                </c:pt>
              </c:numCache>
            </c:numRef>
          </c:val>
          <c:extLst>
            <c:ext xmlns:c16="http://schemas.microsoft.com/office/drawing/2014/chart" uri="{C3380CC4-5D6E-409C-BE32-E72D297353CC}">
              <c16:uniqueId val="{00000002-E338-4DEE-8E51-DF82E7FF0F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38-4DEE-8E51-DF82E7FF0F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38-4DEE-8E51-DF82E7FF0F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38-4DEE-8E51-DF82E7FF0F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964</c:v>
                </c:pt>
                <c:pt idx="3">
                  <c:v>944</c:v>
                </c:pt>
                <c:pt idx="6">
                  <c:v>929</c:v>
                </c:pt>
                <c:pt idx="9">
                  <c:v>869</c:v>
                </c:pt>
                <c:pt idx="12">
                  <c:v>881</c:v>
                </c:pt>
              </c:numCache>
            </c:numRef>
          </c:val>
          <c:extLst>
            <c:ext xmlns:c16="http://schemas.microsoft.com/office/drawing/2014/chart" uri="{C3380CC4-5D6E-409C-BE32-E72D297353CC}">
              <c16:uniqueId val="{00000006-E338-4DEE-8E51-DF82E7FF0F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66</c:v>
                </c:pt>
                <c:pt idx="3">
                  <c:v>194</c:v>
                </c:pt>
                <c:pt idx="6">
                  <c:v>196</c:v>
                </c:pt>
                <c:pt idx="9">
                  <c:v>102</c:v>
                </c:pt>
                <c:pt idx="12">
                  <c:v>92</c:v>
                </c:pt>
              </c:numCache>
            </c:numRef>
          </c:val>
          <c:extLst>
            <c:ext xmlns:c16="http://schemas.microsoft.com/office/drawing/2014/chart" uri="{C3380CC4-5D6E-409C-BE32-E72D297353CC}">
              <c16:uniqueId val="{00000007-E338-4DEE-8E51-DF82E7FF0F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1806</c:v>
                </c:pt>
                <c:pt idx="3">
                  <c:v>1685</c:v>
                </c:pt>
                <c:pt idx="6">
                  <c:v>1541</c:v>
                </c:pt>
                <c:pt idx="9">
                  <c:v>1496</c:v>
                </c:pt>
                <c:pt idx="12">
                  <c:v>1386</c:v>
                </c:pt>
              </c:numCache>
            </c:numRef>
          </c:val>
          <c:extLst>
            <c:ext xmlns:c16="http://schemas.microsoft.com/office/drawing/2014/chart" uri="{C3380CC4-5D6E-409C-BE32-E72D297353CC}">
              <c16:uniqueId val="{00000008-E338-4DEE-8E51-DF82E7FF0F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208</c:v>
                </c:pt>
                <c:pt idx="12">
                  <c:v>153</c:v>
                </c:pt>
              </c:numCache>
            </c:numRef>
          </c:val>
          <c:extLst>
            <c:ext xmlns:c16="http://schemas.microsoft.com/office/drawing/2014/chart" uri="{C3380CC4-5D6E-409C-BE32-E72D297353CC}">
              <c16:uniqueId val="{00000009-E338-4DEE-8E51-DF82E7FF0F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2208</c:v>
                </c:pt>
                <c:pt idx="3">
                  <c:v>1992</c:v>
                </c:pt>
                <c:pt idx="6">
                  <c:v>1795</c:v>
                </c:pt>
                <c:pt idx="9">
                  <c:v>1785</c:v>
                </c:pt>
                <c:pt idx="12">
                  <c:v>1973</c:v>
                </c:pt>
              </c:numCache>
            </c:numRef>
          </c:val>
          <c:extLst>
            <c:ext xmlns:c16="http://schemas.microsoft.com/office/drawing/2014/chart" uri="{C3380CC4-5D6E-409C-BE32-E72D297353CC}">
              <c16:uniqueId val="{0000000A-E338-4DEE-8E51-DF82E7FF0F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338-4DEE-8E51-DF82E7FF0F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1887</c:v>
                </c:pt>
                <c:pt idx="1">
                  <c:v>2026</c:v>
                </c:pt>
                <c:pt idx="2">
                  <c:v>2129</c:v>
                </c:pt>
              </c:numCache>
            </c:numRef>
          </c:val>
          <c:extLst>
            <c:ext xmlns:c16="http://schemas.microsoft.com/office/drawing/2014/chart" uri="{C3380CC4-5D6E-409C-BE32-E72D297353CC}">
              <c16:uniqueId val="{00000000-D391-4ADF-9E01-52E7548B7F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150</c:v>
                </c:pt>
                <c:pt idx="1">
                  <c:v>150</c:v>
                </c:pt>
                <c:pt idx="2">
                  <c:v>151</c:v>
                </c:pt>
              </c:numCache>
            </c:numRef>
          </c:val>
          <c:extLst>
            <c:ext xmlns:c16="http://schemas.microsoft.com/office/drawing/2014/chart" uri="{C3380CC4-5D6E-409C-BE32-E72D297353CC}">
              <c16:uniqueId val="{00000001-D391-4ADF-9E01-52E7548B7F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1470</c:v>
                </c:pt>
                <c:pt idx="1">
                  <c:v>1887</c:v>
                </c:pt>
                <c:pt idx="2">
                  <c:v>2074</c:v>
                </c:pt>
              </c:numCache>
            </c:numRef>
          </c:val>
          <c:extLst>
            <c:ext xmlns:c16="http://schemas.microsoft.com/office/drawing/2014/chart" uri="{C3380CC4-5D6E-409C-BE32-E72D297353CC}">
              <c16:uniqueId val="{00000002-D391-4ADF-9E01-52E7548B7F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{121EE932-F090-47B0-9B4B-7E99A90F4073}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309-40CF-B89D-E145C67497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{7D4C74A3-6821-45A5-8437-108B927E41D4}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09-40CF-B89D-E145C67497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{E14C15EB-FEDC-438D-803D-62A2866BC0C9}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09-40CF-B89D-E145C67497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{09BD41F9-5938-4BAB-852B-22E45FC3FC7B}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09-40CF-B89D-E145C67497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{EEA42EFC-527F-454F-AC36-645DAA3148E2}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09-40CF-B89D-E145C67497B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{DB99C60D-7787-4EBB-A70E-BF7D3D654B6E}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309-40CF-B89D-E145C67497B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{74E0CF3B-CB21-4887-B1F3-D33473153B3F}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309-40CF-B89D-E145C67497B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{C2DDC1DC-21A6-4543-97EA-1691FE8FDD8A}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309-40CF-B89D-E145C67497B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{841890CD-2C7B-45B2-ABA2-5F67F1F3F6F6}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309-40CF-B89D-E145C67497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59.3</c:v>
                </c:pt>
                <c:pt idx="8">
                  <c:v>60.4</c:v>
                </c:pt>
                <c:pt idx="16">
                  <c:v>62.2</c:v>
                </c:pt>
                <c:pt idx="24">
                  <c:v>63.3</c:v>
                </c:pt>
                <c:pt idx="32">
                  <c:v>64.599999999999994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309-40CF-B89D-E145C67497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{C509E29A-0D13-45EC-941B-63FC8F862983}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309-40CF-B89D-E145C67497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{D4729F49-2E41-4F8B-8A8A-E063A4AFAE46}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09-40CF-B89D-E145C67497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{C7D3E96C-CA9F-409B-B421-E3A4DB9AEB34}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09-40CF-B89D-E145C67497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{83E8CE15-A198-4F70-84B6-E97D0521B612}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09-40CF-B89D-E145C67497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{4A71F4B9-7717-4066-BBB1-B0E109C37FC6}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09-40CF-B89D-E145C67497B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{BF74B7AA-EE3D-4FC2-AB3F-580543E1B237}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309-40CF-B89D-E145C67497B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{272D4C7E-C7B5-4013-8395-E124294981A7}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309-40CF-B89D-E145C67497B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{8825CB53-704B-46C4-9163-9D2108010794}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309-40CF-B89D-E145C67497B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{BD41D8BD-AC17-4FEB-BF4E-22A0D2147702}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309-40CF-B89D-E145C67497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309-40CF-B89D-E145C67497B0}"/>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{0AA93AFD-951D-4AA0-805B-0E6932C38707}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93A-4073-A572-5CC1284428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{81D45191-DC6D-47C5-878C-55CFD83D03B8}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3A-4073-A572-5CC1284428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{81D078D4-FB83-412F-A609-4BB402F2C581}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3A-4073-A572-5CC1284428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{06AA4518-4FAF-4ED5-AFEC-6DE4C335963D}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3A-4073-A572-5CC1284428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{B2CD1EEE-4C24-4929-81E5-D605E4B7FD8A}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3A-4073-A572-5CC12844284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{09F51836-8C3D-47DD-A8DE-28854FD6D8DD}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93A-4073-A572-5CC12844284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{6C73EFF4-C341-4ACA-B2C8-AB454F0D233D}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93A-4073-A572-5CC12844284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{6E8EC2D5-2415-41E8-9980-36ADEECA7523}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93A-4073-A572-5CC12844284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{D78DC314-6290-4F30-8FC6-3FEFFB6C5E40}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93A-4073-A572-5CC1284428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2.6</c:v>
                </c:pt>
                <c:pt idx="16">
                  <c:v>2.2999999999999998</c:v>
                </c:pt>
                <c:pt idx="24">
                  <c:v>3.5</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93A-4073-A572-5CC1284428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{806EC46D-DD6F-4109-9521-C9375A389D43}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93A-4073-A572-5CC1284428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{95F53425-7841-42E8-957E-D054949CCC74}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3A-4073-A572-5CC1284428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{A2FAAEB8-5E15-4600-8915-F2D2DE3C6851}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3A-4073-A572-5CC1284428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{8EEC400A-6E89-406A-AE0F-D6073B0344D8}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3A-4073-A572-5CC1284428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{4D9009D8-BB94-4984-B319-7FBBE65F7092}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3A-4073-A572-5CC12844284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{1089D8B9-854A-46B9-935D-E495597E0639}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93A-4073-A572-5CC12844284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{D8D69BE3-20D8-4285-A787-461A111928E6}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93A-4073-A572-5CC128442842}"/>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{96E64D03-1D37-423C-9B10-A9371DDA4513}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93A-4073-A572-5CC128442842}"/>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{75E24A68-3E6A-4F27-9DB4-71A89F377F03}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93A-4073-A572-5CC1284428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93A-4073-A572-5CC128442842}"/>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平成１９年度をピークに償還額は減少に転じており、交付税算入率が高い地方債の選択をしてきたため、実質公債費比率の分子額は年々減少傾向にある。公営企業における施設改修工事に伴い地方債の増加が見込まれる</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ことと、</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令和元年度から債務負担行為により阿南学園改築工事を行っているが、その財源が過疎債と施設整備事業債のため、令和６年度あたりから公債費が増加に転じるため、今後とも起債発行額の抑制等を行い実質公債費比率の急激な上昇を抑えたい。</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山間僻地で集落が点在する当町では、町道建設改良事業を中心に生活基盤の整備を実施してきたが、平成１９年度の地方債償還ピークから地方債残高は</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近年は</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減少傾向</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で、令和２年度も急激な増額に至っていない。</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将来負担比率においても、交付税算入率が高い地方債の選択や、地方債発行額の抑制、繰上償還の実施等将来負担の改善策を講じているため、年々減少しており、令和</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２</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年度もマイナスとなった。引き続き、将来負担の適正化を図りたい。</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長野県阿南町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（増減理由）</a:t>
          </a:r>
          <a:endParaRPr kumimoji="1" lang="en-US" altLang="ja-JP" sz="16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600">
            <a:effectLst/>
            <a:latin typeface="HG丸ｺﾞｼｯｸM-PRO" panose="020F0600000000000000" pitchFamily="50" charset="-128"/>
            <a:ea typeface="HG丸ｺﾞｼｯｸM-PRO" panose="020F0600000000000000" pitchFamily="50" charset="-128"/>
          </a:endParaRPr>
        </a:p>
        <a:p>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・令和元年度末の基金残高は、普通会計で約</a:t>
          </a:r>
          <a:r>
            <a:rPr kumimoji="1" lang="en-US" altLang="ja-JP" sz="1600">
              <a:solidFill>
                <a:schemeClr val="dk1"/>
              </a:solidFill>
              <a:effectLst/>
              <a:latin typeface="HG丸ｺﾞｼｯｸM-PRO" panose="020F0600000000000000" pitchFamily="50" charset="-128"/>
              <a:ea typeface="HG丸ｺﾞｼｯｸM-PRO" panose="020F0600000000000000" pitchFamily="50" charset="-128"/>
              <a:cs typeface="+mn-cs"/>
            </a:rPr>
            <a:t>40</a:t>
          </a:r>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億円となっており、前年度から約</a:t>
          </a:r>
          <a:r>
            <a:rPr kumimoji="1"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３</a:t>
          </a:r>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億円の増加となっている。</a:t>
          </a:r>
          <a:endParaRPr lang="ja-JP" altLang="ja-JP" sz="1600">
            <a:effectLst/>
            <a:latin typeface="HG丸ｺﾞｼｯｸM-PRO" panose="020F0600000000000000" pitchFamily="50" charset="-128"/>
            <a:ea typeface="HG丸ｺﾞｼｯｸM-PRO" panose="020F0600000000000000" pitchFamily="50" charset="-128"/>
          </a:endParaRPr>
        </a:p>
        <a:p>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・これは、財政調整基金で約</a:t>
          </a:r>
          <a:r>
            <a:rPr kumimoji="1" lang="en-US" altLang="ja-JP" sz="16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億円、</a:t>
          </a:r>
          <a:r>
            <a:rPr kumimoji="1"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特定目的基金</a:t>
          </a:r>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で</a:t>
          </a:r>
          <a:r>
            <a:rPr kumimoji="1"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３</a:t>
          </a:r>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億円</a:t>
          </a:r>
          <a:r>
            <a:rPr kumimoji="1"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の積立をしたものの、ふるさとあなん寄附金基金</a:t>
          </a:r>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の取り崩し</a:t>
          </a:r>
          <a:r>
            <a:rPr kumimoji="1"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、遊休農地対策プロジェクト事業 他に約１億円</a:t>
          </a:r>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に</a:t>
          </a:r>
          <a:r>
            <a:rPr kumimoji="1"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充当したことに</a:t>
          </a:r>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よる減少などが主な要因である。</a:t>
          </a:r>
          <a:endParaRPr kumimoji="1" lang="en-US" altLang="ja-JP" sz="16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600">
            <a:effectLst/>
            <a:latin typeface="HG丸ｺﾞｼｯｸM-PRO" panose="020F0600000000000000" pitchFamily="50" charset="-128"/>
            <a:ea typeface="HG丸ｺﾞｼｯｸM-PRO" panose="020F0600000000000000" pitchFamily="50" charset="-128"/>
          </a:endParaRPr>
        </a:p>
        <a:p>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（今後の方針）</a:t>
          </a:r>
          <a:endParaRPr lang="ja-JP" altLang="ja-JP" sz="1600">
            <a:effectLst/>
            <a:latin typeface="HG丸ｺﾞｼｯｸM-PRO" panose="020F0600000000000000" pitchFamily="50" charset="-128"/>
            <a:ea typeface="HG丸ｺﾞｼｯｸM-PRO" panose="020F0600000000000000" pitchFamily="50" charset="-128"/>
          </a:endParaRPr>
        </a:p>
        <a:p>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・県税の減収などの不測の事態への対応に加え、公共施設の老朽化対策など、今後の財政需要の増大にも適切に対応していけるように一定額を確保していくことを予定している。</a:t>
          </a:r>
          <a:endParaRPr lang="ja-JP" altLang="ja-JP" sz="1600">
            <a:effectLst/>
            <a:latin typeface="HG丸ｺﾞｼｯｸM-PRO" panose="020F0600000000000000" pitchFamily="50" charset="-128"/>
            <a:ea typeface="HG丸ｺﾞｼｯｸM-PRO" panose="020F0600000000000000"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500">
              <a:solidFill>
                <a:schemeClr val="dk1"/>
              </a:solidFill>
              <a:effectLst/>
              <a:latin typeface="HG丸ｺﾞｼｯｸM-PRO" panose="020F0600000000000000" pitchFamily="50" charset="-128"/>
              <a:ea typeface="HG丸ｺﾞｼｯｸM-PRO" panose="020F0600000000000000" pitchFamily="50" charset="-128"/>
              <a:cs typeface="+mn-cs"/>
            </a:rPr>
            <a:t>（基金の使途）</a:t>
          </a:r>
          <a:endParaRPr lang="ja-JP" altLang="ja-JP" sz="1500">
            <a:effectLst/>
            <a:latin typeface="HG丸ｺﾞｼｯｸM-PRO" panose="020F0600000000000000" pitchFamily="50" charset="-128"/>
            <a:ea typeface="HG丸ｺﾞｼｯｸM-PRO" panose="020F0600000000000000" pitchFamily="50" charset="-128"/>
          </a:endParaRPr>
        </a:p>
        <a:p>
          <a:pPr eaLnBrk="1" fontAlgn="auto" latinLnBrk="0" hangingPunct="1"/>
          <a:r>
            <a:rPr kumimoji="1" lang="ja-JP" altLang="ja-JP" sz="1500" b="0" i="0" baseline="0">
              <a:solidFill>
                <a:schemeClr val="dk1"/>
              </a:solidFill>
              <a:effectLst/>
              <a:latin typeface="HG丸ｺﾞｼｯｸM-PRO" panose="020F0600000000000000" pitchFamily="50" charset="-128"/>
              <a:ea typeface="HG丸ｺﾞｼｯｸM-PRO" panose="020F0600000000000000" pitchFamily="50" charset="-128"/>
              <a:cs typeface="+mn-cs"/>
            </a:rPr>
            <a:t>公共施設整備基金　　　　　：公共施設の整備を推進するため</a:t>
          </a:r>
          <a:endParaRPr lang="ja-JP" altLang="ja-JP" sz="1500">
            <a:effectLst/>
            <a:latin typeface="HG丸ｺﾞｼｯｸM-PRO" panose="020F0600000000000000" pitchFamily="50" charset="-128"/>
            <a:ea typeface="HG丸ｺﾞｼｯｸM-PRO" panose="020F0600000000000000" pitchFamily="50" charset="-128"/>
          </a:endParaRPr>
        </a:p>
        <a:p>
          <a:pPr eaLnBrk="1" fontAlgn="auto" latinLnBrk="0" hangingPunct="1"/>
          <a:r>
            <a:rPr kumimoji="1" lang="ja-JP" altLang="ja-JP" sz="1500" b="0" i="0" baseline="0">
              <a:solidFill>
                <a:schemeClr val="dk1"/>
              </a:solidFill>
              <a:effectLst/>
              <a:latin typeface="HG丸ｺﾞｼｯｸM-PRO" panose="020F0600000000000000" pitchFamily="50" charset="-128"/>
              <a:ea typeface="HG丸ｺﾞｼｯｸM-PRO" panose="020F0600000000000000" pitchFamily="50" charset="-128"/>
              <a:cs typeface="+mn-cs"/>
            </a:rPr>
            <a:t>社会福祉施設整備基金　　　：社会福祉施設の整備を推進するため</a:t>
          </a:r>
          <a:endParaRPr lang="ja-JP" altLang="ja-JP" sz="1500">
            <a:effectLst/>
            <a:latin typeface="HG丸ｺﾞｼｯｸM-PRO" panose="020F0600000000000000" pitchFamily="50" charset="-128"/>
            <a:ea typeface="HG丸ｺﾞｼｯｸM-PRO" panose="020F0600000000000000" pitchFamily="50" charset="-128"/>
          </a:endParaRPr>
        </a:p>
        <a:p>
          <a:pPr eaLnBrk="1" fontAlgn="auto" latinLnBrk="0" hangingPunct="1"/>
          <a:r>
            <a:rPr kumimoji="1" lang="ja-JP" altLang="ja-JP" sz="1500" b="0" i="0" baseline="0">
              <a:solidFill>
                <a:schemeClr val="dk1"/>
              </a:solidFill>
              <a:effectLst/>
              <a:latin typeface="HG丸ｺﾞｼｯｸM-PRO" panose="020F0600000000000000" pitchFamily="50" charset="-128"/>
              <a:ea typeface="HG丸ｺﾞｼｯｸM-PRO" panose="020F0600000000000000" pitchFamily="50" charset="-128"/>
              <a:cs typeface="+mn-cs"/>
            </a:rPr>
            <a:t>地域福祉基金　　　　　　　：長寿社会に対応して、健康でうるおいのある高齢者保健福祉の増進を図るため</a:t>
          </a:r>
          <a:endParaRPr lang="ja-JP" altLang="ja-JP" sz="1500">
            <a:effectLst/>
            <a:latin typeface="HG丸ｺﾞｼｯｸM-PRO" panose="020F0600000000000000" pitchFamily="50" charset="-128"/>
            <a:ea typeface="HG丸ｺﾞｼｯｸM-PRO" panose="020F0600000000000000" pitchFamily="50" charset="-128"/>
          </a:endParaRPr>
        </a:p>
        <a:p>
          <a:pPr eaLnBrk="1" fontAlgn="auto" latinLnBrk="0" hangingPunct="1"/>
          <a:r>
            <a:rPr kumimoji="1" lang="ja-JP" altLang="ja-JP" sz="1500" b="0" i="0" baseline="0">
              <a:solidFill>
                <a:schemeClr val="dk1"/>
              </a:solidFill>
              <a:effectLst/>
              <a:latin typeface="HG丸ｺﾞｼｯｸM-PRO" panose="020F0600000000000000" pitchFamily="50" charset="-128"/>
              <a:ea typeface="HG丸ｺﾞｼｯｸM-PRO" panose="020F0600000000000000" pitchFamily="50" charset="-128"/>
              <a:cs typeface="+mn-cs"/>
            </a:rPr>
            <a:t>ふるさとあなん基金　　　　：</a:t>
          </a:r>
          <a:r>
            <a:rPr kumimoji="1" lang="ja-JP" altLang="ja-JP" sz="1400" b="0" i="0" baseline="0">
              <a:solidFill>
                <a:schemeClr val="dk1"/>
              </a:solidFill>
              <a:effectLst/>
              <a:latin typeface="HG丸ｺﾞｼｯｸM-PRO" panose="020F0600000000000000" pitchFamily="50" charset="-128"/>
              <a:ea typeface="HG丸ｺﾞｼｯｸM-PRO" panose="020F0600000000000000" pitchFamily="50" charset="-128"/>
              <a:cs typeface="+mn-cs"/>
            </a:rPr>
            <a:t>寄附を通じた住民参加型の地方自治を実現するとともに基金活用による地域活性化を図るため</a:t>
          </a:r>
          <a:endParaRPr lang="ja-JP" altLang="ja-JP" sz="1400">
            <a:effectLst/>
            <a:latin typeface="HG丸ｺﾞｼｯｸM-PRO" panose="020F0600000000000000" pitchFamily="50" charset="-128"/>
            <a:ea typeface="HG丸ｺﾞｼｯｸM-PRO" panose="020F0600000000000000" pitchFamily="50" charset="-128"/>
          </a:endParaRPr>
        </a:p>
        <a:p>
          <a:pPr eaLnBrk="1" fontAlgn="auto" latinLnBrk="0" hangingPunct="1"/>
          <a:r>
            <a:rPr kumimoji="1" lang="ja-JP" altLang="en-US" sz="1500" b="0" i="0" baseline="0">
              <a:solidFill>
                <a:schemeClr val="dk1"/>
              </a:solidFill>
              <a:effectLst/>
              <a:latin typeface="HG丸ｺﾞｼｯｸM-PRO" panose="020F0600000000000000" pitchFamily="50" charset="-128"/>
              <a:ea typeface="HG丸ｺﾞｼｯｸM-PRO" panose="020F0600000000000000" pitchFamily="50" charset="-128"/>
              <a:cs typeface="+mn-cs"/>
            </a:rPr>
            <a:t>森林環境整備事業　　　　　：森林整備その促進を図るため</a:t>
          </a:r>
          <a:endParaRPr lang="ja-JP" altLang="ja-JP" sz="1500">
            <a:effectLst/>
            <a:latin typeface="HG丸ｺﾞｼｯｸM-PRO" panose="020F0600000000000000" pitchFamily="50" charset="-128"/>
            <a:ea typeface="HG丸ｺﾞｼｯｸM-PRO" panose="020F0600000000000000" pitchFamily="50" charset="-128"/>
          </a:endParaRPr>
        </a:p>
        <a:p>
          <a:r>
            <a:rPr kumimoji="1" lang="ja-JP" altLang="ja-JP" sz="1500">
              <a:solidFill>
                <a:schemeClr val="dk1"/>
              </a:solidFill>
              <a:effectLst/>
              <a:latin typeface="HG丸ｺﾞｼｯｸM-PRO" panose="020F0600000000000000" pitchFamily="50" charset="-128"/>
              <a:ea typeface="HG丸ｺﾞｼｯｸM-PRO" panose="020F0600000000000000" pitchFamily="50" charset="-128"/>
              <a:cs typeface="+mn-cs"/>
            </a:rPr>
            <a:t>（増減理由）</a:t>
          </a:r>
          <a:endParaRPr kumimoji="1" lang="en-US" altLang="ja-JP" sz="150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kumimoji="0" lang="ja-JP" altLang="en-US" sz="15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500" b="0" i="0" baseline="0">
              <a:solidFill>
                <a:schemeClr val="dk1"/>
              </a:solidFill>
              <a:effectLst/>
              <a:latin typeface="HG丸ｺﾞｼｯｸM-PRO" panose="020F0600000000000000" pitchFamily="50" charset="-128"/>
              <a:ea typeface="HG丸ｺﾞｼｯｸM-PRO" panose="020F0600000000000000" pitchFamily="50" charset="-128"/>
              <a:cs typeface="+mn-cs"/>
            </a:rPr>
            <a:t>公共施設整備基金は、公共施設使用料の積立により約</a:t>
          </a:r>
          <a:r>
            <a:rPr kumimoji="1" lang="en-US" altLang="ja-JP" sz="1500" b="0" i="0" baseline="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500" b="0" i="0" baseline="0">
              <a:solidFill>
                <a:schemeClr val="dk1"/>
              </a:solidFill>
              <a:effectLst/>
              <a:latin typeface="HG丸ｺﾞｼｯｸM-PRO" panose="020F0600000000000000" pitchFamily="50" charset="-128"/>
              <a:ea typeface="HG丸ｺﾞｼｯｸM-PRO" panose="020F0600000000000000" pitchFamily="50" charset="-128"/>
              <a:cs typeface="+mn-cs"/>
            </a:rPr>
            <a:t>憶円の増額となっている。</a:t>
          </a:r>
          <a:endParaRPr kumimoji="1" lang="en-US" altLang="ja-JP" sz="15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kumimoji="1" lang="ja-JP" altLang="en-US" sz="1500" b="0" i="0" baseline="0">
              <a:solidFill>
                <a:schemeClr val="dk1"/>
              </a:solidFill>
              <a:effectLst/>
              <a:latin typeface="HG丸ｺﾞｼｯｸM-PRO" panose="020F0600000000000000" pitchFamily="50" charset="-128"/>
              <a:ea typeface="HG丸ｺﾞｼｯｸM-PRO" panose="020F0600000000000000" pitchFamily="50" charset="-128"/>
              <a:cs typeface="+mn-cs"/>
            </a:rPr>
            <a:t>・社会福祉施設整備基金は、福祉施設使用料の積立により約</a:t>
          </a:r>
          <a:r>
            <a:rPr kumimoji="1" lang="en-US" altLang="ja-JP" sz="1500" b="0" i="0" baseline="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500" b="0" i="0" baseline="0">
              <a:solidFill>
                <a:schemeClr val="dk1"/>
              </a:solidFill>
              <a:effectLst/>
              <a:latin typeface="HG丸ｺﾞｼｯｸM-PRO" panose="020F0600000000000000" pitchFamily="50" charset="-128"/>
              <a:ea typeface="HG丸ｺﾞｼｯｸM-PRO" panose="020F0600000000000000" pitchFamily="50" charset="-128"/>
              <a:cs typeface="+mn-cs"/>
            </a:rPr>
            <a:t>憶円の増額となっている。　</a:t>
          </a:r>
          <a:endParaRPr kumimoji="1" lang="en-US" altLang="ja-JP" sz="15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lang="ja-JP" altLang="en-US" sz="1500">
              <a:effectLst/>
              <a:latin typeface="HG丸ｺﾞｼｯｸM-PRO" panose="020F0600000000000000" pitchFamily="50" charset="-128"/>
              <a:ea typeface="HG丸ｺﾞｼｯｸM-PRO" panose="020F0600000000000000" pitchFamily="50" charset="-128"/>
            </a:rPr>
            <a:t>・ふるさとあなん寄附金基金は、ふるさと納税にかかる約</a:t>
          </a:r>
          <a:r>
            <a:rPr lang="en-US" altLang="ja-JP" sz="1500">
              <a:effectLst/>
              <a:latin typeface="HG丸ｺﾞｼｯｸM-PRO" panose="020F0600000000000000" pitchFamily="50" charset="-128"/>
              <a:ea typeface="HG丸ｺﾞｼｯｸM-PRO" panose="020F0600000000000000" pitchFamily="50" charset="-128"/>
            </a:rPr>
            <a:t>7</a:t>
          </a:r>
          <a:r>
            <a:rPr lang="ja-JP" altLang="en-US" sz="1500">
              <a:effectLst/>
              <a:latin typeface="HG丸ｺﾞｼｯｸM-PRO" panose="020F0600000000000000" pitchFamily="50" charset="-128"/>
              <a:ea typeface="HG丸ｺﾞｼｯｸM-PRO" panose="020F0600000000000000" pitchFamily="50" charset="-128"/>
            </a:rPr>
            <a:t>千万円の積立てをしたものの、遊休農地対策プロジェクト事業に約</a:t>
          </a:r>
          <a:r>
            <a:rPr lang="en-US" altLang="ja-JP" sz="1500">
              <a:effectLst/>
              <a:latin typeface="HG丸ｺﾞｼｯｸM-PRO" panose="020F0600000000000000" pitchFamily="50" charset="-128"/>
              <a:ea typeface="HG丸ｺﾞｼｯｸM-PRO" panose="020F0600000000000000" pitchFamily="50" charset="-128"/>
            </a:rPr>
            <a:t>1</a:t>
          </a:r>
          <a:r>
            <a:rPr lang="ja-JP" altLang="en-US" sz="1500">
              <a:effectLst/>
              <a:latin typeface="HG丸ｺﾞｼｯｸM-PRO" panose="020F0600000000000000" pitchFamily="50" charset="-128"/>
              <a:ea typeface="HG丸ｺﾞｼｯｸM-PRO" panose="020F0600000000000000" pitchFamily="50" charset="-128"/>
            </a:rPr>
            <a:t>億</a:t>
          </a:r>
          <a:r>
            <a:rPr lang="en-US" altLang="ja-JP" sz="1500">
              <a:effectLst/>
              <a:latin typeface="HG丸ｺﾞｼｯｸM-PRO" panose="020F0600000000000000" pitchFamily="50" charset="-128"/>
              <a:ea typeface="HG丸ｺﾞｼｯｸM-PRO" panose="020F0600000000000000" pitchFamily="50" charset="-128"/>
            </a:rPr>
            <a:t>1</a:t>
          </a:r>
          <a:r>
            <a:rPr lang="ja-JP" altLang="en-US" sz="1500">
              <a:effectLst/>
              <a:latin typeface="HG丸ｺﾞｼｯｸM-PRO" panose="020F0600000000000000" pitchFamily="50" charset="-128"/>
              <a:ea typeface="HG丸ｺﾞｼｯｸM-PRO" panose="020F0600000000000000" pitchFamily="50" charset="-128"/>
            </a:rPr>
            <a:t>千万円を取崩し充当したため、</a:t>
          </a:r>
          <a:r>
            <a:rPr lang="en-US" altLang="ja-JP" sz="1500">
              <a:effectLst/>
              <a:latin typeface="HG丸ｺﾞｼｯｸM-PRO" panose="020F0600000000000000" pitchFamily="50" charset="-128"/>
              <a:ea typeface="HG丸ｺﾞｼｯｸM-PRO" panose="020F0600000000000000" pitchFamily="50" charset="-128"/>
            </a:rPr>
            <a:t>4</a:t>
          </a:r>
          <a:r>
            <a:rPr lang="ja-JP" altLang="en-US" sz="1500">
              <a:effectLst/>
              <a:latin typeface="HG丸ｺﾞｼｯｸM-PRO" panose="020F0600000000000000" pitchFamily="50" charset="-128"/>
              <a:ea typeface="HG丸ｺﾞｼｯｸM-PRO" panose="020F0600000000000000" pitchFamily="50" charset="-128"/>
            </a:rPr>
            <a:t>千万円の減額となっている。</a:t>
          </a:r>
          <a:endParaRPr lang="en-US" altLang="ja-JP" sz="1500">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en-US" sz="1500">
              <a:effectLst/>
              <a:latin typeface="HG丸ｺﾞｼｯｸM-PRO" panose="020F0600000000000000" pitchFamily="50" charset="-128"/>
              <a:ea typeface="HG丸ｺﾞｼｯｸM-PRO" panose="020F0600000000000000" pitchFamily="50" charset="-128"/>
            </a:rPr>
            <a:t>・森林環境整備事業は、稟申環境贈与税の積立分と事業実績による取崩分で、</a:t>
          </a:r>
          <a:r>
            <a:rPr lang="en-US" altLang="ja-JP" sz="1500">
              <a:effectLst/>
              <a:latin typeface="HG丸ｺﾞｼｯｸM-PRO" panose="020F0600000000000000" pitchFamily="50" charset="-128"/>
              <a:ea typeface="HG丸ｺﾞｼｯｸM-PRO" panose="020F0600000000000000" pitchFamily="50" charset="-128"/>
            </a:rPr>
            <a:t>1</a:t>
          </a:r>
          <a:r>
            <a:rPr lang="ja-JP" altLang="en-US" sz="1500">
              <a:effectLst/>
              <a:latin typeface="HG丸ｺﾞｼｯｸM-PRO" panose="020F0600000000000000" pitchFamily="50" charset="-128"/>
              <a:ea typeface="HG丸ｺﾞｼｯｸM-PRO" panose="020F0600000000000000" pitchFamily="50" charset="-128"/>
            </a:rPr>
            <a:t>千</a:t>
          </a:r>
          <a:r>
            <a:rPr lang="en-US" altLang="ja-JP" sz="1500">
              <a:effectLst/>
              <a:latin typeface="HG丸ｺﾞｼｯｸM-PRO" panose="020F0600000000000000" pitchFamily="50" charset="-128"/>
              <a:ea typeface="HG丸ｺﾞｼｯｸM-PRO" panose="020F0600000000000000" pitchFamily="50" charset="-128"/>
            </a:rPr>
            <a:t>6</a:t>
          </a:r>
          <a:r>
            <a:rPr lang="ja-JP" altLang="en-US" sz="1500">
              <a:effectLst/>
              <a:latin typeface="HG丸ｺﾞｼｯｸM-PRO" panose="020F0600000000000000" pitchFamily="50" charset="-128"/>
              <a:ea typeface="HG丸ｺﾞｼｯｸM-PRO" panose="020F0600000000000000" pitchFamily="50" charset="-128"/>
            </a:rPr>
            <a:t>百万円の増額となっている。</a:t>
          </a:r>
          <a:endParaRPr lang="ja-JP" altLang="ja-JP" sz="1500">
            <a:effectLst/>
            <a:latin typeface="HG丸ｺﾞｼｯｸM-PRO" panose="020F0600000000000000" pitchFamily="50" charset="-128"/>
            <a:ea typeface="HG丸ｺﾞｼｯｸM-PRO" panose="020F0600000000000000" pitchFamily="50" charset="-128"/>
          </a:endParaRPr>
        </a:p>
        <a:p>
          <a:r>
            <a:rPr kumimoji="1" lang="ja-JP" altLang="ja-JP" sz="1500">
              <a:solidFill>
                <a:schemeClr val="dk1"/>
              </a:solidFill>
              <a:effectLst/>
              <a:latin typeface="HG丸ｺﾞｼｯｸM-PRO" panose="020F0600000000000000" pitchFamily="50" charset="-128"/>
              <a:ea typeface="HG丸ｺﾞｼｯｸM-PRO" panose="020F0600000000000000" pitchFamily="50" charset="-128"/>
              <a:cs typeface="+mn-cs"/>
            </a:rPr>
            <a:t>（今後の方針）</a:t>
          </a:r>
          <a:endParaRPr lang="ja-JP" altLang="ja-JP" sz="1500">
            <a:effectLst/>
            <a:latin typeface="HG丸ｺﾞｼｯｸM-PRO" panose="020F0600000000000000" pitchFamily="50" charset="-128"/>
            <a:ea typeface="HG丸ｺﾞｼｯｸM-PRO" panose="020F0600000000000000" pitchFamily="50" charset="-128"/>
          </a:endParaRPr>
        </a:p>
        <a:p>
          <a:pPr eaLnBrk="1" fontAlgn="auto" latinLnBrk="0" hangingPunct="1"/>
          <a:r>
            <a:rPr kumimoji="1" lang="ja-JP" altLang="ja-JP" sz="15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ja-JP" altLang="en-US" sz="1500" b="0" i="0" baseline="0">
              <a:solidFill>
                <a:schemeClr val="dk1"/>
              </a:solidFill>
              <a:effectLst/>
              <a:latin typeface="HG丸ｺﾞｼｯｸM-PRO" panose="020F0600000000000000" pitchFamily="50" charset="-128"/>
              <a:ea typeface="HG丸ｺﾞｼｯｸM-PRO" panose="020F0600000000000000" pitchFamily="50" charset="-128"/>
              <a:cs typeface="+mn-cs"/>
            </a:rPr>
            <a:t>公共施設、インフラ等の長寿命化地浅くや多額の負担が見込まれる特定の財政支出に備えるため、一定額を確保していく。</a:t>
          </a:r>
          <a:endParaRPr kumimoji="1" lang="en-US" altLang="ja-JP" sz="15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5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5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（増減理由）</a:t>
          </a:r>
          <a:endParaRPr lang="ja-JP" altLang="ja-JP" sz="1600">
            <a:effectLst/>
            <a:latin typeface="HG丸ｺﾞｼｯｸM-PRO" panose="020F0600000000000000" pitchFamily="50" charset="-128"/>
            <a:ea typeface="HG丸ｺﾞｼｯｸM-PRO" panose="020F0600000000000000" pitchFamily="50" charset="-128"/>
          </a:endParaRPr>
        </a:p>
        <a:p>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・令和元年度末の基金残高は、約</a:t>
          </a:r>
          <a:r>
            <a:rPr kumimoji="1"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２０</a:t>
          </a:r>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億円となっており、前年度から約</a:t>
          </a:r>
          <a:r>
            <a:rPr kumimoji="1" lang="en-US" altLang="ja-JP" sz="16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億円の増加となっている。</a:t>
          </a:r>
          <a:endParaRPr lang="ja-JP" altLang="ja-JP" sz="1600">
            <a:effectLst/>
            <a:latin typeface="HG丸ｺﾞｼｯｸM-PRO" panose="020F0600000000000000" pitchFamily="50" charset="-128"/>
            <a:ea typeface="HG丸ｺﾞｼｯｸM-PRO" panose="020F0600000000000000" pitchFamily="50" charset="-128"/>
          </a:endParaRPr>
        </a:p>
        <a:p>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余剰金の積立てにより、年々増加している。</a:t>
          </a:r>
          <a:endParaRPr lang="ja-JP" altLang="ja-JP" sz="1600">
            <a:effectLst/>
            <a:latin typeface="HG丸ｺﾞｼｯｸM-PRO" panose="020F0600000000000000" pitchFamily="50" charset="-128"/>
            <a:ea typeface="HG丸ｺﾞｼｯｸM-PRO" panose="020F0600000000000000" pitchFamily="50" charset="-128"/>
          </a:endParaRPr>
        </a:p>
        <a:p>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（今後の方針）</a:t>
          </a:r>
          <a:endParaRPr lang="ja-JP" altLang="ja-JP" sz="1600">
            <a:effectLst/>
            <a:latin typeface="HG丸ｺﾞｼｯｸM-PRO" panose="020F0600000000000000" pitchFamily="50" charset="-128"/>
            <a:ea typeface="HG丸ｺﾞｼｯｸM-PRO" panose="020F0600000000000000" pitchFamily="50" charset="-128"/>
          </a:endParaRPr>
        </a:p>
        <a:p>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・景気後退による県税の大幅な減収や、大規模災害の発生など不測の事態に備えるため、これまで同様、予算編成や予算執行における効率化の徹底</a:t>
          </a:r>
          <a:r>
            <a:rPr kumimoji="1"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し</a:t>
          </a:r>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、財政調整基金</a:t>
          </a:r>
          <a:r>
            <a:rPr kumimoji="1"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を毎年度２５</a:t>
          </a:r>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億円程度（標準財政規模の</a:t>
          </a:r>
          <a:r>
            <a:rPr kumimoji="1"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１０</a:t>
          </a:r>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確保できように</a:t>
          </a:r>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引き続き</a:t>
          </a:r>
          <a:r>
            <a:rPr kumimoji="1"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積立てを行って</a:t>
          </a:r>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いく。</a:t>
          </a:r>
          <a:endParaRPr lang="ja-JP" altLang="ja-JP" sz="1600">
            <a:effectLst/>
            <a:latin typeface="HG丸ｺﾞｼｯｸM-PRO" panose="020F0600000000000000" pitchFamily="50" charset="-128"/>
            <a:ea typeface="HG丸ｺﾞｼｯｸM-PRO" panose="020F0600000000000000" pitchFamily="50" charset="-128"/>
          </a:endParaRPr>
        </a:p>
        <a:p>
          <a:endParaRPr kumimoji="1" lang="en-US" altLang="ja-JP" sz="16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6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（増減理由）</a:t>
          </a:r>
          <a:endParaRPr lang="ja-JP" altLang="ja-JP" sz="1600">
            <a:effectLst/>
            <a:latin typeface="HG丸ｺﾞｼｯｸM-PRO" panose="020F0600000000000000" pitchFamily="50" charset="-128"/>
            <a:ea typeface="HG丸ｺﾞｼｯｸM-PRO" panose="020F0600000000000000" pitchFamily="50" charset="-128"/>
          </a:endParaRPr>
        </a:p>
        <a:p>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・令和元年度末の基金残高は、約</a:t>
          </a:r>
          <a:r>
            <a:rPr kumimoji="1"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１．５</a:t>
          </a:r>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億円となっており、前年度から</a:t>
          </a:r>
          <a:r>
            <a:rPr kumimoji="1"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百万</a:t>
          </a:r>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円の増加となっている。　</a:t>
          </a:r>
          <a:endParaRPr lang="ja-JP" altLang="ja-JP" sz="1600">
            <a:effectLst/>
            <a:latin typeface="HG丸ｺﾞｼｯｸM-PRO" panose="020F0600000000000000" pitchFamily="50" charset="-128"/>
            <a:ea typeface="HG丸ｺﾞｼｯｸM-PRO" panose="020F0600000000000000" pitchFamily="50" charset="-128"/>
          </a:endParaRPr>
        </a:p>
        <a:p>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将来にわたる町財政の健全な運営を目指すため、毎年利子分を積立てしているため微増となっている。</a:t>
          </a:r>
          <a:endParaRPr kumimoji="1" lang="en-US" altLang="ja-JP" sz="160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（今後の方針）</a:t>
          </a:r>
          <a:endParaRPr lang="ja-JP" altLang="ja-JP" sz="1600">
            <a:effectLst/>
            <a:latin typeface="HG丸ｺﾞｼｯｸM-PRO" panose="020F0600000000000000" pitchFamily="50" charset="-128"/>
            <a:ea typeface="HG丸ｺﾞｼｯｸM-PRO" panose="020F0600000000000000" pitchFamily="50" charset="-128"/>
          </a:endParaRPr>
        </a:p>
        <a:p>
          <a:r>
            <a:rPr kumimoji="1"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・今後の金利変動等の公債費の償還リスクに備えるため</a:t>
          </a:r>
          <a:r>
            <a:rPr kumimoji="1"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、財政調整基金と同様に積立てを継続していく。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EE32A10-066A-4EFD-A817-E18A62ACB9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28ABC99-E92C-4C23-A20F-42A5B81D57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7B17B39C-4BC2-4077-A09F-6B53528CF3C4}"/>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78DF7A9C-CB43-4D77-BD6B-BC6D10F52D36}"/>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69E17FF-920C-459D-8840-23DD3B602B6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4A9665E-A8E2-4FE5-95B9-2356DD37EB7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F6748911-FD28-4893-8278-EAA553C7B74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170F3B77-E1AA-4D3C-B750-86818F00C32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CB3806F-741D-4982-B181-854E1D3FB4F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01ECA53-E74A-4B1B-9762-54D95D5E41E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B398B7EF-396B-4857-9F8C-5C54452C4F4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1C2157F0-0BB9-4A83-BB3E-D6847BD7B9C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EAE5E4D-9CED-48C8-A99A-639BD40C91A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A18A425-CE82-48DF-8F05-2064297456D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7226A08C-B64A-4992-A8C0-1C13B810CE9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F241FC5E-FABE-468C-BA07-4AC1B9C495F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CD51218C-FD41-4F2A-BB31-04475E2214C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11667762-970F-474E-9C46-DD57A663067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48E7B71-8872-400C-808C-D13059BC563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D31D8CC-4DCE-42A0-A992-3BE1AE788B0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1D5AD77-8D07-4952-BA8A-3EDCFBC3642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2AEE5604-8FB7-4992-BC43-23D65EBFEE6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4,398
4,357
123.07
5,213,254
4,986,363
30,017
2,685,789
1,973,153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DEF43F7B-15CA-4E6D-878A-7A1CD69CE0A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285E02E7-95B3-4E92-9857-E88270805B6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B3517EEE-3A69-43E5-9629-91037786D97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2A20CFC9-516D-4EB4-BEE4-7C627D0A565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62765C3-16BF-4AA0-8B39-B205C5B5E36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DB28489C-DB39-44C9-A5A1-2C6E1D49E5D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245C3B42-C260-474F-910A-423F05676A9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DB96487E-06E3-4979-8C33-9652FDEFCAC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CED467B-06A1-4658-8E4E-FF39233CC63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801ECAD-4E6D-42AA-9189-9FDB52B3A7F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B445DF68-8FCA-45A8-814F-89BF5B6A514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593C54FA-13FF-406B-9903-D5C41E6B832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272B275B-8301-4CE1-8D83-62F5F15F95E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7894A13-AFB2-4C8F-93FF-70281AD3967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9745761-030A-4378-AAF8-28277AE7F93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8000632D-3812-45AF-83AB-6848C5D8404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A85489A3-8E0B-4D78-8169-9765861CB9F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54E6FFB-8D4D-42CC-A50E-329640DC141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ECDADBC-C999-4ADB-8F38-C1D643E8D86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835EF40-496B-4524-8F06-497F30F2CC9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428F849-4FE9-4066-A106-F1E018E7804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37255D16-71DF-4E7F-9EE7-6D755399E73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E4264ED1-9914-406F-AD46-2B6890E6CE1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D1A2F1F-A1B7-4281-9F62-9F2F5E5C9C7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B04CBCD9-4628-4C00-8CF8-721F9A2AA51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33972D8-4711-4331-ABF4-49F10A9B2C2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E92F9C9-0567-481A-A3DA-83BC2DD5169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534D934-6F02-402B-80D2-0999ECC313C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4EADBD79-E2FD-4C4B-9992-5C406BEA2C4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CDB9771-5E61-4070-BE62-D465563A001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21DAD8B-04CF-4FBC-900A-D63378006E0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3FC8E2B-9F9C-4722-A22C-5BF244C35AC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8D18B3D-9259-45EF-9217-5AB0259BE1B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175A255-004A-458D-AEB1-770163A7F86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2DB1C0D2-297A-4E8F-83E6-7A998449747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当町では、令和３年度に策定した公共施設総合管理計画において、施設の長寿命化対策等での削減効果を最大限発揮できるよう計画を進めている。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有形固定資産減価償却率は、緩やかに上昇傾向である、高い水準を示しているため、計画を前倒しするなど早期な事業展開が必要と考えられる。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CF227DA5-EF21-44DC-BAD0-C4D12E044AB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44E7861-0D4A-4AEB-9002-F1227E3BF35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FCB518D3-756A-4931-BA8E-F1233C2ED1E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507CC682-595C-48F0-BC1B-41D57309B2F3}"/>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DF1A971D-8C17-48D2-A685-523F20DA901D}"/>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3EA3C2FD-0DF8-4839-B9A4-20E2A981E10D}"/>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458E8750-C8A6-4123-8102-1730988F8DF8}"/>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FF962EAB-DF49-4974-BFE6-EE753C55CC52}"/>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CC02EAE6-7E48-4761-8B63-953D4E4816D4}"/>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CA262A92-8050-4A34-B63B-7438C536AC9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9CD785BA-A017-4C9D-9A0B-8C5F00E7305B}"/>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CDB55A12-043D-4A77-9B1A-A8C1E1547C7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EAB3A40B-2801-4835-88F4-3EB72C796FE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E96E7427-471A-4CCA-9410-250EDAACD53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3" name="直線コネクタ 72">
          <a:extLst>
            <a:ext uri="{FF2B5EF4-FFF2-40B4-BE49-F238E27FC236}">
              <a16:creationId xmlns:a16="http://schemas.microsoft.com/office/drawing/2014/main" id="{7774854A-3C7B-4943-ACEF-F33CBB6A58F5}"/>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4" name="有形固定資産減価償却率最小値テキスト">
          <a:extLst>
            <a:ext uri="{FF2B5EF4-FFF2-40B4-BE49-F238E27FC236}">
              <a16:creationId xmlns:a16="http://schemas.microsoft.com/office/drawing/2014/main" id="{13BBCFDA-18C7-461F-912C-07FB00E07E8D}"/>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5" name="直線コネクタ 74">
          <a:extLst>
            <a:ext uri="{FF2B5EF4-FFF2-40B4-BE49-F238E27FC236}">
              <a16:creationId xmlns:a16="http://schemas.microsoft.com/office/drawing/2014/main" id="{7C07992B-D38E-43EB-AE1E-EC8CE6E20806}"/>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6" name="有形固定資産減価償却率最大値テキスト">
          <a:extLst>
            <a:ext uri="{FF2B5EF4-FFF2-40B4-BE49-F238E27FC236}">
              <a16:creationId xmlns:a16="http://schemas.microsoft.com/office/drawing/2014/main" id="{3C2A088A-2424-4646-B801-98E33FA399D9}"/>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7" name="直線コネクタ 76">
          <a:extLst>
            <a:ext uri="{FF2B5EF4-FFF2-40B4-BE49-F238E27FC236}">
              <a16:creationId xmlns:a16="http://schemas.microsoft.com/office/drawing/2014/main" id="{BC0F9E9F-1BD4-4238-88FA-6C576A716D3B}"/>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78" name="有形固定資産減価償却率平均値テキスト">
          <a:extLst>
            <a:ext uri="{FF2B5EF4-FFF2-40B4-BE49-F238E27FC236}">
              <a16:creationId xmlns:a16="http://schemas.microsoft.com/office/drawing/2014/main" id="{43DCB748-91F1-4E77-AC0E-7741DA2E1960}"/>
            </a:ext>
          </a:extLst>
        </xdr:cNvPr>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9" name="フローチャート: 判断 78">
          <a:extLst>
            <a:ext uri="{FF2B5EF4-FFF2-40B4-BE49-F238E27FC236}">
              <a16:creationId xmlns:a16="http://schemas.microsoft.com/office/drawing/2014/main" id="{3CBA2E6D-D06F-4691-A06A-08183EA15BCA}"/>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a:extLst>
            <a:ext uri="{FF2B5EF4-FFF2-40B4-BE49-F238E27FC236}">
              <a16:creationId xmlns:a16="http://schemas.microsoft.com/office/drawing/2014/main" id="{8E03176E-B474-48E4-9F8C-BC7C3A1EF9AF}"/>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a:extLst>
            <a:ext uri="{FF2B5EF4-FFF2-40B4-BE49-F238E27FC236}">
              <a16:creationId xmlns:a16="http://schemas.microsoft.com/office/drawing/2014/main" id="{C429217F-BB6A-4090-A703-8B41607EB8A0}"/>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2" name="フローチャート: 判断 81">
          <a:extLst>
            <a:ext uri="{FF2B5EF4-FFF2-40B4-BE49-F238E27FC236}">
              <a16:creationId xmlns:a16="http://schemas.microsoft.com/office/drawing/2014/main" id="{DE99BD2C-EE59-40A4-947D-4338A6FDBC8F}"/>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3" name="フローチャート: 判断 82">
          <a:extLst>
            <a:ext uri="{FF2B5EF4-FFF2-40B4-BE49-F238E27FC236}">
              <a16:creationId xmlns:a16="http://schemas.microsoft.com/office/drawing/2014/main" id="{BFE2FEC5-6A73-467A-B4AD-0B7F8DA0C6F7}"/>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01EA82F-B94F-4518-8F35-3284BA39B45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C0B76DA-9290-47B1-BA3C-75A8B77DA2A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960BA35-FE00-4798-A35F-2C3A177CE38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964DDB8-9FA2-44AC-9AB8-15528680A54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1E15E734-1DBD-43AF-A2BC-0D768DF72DE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121539</xdr:rowOff>
    </xdr:from>
    <xdr:to>
      <xdr:col>23</xdr:col>
      <xdr:colOff>136525</xdr:colOff>
      <xdr:row>30</xdr:row>
      <xdr:rowOff>51689</xdr:rowOff>
    </xdr:to>
    <xdr:sp macro="" textlink="">
      <xdr:nvSpPr>
        <xdr:cNvPr id="89" name="楕円 88">
          <a:extLst>
            <a:ext uri="{FF2B5EF4-FFF2-40B4-BE49-F238E27FC236}">
              <a16:creationId xmlns:a16="http://schemas.microsoft.com/office/drawing/2014/main" id="{CF7B3A80-1038-4130-BB2A-9E1921D5E246}"/>
            </a:ext>
          </a:extLst>
        </xdr:cNvPr>
        <xdr:cNvSpPr/>
      </xdr:nvSpPr>
      <xdr:spPr>
        <a:xfrm>
          <a:off x="47117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99966</xdr:rowOff>
    </xdr:from>
    <xdr:ext cx="405111" cy="259045"/>
    <xdr:sp macro="" textlink="">
      <xdr:nvSpPr>
        <xdr:cNvPr id="90" name="有形固定資産減価償却率該当値テキスト">
          <a:extLst>
            <a:ext uri="{FF2B5EF4-FFF2-40B4-BE49-F238E27FC236}">
              <a16:creationId xmlns:a16="http://schemas.microsoft.com/office/drawing/2014/main" id="{19F6612C-97EE-4B1C-93DB-0ECA0479D105}"/>
            </a:ext>
          </a:extLst>
        </xdr:cNvPr>
        <xdr:cNvSpPr txBox="1"/>
      </xdr:nvSpPr>
      <xdr:spPr>
        <a:xfrm>
          <a:off x="4813300" y="5843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93472</xdr:rowOff>
    </xdr:from>
    <xdr:to>
      <xdr:col>19</xdr:col>
      <xdr:colOff>187325</xdr:colOff>
      <xdr:row>30</xdr:row>
      <xdr:rowOff>23622</xdr:rowOff>
    </xdr:to>
    <xdr:sp macro="" textlink="">
      <xdr:nvSpPr>
        <xdr:cNvPr id="91" name="楕円 90">
          <a:extLst>
            <a:ext uri="{FF2B5EF4-FFF2-40B4-BE49-F238E27FC236}">
              <a16:creationId xmlns:a16="http://schemas.microsoft.com/office/drawing/2014/main" id="{6A1DAB73-A2EF-493D-8AC3-7130F52655F9}"/>
            </a:ext>
          </a:extLst>
        </xdr:cNvPr>
        <xdr:cNvSpPr/>
      </xdr:nvSpPr>
      <xdr:spPr>
        <a:xfrm>
          <a:off x="40005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144272</xdr:rowOff>
    </xdr:from>
    <xdr:to>
      <xdr:col>23</xdr:col>
      <xdr:colOff>85725</xdr:colOff>
      <xdr:row>30</xdr:row>
      <xdr:rowOff>889</xdr:rowOff>
    </xdr:to>
    <xdr:cxnSp macro="">
      <xdr:nvCxnSpPr>
        <xdr:cNvPr id="92" name="直線コネクタ 91">
          <a:extLst>
            <a:ext uri="{FF2B5EF4-FFF2-40B4-BE49-F238E27FC236}">
              <a16:creationId xmlns:a16="http://schemas.microsoft.com/office/drawing/2014/main" id="{40F40AED-014A-4A5B-AF1A-B7E02CB8FFEA}"/>
            </a:ext>
          </a:extLst>
        </xdr:cNvPr>
        <xdr:cNvCxnSpPr/>
      </xdr:nvCxnSpPr>
      <xdr:spPr>
        <a:xfrm>
          <a:off x="4051300" y="5887847"/>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69723</xdr:rowOff>
    </xdr:from>
    <xdr:to>
      <xdr:col>15</xdr:col>
      <xdr:colOff>187325</xdr:colOff>
      <xdr:row>29</xdr:row>
      <xdr:rowOff>171323</xdr:rowOff>
    </xdr:to>
    <xdr:sp macro="" textlink="">
      <xdr:nvSpPr>
        <xdr:cNvPr id="93" name="楕円 92">
          <a:extLst>
            <a:ext uri="{FF2B5EF4-FFF2-40B4-BE49-F238E27FC236}">
              <a16:creationId xmlns:a16="http://schemas.microsoft.com/office/drawing/2014/main" id="{080E9946-9A2F-4769-8E1E-05C1CA5A8244}"/>
            </a:ext>
          </a:extLst>
        </xdr:cNvPr>
        <xdr:cNvSpPr/>
      </xdr:nvSpPr>
      <xdr:spPr>
        <a:xfrm>
          <a:off x="32385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120523</xdr:rowOff>
    </xdr:from>
    <xdr:to>
      <xdr:col>19</xdr:col>
      <xdr:colOff>136525</xdr:colOff>
      <xdr:row>29</xdr:row>
      <xdr:rowOff>144272</xdr:rowOff>
    </xdr:to>
    <xdr:cxnSp macro="">
      <xdr:nvCxnSpPr>
        <xdr:cNvPr id="94" name="直線コネクタ 93">
          <a:extLst>
            <a:ext uri="{FF2B5EF4-FFF2-40B4-BE49-F238E27FC236}">
              <a16:creationId xmlns:a16="http://schemas.microsoft.com/office/drawing/2014/main" id="{AE7F8400-4321-4CCF-AB83-85710B66E964}"/>
            </a:ext>
          </a:extLst>
        </xdr:cNvPr>
        <xdr:cNvCxnSpPr/>
      </xdr:nvCxnSpPr>
      <xdr:spPr>
        <a:xfrm>
          <a:off x="3289300" y="5864098"/>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30861</xdr:rowOff>
    </xdr:from>
    <xdr:to>
      <xdr:col>11</xdr:col>
      <xdr:colOff>187325</xdr:colOff>
      <xdr:row>29</xdr:row>
      <xdr:rowOff>132461</xdr:rowOff>
    </xdr:to>
    <xdr:sp macro="" textlink="">
      <xdr:nvSpPr>
        <xdr:cNvPr id="95" name="楕円 94">
          <a:extLst>
            <a:ext uri="{FF2B5EF4-FFF2-40B4-BE49-F238E27FC236}">
              <a16:creationId xmlns:a16="http://schemas.microsoft.com/office/drawing/2014/main" id="{4AC4B223-F4C3-4C33-8B6C-58F69504D272}"/>
            </a:ext>
          </a:extLst>
        </xdr:cNvPr>
        <xdr:cNvSpPr/>
      </xdr:nvSpPr>
      <xdr:spPr>
        <a:xfrm>
          <a:off x="2476500" y="57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81661</xdr:rowOff>
    </xdr:from>
    <xdr:to>
      <xdr:col>15</xdr:col>
      <xdr:colOff>136525</xdr:colOff>
      <xdr:row>29</xdr:row>
      <xdr:rowOff>120523</xdr:rowOff>
    </xdr:to>
    <xdr:cxnSp macro="">
      <xdr:nvCxnSpPr>
        <xdr:cNvPr id="96" name="直線コネクタ 95">
          <a:extLst>
            <a:ext uri="{FF2B5EF4-FFF2-40B4-BE49-F238E27FC236}">
              <a16:creationId xmlns:a16="http://schemas.microsoft.com/office/drawing/2014/main" id="{E23B5983-2174-4F60-8384-BF89D62F603B}"/>
            </a:ext>
          </a:extLst>
        </xdr:cNvPr>
        <xdr:cNvCxnSpPr/>
      </xdr:nvCxnSpPr>
      <xdr:spPr>
        <a:xfrm>
          <a:off x="2527300" y="5825236"/>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7112</xdr:rowOff>
    </xdr:from>
    <xdr:to>
      <xdr:col>7</xdr:col>
      <xdr:colOff>187325</xdr:colOff>
      <xdr:row>29</xdr:row>
      <xdr:rowOff>108712</xdr:rowOff>
    </xdr:to>
    <xdr:sp macro="" textlink="">
      <xdr:nvSpPr>
        <xdr:cNvPr id="97" name="楕円 96">
          <a:extLst>
            <a:ext uri="{FF2B5EF4-FFF2-40B4-BE49-F238E27FC236}">
              <a16:creationId xmlns:a16="http://schemas.microsoft.com/office/drawing/2014/main" id="{F385358A-794B-4617-BEEC-C8D54953AF9A}"/>
            </a:ext>
          </a:extLst>
        </xdr:cNvPr>
        <xdr:cNvSpPr/>
      </xdr:nvSpPr>
      <xdr:spPr>
        <a:xfrm>
          <a:off x="1714500" y="57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57912</xdr:rowOff>
    </xdr:from>
    <xdr:to>
      <xdr:col>11</xdr:col>
      <xdr:colOff>136525</xdr:colOff>
      <xdr:row>29</xdr:row>
      <xdr:rowOff>81661</xdr:rowOff>
    </xdr:to>
    <xdr:cxnSp macro="">
      <xdr:nvCxnSpPr>
        <xdr:cNvPr id="98" name="直線コネクタ 97">
          <a:extLst>
            <a:ext uri="{FF2B5EF4-FFF2-40B4-BE49-F238E27FC236}">
              <a16:creationId xmlns:a16="http://schemas.microsoft.com/office/drawing/2014/main" id="{53E385C3-4774-4D03-A6A5-CFBC6D3B4197}"/>
            </a:ext>
          </a:extLst>
        </xdr:cNvPr>
        <xdr:cNvCxnSpPr/>
      </xdr:nvCxnSpPr>
      <xdr:spPr>
        <a:xfrm>
          <a:off x="1765300" y="5801487"/>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99" name="n_1aveValue有形固定資産減価償却率">
          <a:extLst>
            <a:ext uri="{FF2B5EF4-FFF2-40B4-BE49-F238E27FC236}">
              <a16:creationId xmlns:a16="http://schemas.microsoft.com/office/drawing/2014/main" id="{1F9DDACA-E6E9-426C-93E3-A49FF75C97B8}"/>
            </a:ext>
          </a:extLst>
        </xdr:cNvPr>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100" name="n_2aveValue有形固定資産減価償却率">
          <a:extLst>
            <a:ext uri="{FF2B5EF4-FFF2-40B4-BE49-F238E27FC236}">
              <a16:creationId xmlns:a16="http://schemas.microsoft.com/office/drawing/2014/main" id="{D98289B9-88D1-49FF-8814-3B6E9050BEA2}"/>
            </a:ext>
          </a:extLst>
        </xdr:cNvPr>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105808</xdr:rowOff>
    </xdr:from>
    <xdr:ext cx="405111" cy="259045"/>
    <xdr:sp macro="" textlink="">
      <xdr:nvSpPr>
        <xdr:cNvPr id="101" name="n_3aveValue有形固定資産減価償却率">
          <a:extLst>
            <a:ext uri="{FF2B5EF4-FFF2-40B4-BE49-F238E27FC236}">
              <a16:creationId xmlns:a16="http://schemas.microsoft.com/office/drawing/2014/main" id="{7B0C4C2A-6BC5-4D8B-B058-2D9FEDA6404E}"/>
            </a:ext>
          </a:extLst>
        </xdr:cNvPr>
        <xdr:cNvSpPr txBox="1"/>
      </xdr:nvSpPr>
      <xdr:spPr>
        <a:xfrm>
          <a:off x="2324744" y="550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102" name="n_4aveValue有形固定資産減価償却率">
          <a:extLst>
            <a:ext uri="{FF2B5EF4-FFF2-40B4-BE49-F238E27FC236}">
              <a16:creationId xmlns:a16="http://schemas.microsoft.com/office/drawing/2014/main" id="{6EEE476D-0622-492C-93C2-9AB0379EE2B7}"/>
            </a:ext>
          </a:extLst>
        </xdr:cNvPr>
        <xdr:cNvSpPr txBox="1"/>
      </xdr:nvSpPr>
      <xdr:spPr>
        <a:xfrm>
          <a:off x="1562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14749</xdr:rowOff>
    </xdr:from>
    <xdr:ext cx="405111" cy="259045"/>
    <xdr:sp macro="" textlink="">
      <xdr:nvSpPr>
        <xdr:cNvPr id="103" name="n_1mainValue有形固定資産減価償却率">
          <a:extLst>
            <a:ext uri="{FF2B5EF4-FFF2-40B4-BE49-F238E27FC236}">
              <a16:creationId xmlns:a16="http://schemas.microsoft.com/office/drawing/2014/main" id="{E609AB97-88D8-4944-8295-24A5C7701CCC}"/>
            </a:ext>
          </a:extLst>
        </xdr:cNvPr>
        <xdr:cNvSpPr txBox="1"/>
      </xdr:nvSpPr>
      <xdr:spPr>
        <a:xfrm>
          <a:off x="3836044" y="592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162450</xdr:rowOff>
    </xdr:from>
    <xdr:ext cx="405111" cy="259045"/>
    <xdr:sp macro="" textlink="">
      <xdr:nvSpPr>
        <xdr:cNvPr id="104" name="n_2mainValue有形固定資産減価償却率">
          <a:extLst>
            <a:ext uri="{FF2B5EF4-FFF2-40B4-BE49-F238E27FC236}">
              <a16:creationId xmlns:a16="http://schemas.microsoft.com/office/drawing/2014/main" id="{66CA673B-716E-440B-80A6-A624D9B8EA25}"/>
            </a:ext>
          </a:extLst>
        </xdr:cNvPr>
        <xdr:cNvSpPr txBox="1"/>
      </xdr:nvSpPr>
      <xdr:spPr>
        <a:xfrm>
          <a:off x="3086744"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123588</xdr:rowOff>
    </xdr:from>
    <xdr:ext cx="405111" cy="259045"/>
    <xdr:sp macro="" textlink="">
      <xdr:nvSpPr>
        <xdr:cNvPr id="105" name="n_3mainValue有形固定資産減価償却率">
          <a:extLst>
            <a:ext uri="{FF2B5EF4-FFF2-40B4-BE49-F238E27FC236}">
              <a16:creationId xmlns:a16="http://schemas.microsoft.com/office/drawing/2014/main" id="{93B12194-2109-43FB-97AD-01465D428E03}"/>
            </a:ext>
          </a:extLst>
        </xdr:cNvPr>
        <xdr:cNvSpPr txBox="1"/>
      </xdr:nvSpPr>
      <xdr:spPr>
        <a:xfrm>
          <a:off x="23247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99839</xdr:rowOff>
    </xdr:from>
    <xdr:ext cx="405111" cy="259045"/>
    <xdr:sp macro="" textlink="">
      <xdr:nvSpPr>
        <xdr:cNvPr id="106" name="n_4mainValue有形固定資産減価償却率">
          <a:extLst>
            <a:ext uri="{FF2B5EF4-FFF2-40B4-BE49-F238E27FC236}">
              <a16:creationId xmlns:a16="http://schemas.microsoft.com/office/drawing/2014/main" id="{9095379D-A52A-440E-B2C3-C3DCC4D6B755}"/>
            </a:ext>
          </a:extLst>
        </xdr:cNvPr>
        <xdr:cNvSpPr txBox="1"/>
      </xdr:nvSpPr>
      <xdr:spPr>
        <a:xfrm>
          <a:off x="1562744" y="5843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CE05D931-A725-4049-AB75-231B6875792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2B13EE5B-9FED-49A9-AA03-89B30CE7F3B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8AE78653-407C-47D7-BB2B-07ECF25A5865}"/>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2A392D01-F0DC-4AFE-AE1A-826B47807D6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54E4A53C-12BC-45E2-BA0F-D3AA5DC330E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805B15A-6223-4E78-94D5-A353DF5D7E3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70FAEDA0-2B1C-40B0-9FB8-41D6CE12F58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1433F2C6-A2C6-4C66-AA82-979015C483A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ABBBD0E8-3FF0-42E5-90D6-528D002B552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E9A05C05-FF6A-4377-8618-A4D88DB3B74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2025CD42-55D2-46DB-A41A-1F374D08F43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A8CEAC65-C7D1-4992-A0A7-99D3181A015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461C97D0-EB2C-4F19-9DDF-46AFD4D365E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計画的な起債の借入償還、また基金の積立により、年々数値が改善している。引き続き、現在の運営を踏襲するなかで、地方税及び交付金の動向に注視し、適正な職員数の管理等を継続する。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C0798472-83C1-4B16-A24A-810E644EFA8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B366E99C-FFE3-41A8-A108-FBE38BB49C4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3AB935FE-8536-4DC4-9D51-CD440A9BC70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4AE08DE1-BE34-4880-8140-78BB1D39AFF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C3060B88-0EC0-48D4-B0C0-18176B4AFF85}"/>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ECBF597C-B97F-42EC-939E-3EAD5B8F542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2318E402-9431-4613-A993-BD517BD55F1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FE02EB14-085C-4A50-92D0-1582DEE443D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A4096D18-47B6-4B2D-B810-C8BB1015D96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FC9FC20E-7B07-461C-9010-2A39D20904D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95CEBA0-316A-401B-BA0E-5B6345D8F24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F5F7F688-8BFB-452D-88CF-E9E58E87AA2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C5CDAC5-9DBF-4CDF-86A5-7302E6F89C6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E75E933E-E873-4575-B4FA-CC9FB2553AE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799CA1B9-ABFA-422E-BC37-7265ACCFBB1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5" name="直線コネクタ 134">
          <a:extLst>
            <a:ext uri="{FF2B5EF4-FFF2-40B4-BE49-F238E27FC236}">
              <a16:creationId xmlns:a16="http://schemas.microsoft.com/office/drawing/2014/main" id="{668AD8CF-ABF6-4B85-A7CD-7D4EA8BC8ED6}"/>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6" name="債務償還比率最小値テキスト">
          <a:extLst>
            <a:ext uri="{FF2B5EF4-FFF2-40B4-BE49-F238E27FC236}">
              <a16:creationId xmlns:a16="http://schemas.microsoft.com/office/drawing/2014/main" id="{B9429366-7805-4F2F-8F88-E184E8B735FB}"/>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7" name="直線コネクタ 136">
          <a:extLst>
            <a:ext uri="{FF2B5EF4-FFF2-40B4-BE49-F238E27FC236}">
              <a16:creationId xmlns:a16="http://schemas.microsoft.com/office/drawing/2014/main" id="{5DB7C9F3-C011-478C-A223-FFDADB94C42C}"/>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A20211E1-98C6-4D6D-9460-2D3F1D7E00AE}"/>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F5B0B692-2A89-465C-9EA3-17CD35C4D1E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62353</xdr:rowOff>
    </xdr:from>
    <xdr:ext cx="469744" cy="259045"/>
    <xdr:sp macro="" textlink="">
      <xdr:nvSpPr>
        <xdr:cNvPr id="140" name="債務償還比率平均値テキスト">
          <a:extLst>
            <a:ext uri="{FF2B5EF4-FFF2-40B4-BE49-F238E27FC236}">
              <a16:creationId xmlns:a16="http://schemas.microsoft.com/office/drawing/2014/main" id="{7F75BF75-0CE7-42A2-8B7A-FB465E883C58}"/>
            </a:ext>
          </a:extLst>
        </xdr:cNvPr>
        <xdr:cNvSpPr txBox="1"/>
      </xdr:nvSpPr>
      <xdr:spPr>
        <a:xfrm>
          <a:off x="14846300" y="5634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1" name="フローチャート: 判断 140">
          <a:extLst>
            <a:ext uri="{FF2B5EF4-FFF2-40B4-BE49-F238E27FC236}">
              <a16:creationId xmlns:a16="http://schemas.microsoft.com/office/drawing/2014/main" id="{D023BB6A-F8DF-4A23-9C9E-7EC50CA3FD16}"/>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42" name="フローチャート: 判断 141">
          <a:extLst>
            <a:ext uri="{FF2B5EF4-FFF2-40B4-BE49-F238E27FC236}">
              <a16:creationId xmlns:a16="http://schemas.microsoft.com/office/drawing/2014/main" id="{846CE242-DE20-49A0-8E9A-3D02DA9BF803}"/>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43" name="フローチャート: 判断 142">
          <a:extLst>
            <a:ext uri="{FF2B5EF4-FFF2-40B4-BE49-F238E27FC236}">
              <a16:creationId xmlns:a16="http://schemas.microsoft.com/office/drawing/2014/main" id="{0D65926A-799D-41FC-986F-DDFBD93B7303}"/>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4" name="フローチャート: 判断 143">
          <a:extLst>
            <a:ext uri="{FF2B5EF4-FFF2-40B4-BE49-F238E27FC236}">
              <a16:creationId xmlns:a16="http://schemas.microsoft.com/office/drawing/2014/main" id="{C8CF427A-9218-48E8-9D8B-96E4097AD93D}"/>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5" name="フローチャート: 判断 144">
          <a:extLst>
            <a:ext uri="{FF2B5EF4-FFF2-40B4-BE49-F238E27FC236}">
              <a16:creationId xmlns:a16="http://schemas.microsoft.com/office/drawing/2014/main" id="{15A3AF98-D0DB-4832-9D4B-695655FC161B}"/>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BDEE06B9-9F78-4053-9F85-5C0697A61A2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74C69D5F-E906-4355-8A69-062730BD349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6FE391FB-B4D2-475F-A60E-20DBDB46796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BFBD5CD0-6470-45EE-BC10-9C59B896782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8A8BCEF-17CF-4329-A29C-7FF12275A8A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50980</xdr:rowOff>
    </xdr:from>
    <xdr:to>
      <xdr:col>72</xdr:col>
      <xdr:colOff>123825</xdr:colOff>
      <xdr:row>26</xdr:row>
      <xdr:rowOff>152580</xdr:rowOff>
    </xdr:to>
    <xdr:sp macro="" textlink="">
      <xdr:nvSpPr>
        <xdr:cNvPr id="151" name="楕円 150">
          <a:extLst>
            <a:ext uri="{FF2B5EF4-FFF2-40B4-BE49-F238E27FC236}">
              <a16:creationId xmlns:a16="http://schemas.microsoft.com/office/drawing/2014/main" id="{F8ADA76E-92FB-4F71-AF56-583AA2D631F1}"/>
            </a:ext>
          </a:extLst>
        </xdr:cNvPr>
        <xdr:cNvSpPr/>
      </xdr:nvSpPr>
      <xdr:spPr>
        <a:xfrm>
          <a:off x="14033500" y="52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143997</xdr:rowOff>
    </xdr:from>
    <xdr:to>
      <xdr:col>68</xdr:col>
      <xdr:colOff>123825</xdr:colOff>
      <xdr:row>27</xdr:row>
      <xdr:rowOff>74147</xdr:rowOff>
    </xdr:to>
    <xdr:sp macro="" textlink="">
      <xdr:nvSpPr>
        <xdr:cNvPr id="152" name="楕円 151">
          <a:extLst>
            <a:ext uri="{FF2B5EF4-FFF2-40B4-BE49-F238E27FC236}">
              <a16:creationId xmlns:a16="http://schemas.microsoft.com/office/drawing/2014/main" id="{FB99C49D-E253-413D-8C01-296A02ED446D}"/>
            </a:ext>
          </a:extLst>
        </xdr:cNvPr>
        <xdr:cNvSpPr/>
      </xdr:nvSpPr>
      <xdr:spPr>
        <a:xfrm>
          <a:off x="13271500" y="53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101780</xdr:rowOff>
    </xdr:from>
    <xdr:to>
      <xdr:col>72</xdr:col>
      <xdr:colOff>73025</xdr:colOff>
      <xdr:row>27</xdr:row>
      <xdr:rowOff>23347</xdr:rowOff>
    </xdr:to>
    <xdr:cxnSp macro="">
      <xdr:nvCxnSpPr>
        <xdr:cNvPr id="153" name="直線コネクタ 152">
          <a:extLst>
            <a:ext uri="{FF2B5EF4-FFF2-40B4-BE49-F238E27FC236}">
              <a16:creationId xmlns:a16="http://schemas.microsoft.com/office/drawing/2014/main" id="{1D889404-67CD-4643-9FA1-07DA10F13928}"/>
            </a:ext>
          </a:extLst>
        </xdr:cNvPr>
        <xdr:cNvCxnSpPr/>
      </xdr:nvCxnSpPr>
      <xdr:spPr>
        <a:xfrm flipV="1">
          <a:off x="13322300" y="5331005"/>
          <a:ext cx="762000" cy="9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70241</xdr:rowOff>
    </xdr:from>
    <xdr:to>
      <xdr:col>64</xdr:col>
      <xdr:colOff>123825</xdr:colOff>
      <xdr:row>28</xdr:row>
      <xdr:rowOff>391</xdr:rowOff>
    </xdr:to>
    <xdr:sp macro="" textlink="">
      <xdr:nvSpPr>
        <xdr:cNvPr id="154" name="楕円 153">
          <a:extLst>
            <a:ext uri="{FF2B5EF4-FFF2-40B4-BE49-F238E27FC236}">
              <a16:creationId xmlns:a16="http://schemas.microsoft.com/office/drawing/2014/main" id="{BB5CD206-68F2-4A2E-A379-CF605E663948}"/>
            </a:ext>
          </a:extLst>
        </xdr:cNvPr>
        <xdr:cNvSpPr/>
      </xdr:nvSpPr>
      <xdr:spPr>
        <a:xfrm>
          <a:off x="12509500" y="54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23347</xdr:rowOff>
    </xdr:from>
    <xdr:to>
      <xdr:col>68</xdr:col>
      <xdr:colOff>73025</xdr:colOff>
      <xdr:row>27</xdr:row>
      <xdr:rowOff>121041</xdr:rowOff>
    </xdr:to>
    <xdr:cxnSp macro="">
      <xdr:nvCxnSpPr>
        <xdr:cNvPr id="155" name="直線コネクタ 154">
          <a:extLst>
            <a:ext uri="{FF2B5EF4-FFF2-40B4-BE49-F238E27FC236}">
              <a16:creationId xmlns:a16="http://schemas.microsoft.com/office/drawing/2014/main" id="{3D6499D2-77C1-4241-B4DD-E06A4A1BD86F}"/>
            </a:ext>
          </a:extLst>
        </xdr:cNvPr>
        <xdr:cNvCxnSpPr/>
      </xdr:nvCxnSpPr>
      <xdr:spPr>
        <a:xfrm flipV="1">
          <a:off x="12560300" y="5424022"/>
          <a:ext cx="762000" cy="9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115221</xdr:rowOff>
    </xdr:from>
    <xdr:to>
      <xdr:col>60</xdr:col>
      <xdr:colOff>123825</xdr:colOff>
      <xdr:row>28</xdr:row>
      <xdr:rowOff>45371</xdr:rowOff>
    </xdr:to>
    <xdr:sp macro="" textlink="">
      <xdr:nvSpPr>
        <xdr:cNvPr id="156" name="楕円 155">
          <a:extLst>
            <a:ext uri="{FF2B5EF4-FFF2-40B4-BE49-F238E27FC236}">
              <a16:creationId xmlns:a16="http://schemas.microsoft.com/office/drawing/2014/main" id="{7F555536-D88A-4D9D-98E4-FD909AD4400C}"/>
            </a:ext>
          </a:extLst>
        </xdr:cNvPr>
        <xdr:cNvSpPr/>
      </xdr:nvSpPr>
      <xdr:spPr>
        <a:xfrm>
          <a:off x="11747500" y="551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121041</xdr:rowOff>
    </xdr:from>
    <xdr:to>
      <xdr:col>64</xdr:col>
      <xdr:colOff>73025</xdr:colOff>
      <xdr:row>27</xdr:row>
      <xdr:rowOff>166021</xdr:rowOff>
    </xdr:to>
    <xdr:cxnSp macro="">
      <xdr:nvCxnSpPr>
        <xdr:cNvPr id="157" name="直線コネクタ 156">
          <a:extLst>
            <a:ext uri="{FF2B5EF4-FFF2-40B4-BE49-F238E27FC236}">
              <a16:creationId xmlns:a16="http://schemas.microsoft.com/office/drawing/2014/main" id="{A580B992-E90B-4CAD-8837-2076C408CBB7}"/>
            </a:ext>
          </a:extLst>
        </xdr:cNvPr>
        <xdr:cNvCxnSpPr/>
      </xdr:nvCxnSpPr>
      <xdr:spPr>
        <a:xfrm flipV="1">
          <a:off x="11798300" y="5521716"/>
          <a:ext cx="762000" cy="4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106856</xdr:rowOff>
    </xdr:from>
    <xdr:ext cx="469744" cy="259045"/>
    <xdr:sp macro="" textlink="">
      <xdr:nvSpPr>
        <xdr:cNvPr id="158" name="n_1aveValue債務償還比率">
          <a:extLst>
            <a:ext uri="{FF2B5EF4-FFF2-40B4-BE49-F238E27FC236}">
              <a16:creationId xmlns:a16="http://schemas.microsoft.com/office/drawing/2014/main" id="{4336A802-D739-4259-B80B-D6975D1A92F5}"/>
            </a:ext>
          </a:extLst>
        </xdr:cNvPr>
        <xdr:cNvSpPr txBox="1"/>
      </xdr:nvSpPr>
      <xdr:spPr>
        <a:xfrm>
          <a:off x="13836727" y="585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30751</xdr:rowOff>
    </xdr:from>
    <xdr:ext cx="469744" cy="259045"/>
    <xdr:sp macro="" textlink="">
      <xdr:nvSpPr>
        <xdr:cNvPr id="159" name="n_2aveValue債務償還比率">
          <a:extLst>
            <a:ext uri="{FF2B5EF4-FFF2-40B4-BE49-F238E27FC236}">
              <a16:creationId xmlns:a16="http://schemas.microsoft.com/office/drawing/2014/main" id="{2537D30D-E893-4CAC-BCDB-E506A7E83E0C}"/>
            </a:ext>
          </a:extLst>
        </xdr:cNvPr>
        <xdr:cNvSpPr txBox="1"/>
      </xdr:nvSpPr>
      <xdr:spPr>
        <a:xfrm>
          <a:off x="13087427" y="577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66195</xdr:rowOff>
    </xdr:from>
    <xdr:ext cx="469744" cy="259045"/>
    <xdr:sp macro="" textlink="">
      <xdr:nvSpPr>
        <xdr:cNvPr id="160" name="n_3aveValue債務償還比率">
          <a:extLst>
            <a:ext uri="{FF2B5EF4-FFF2-40B4-BE49-F238E27FC236}">
              <a16:creationId xmlns:a16="http://schemas.microsoft.com/office/drawing/2014/main" id="{30FDCC56-1FE5-4966-98CA-2A255C308A99}"/>
            </a:ext>
          </a:extLst>
        </xdr:cNvPr>
        <xdr:cNvSpPr txBox="1"/>
      </xdr:nvSpPr>
      <xdr:spPr>
        <a:xfrm>
          <a:off x="12325427" y="58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113873</xdr:rowOff>
    </xdr:from>
    <xdr:ext cx="469744" cy="259045"/>
    <xdr:sp macro="" textlink="">
      <xdr:nvSpPr>
        <xdr:cNvPr id="161" name="n_4aveValue債務償還比率">
          <a:extLst>
            <a:ext uri="{FF2B5EF4-FFF2-40B4-BE49-F238E27FC236}">
              <a16:creationId xmlns:a16="http://schemas.microsoft.com/office/drawing/2014/main" id="{03D48FFC-6ADD-4883-995A-FB10F766B604}"/>
            </a:ext>
          </a:extLst>
        </xdr:cNvPr>
        <xdr:cNvSpPr txBox="1"/>
      </xdr:nvSpPr>
      <xdr:spPr>
        <a:xfrm>
          <a:off x="11563427" y="585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169107</xdr:rowOff>
    </xdr:from>
    <xdr:ext cx="405111" cy="259045"/>
    <xdr:sp macro="" textlink="">
      <xdr:nvSpPr>
        <xdr:cNvPr id="162" name="n_1mainValue債務償還比率">
          <a:extLst>
            <a:ext uri="{FF2B5EF4-FFF2-40B4-BE49-F238E27FC236}">
              <a16:creationId xmlns:a16="http://schemas.microsoft.com/office/drawing/2014/main" id="{537B8157-C55E-43C1-947D-E830A7F9B2D5}"/>
            </a:ext>
          </a:extLst>
        </xdr:cNvPr>
        <xdr:cNvSpPr txBox="1"/>
      </xdr:nvSpPr>
      <xdr:spPr>
        <a:xfrm>
          <a:off x="13869044" y="505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90674</xdr:rowOff>
    </xdr:from>
    <xdr:ext cx="405111" cy="259045"/>
    <xdr:sp macro="" textlink="">
      <xdr:nvSpPr>
        <xdr:cNvPr id="163" name="n_2mainValue債務償還比率">
          <a:extLst>
            <a:ext uri="{FF2B5EF4-FFF2-40B4-BE49-F238E27FC236}">
              <a16:creationId xmlns:a16="http://schemas.microsoft.com/office/drawing/2014/main" id="{F70844EF-6D10-4650-8BF0-C3D351885090}"/>
            </a:ext>
          </a:extLst>
        </xdr:cNvPr>
        <xdr:cNvSpPr txBox="1"/>
      </xdr:nvSpPr>
      <xdr:spPr>
        <a:xfrm>
          <a:off x="13119744" y="514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16918</xdr:rowOff>
    </xdr:from>
    <xdr:ext cx="469744" cy="259045"/>
    <xdr:sp macro="" textlink="">
      <xdr:nvSpPr>
        <xdr:cNvPr id="164" name="n_3mainValue債務償還比率">
          <a:extLst>
            <a:ext uri="{FF2B5EF4-FFF2-40B4-BE49-F238E27FC236}">
              <a16:creationId xmlns:a16="http://schemas.microsoft.com/office/drawing/2014/main" id="{A2E3FD4C-DB7E-45D5-BD26-9E523309B9F3}"/>
            </a:ext>
          </a:extLst>
        </xdr:cNvPr>
        <xdr:cNvSpPr txBox="1"/>
      </xdr:nvSpPr>
      <xdr:spPr>
        <a:xfrm>
          <a:off x="12325427" y="524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61898</xdr:rowOff>
    </xdr:from>
    <xdr:ext cx="469744" cy="259045"/>
    <xdr:sp macro="" textlink="">
      <xdr:nvSpPr>
        <xdr:cNvPr id="165" name="n_4mainValue債務償還比率">
          <a:extLst>
            <a:ext uri="{FF2B5EF4-FFF2-40B4-BE49-F238E27FC236}">
              <a16:creationId xmlns:a16="http://schemas.microsoft.com/office/drawing/2014/main" id="{1640FFB4-7EE6-4E83-B192-838F3FFF5464}"/>
            </a:ext>
          </a:extLst>
        </xdr:cNvPr>
        <xdr:cNvSpPr txBox="1"/>
      </xdr:nvSpPr>
      <xdr:spPr>
        <a:xfrm>
          <a:off x="11563427" y="529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B03D346D-0EB3-4597-BDD4-EFD69598223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78C05BC9-608F-40D5-BE88-EC5C38B14E5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57B6C98F-F0BA-499B-BE96-DFFD1953FA7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3EFDD535-7E33-41C9-A533-847CF926A66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E1D1B689-74CA-49FF-80DE-E142E83E3C7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51772E72-AA17-46E9-8339-036FE5AB47B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F79315D-69D8-4F51-8F34-5110F8BC32B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F74AB4C-61C9-4F48-8617-0CA1AC1593B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5EF4414-E9C8-450E-9A63-60C7DDC507D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7F44301-ACB5-4CBD-9C5C-42DB528F2EF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79BE5C6-87C9-4BC3-8542-E3EB0BF9C31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92E0EC4-F579-4504-A8BC-32C95DB926B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FD17ABD-568B-43AA-8283-80A1AF6E387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56CC211-DCF8-4A11-A7F1-847A55E5DFC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0D27782-7257-4412-9630-991ED619445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69D2B4F-0259-4344-A1DC-EDB18AE88DB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4,398
4,357
123.07
5,213,254
4,986,363
30,017
2,685,789
1,973,153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7E94A52-198F-4B6F-8DDE-0F5BF513396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606E828-5124-4F2D-9D76-7F139A5CD2E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6C00000-F6A0-4482-9DEF-5768C650E33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08A5430-71E6-443E-9677-E1CA54FD97C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B6F8032-5DDB-4346-B742-42DDB4EF602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CD0FDCD-A516-4B1F-8ABA-5360DC14787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8F287A9-CCF0-4CA7-891B-BEE009537F3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77A6146-F255-4CF2-8B38-A0B0C666129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8B1E01F-F6BC-4757-B282-AE6A8766802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E8189D7-6549-403A-9F66-8B94628196E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DD2FDD3-1E2A-45C0-8963-FC8249A39E3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470CD24-9874-4F0A-8E9B-B8A3D40AE64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4FBD503-A397-4383-B5E2-79B1707B235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BF94B7C-BFD3-4931-A9A9-BEFBCAB240E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B1C3282-4E70-4076-B81D-5EA02207F27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0E5B428-5183-4A89-8C47-5B0A1484F34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060C4C3-50BB-427D-9A15-260CEA6ECD9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7EB7440-AB08-4102-AF2B-781E074DF95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EFF06B9-4E18-4D20-A911-CFCAF4C7BDC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D701D5B-ABDB-4279-8FC8-088F9F75DBB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930DA8A-BEAD-4679-82AD-0682BCC1638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E481C04-E9FE-498E-8931-C5567DA0391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E78B100-AA60-4E82-A5E1-06AB307CE35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2FC9CBE-6E51-40F3-8C3D-2DF10A61301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F071AAD-E8E4-4951-A5E3-B653DBEFB5F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E5314E0-0996-41AA-87AD-569EE0E5AAA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B396A6A-CF92-4242-923B-51E7AC648A9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1A5A01D-E313-4579-A70D-CF46D68C3B0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0A98395-61C4-48A3-9A63-BAE69700E64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73F7950-7F2B-4CA3-990C-A480867E89E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505324C-1665-4827-B393-2A498928B66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AD974AD-382D-46A5-A88C-C8894F22777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A06AF3C-3EC7-4A40-8308-EC0B0BB0066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F8B7D50-A690-455D-ADD7-AD851EC1E07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E4B9070-B0CB-4EBA-A5FA-5517436A8FD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189660E-998F-40A6-B74F-B497B01F4ED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BEB6D7B-51A5-451C-8E8B-342E77764B6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64A59DD-72CD-4241-8C0B-4E746A4EA18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9FCCFBF-C1C5-4851-AE9A-6926C3EEF65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EBF9685-6449-45C3-B9D0-9E6A3A0741B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FB708ED-D9D9-4234-B4F1-D695EBEC194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C8C83F7-BA0C-49DE-B811-217F2653E1D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1560C36-669E-42EC-8E42-6119E047B70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0CC1A8C-EC0E-4140-8708-E9E6F364DCB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DEA63B4-CFAC-45C7-872F-9084EB7298E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F04902A0-81F7-4314-8111-59885A2B62CB}"/>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B5DFA3CB-C356-4A17-B988-383128745F1B}"/>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CF1BABB8-0906-432E-ACF2-30EB158F5ACA}"/>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6403C06B-5CF3-41FC-8F8A-B2EC19EC575A}"/>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AB0CFA92-BBFD-43ED-B673-4EBFC7F1E7BF}"/>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6D602A0-3FCF-40B4-BC0D-9DF5247F3D39}"/>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4A44983B-5010-423E-B36E-437D7E530EEE}"/>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04B27748-D88B-41E9-9E53-EBB734A8207A}"/>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66E62204-23AA-4241-8ABF-725A03B60609}"/>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02368AD9-79EF-4721-9702-759353110F59}"/>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D318816B-B55C-4946-B22E-7D77AC64C902}"/>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0B9FF2F-816F-4695-A361-B50DB1CB004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5F08D72-3599-435D-907D-4D7B78DB453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124F166-F2F0-4510-905D-AF975638F2E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0FA6ABD-D292-4760-861C-1891FE9234D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6624BDF-32B8-444E-A68E-F98C92ECDF0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73" name="楕円 72">
          <a:extLst>
            <a:ext uri="{FF2B5EF4-FFF2-40B4-BE49-F238E27FC236}">
              <a16:creationId xmlns:a16="http://schemas.microsoft.com/office/drawing/2014/main" id="{977B71D4-86C9-421D-9EB3-3053A7070962}"/>
            </a:ext>
          </a:extLst>
        </xdr:cNvPr>
        <xdr:cNvSpPr/>
      </xdr:nvSpPr>
      <xdr:spPr>
        <a:xfrm>
          <a:off x="45847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15892</xdr:rowOff>
    </xdr:from>
    <xdr:ext cx="405111" cy="259045"/>
    <xdr:sp macro="" textlink="">
      <xdr:nvSpPr>
        <xdr:cNvPr id="74" name="【道路】&#10;有形固定資産減価償却率該当値テキスト">
          <a:extLst>
            <a:ext uri="{FF2B5EF4-FFF2-40B4-BE49-F238E27FC236}">
              <a16:creationId xmlns:a16="http://schemas.microsoft.com/office/drawing/2014/main" id="{07A2A680-0A11-429F-AF77-B15AFBEEDC97}"/>
            </a:ext>
          </a:extLst>
        </xdr:cNvPr>
        <xdr:cNvSpPr txBox="1"/>
      </xdr:nvSpPr>
      <xdr:spPr>
        <a:xfrm>
          <a:off x="4673600"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137795</xdr:rowOff>
    </xdr:from>
    <xdr:to>
      <xdr:col>20</xdr:col>
      <xdr:colOff>38100</xdr:colOff>
      <xdr:row>38</xdr:row>
      <xdr:rowOff>67945</xdr:rowOff>
    </xdr:to>
    <xdr:sp macro="" textlink="">
      <xdr:nvSpPr>
        <xdr:cNvPr id="75" name="楕円 74">
          <a:extLst>
            <a:ext uri="{FF2B5EF4-FFF2-40B4-BE49-F238E27FC236}">
              <a16:creationId xmlns:a16="http://schemas.microsoft.com/office/drawing/2014/main" id="{DD8FB7FA-398F-481F-8DA8-7E20039CF7A5}"/>
            </a:ext>
          </a:extLst>
        </xdr:cNvPr>
        <xdr:cNvSpPr/>
      </xdr:nvSpPr>
      <xdr:spPr>
        <a:xfrm>
          <a:off x="3746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17145</xdr:rowOff>
    </xdr:from>
    <xdr:to>
      <xdr:col>24</xdr:col>
      <xdr:colOff>63500</xdr:colOff>
      <xdr:row>38</xdr:row>
      <xdr:rowOff>43815</xdr:rowOff>
    </xdr:to>
    <xdr:cxnSp macro="">
      <xdr:nvCxnSpPr>
        <xdr:cNvPr id="76" name="直線コネクタ 75">
          <a:extLst>
            <a:ext uri="{FF2B5EF4-FFF2-40B4-BE49-F238E27FC236}">
              <a16:creationId xmlns:a16="http://schemas.microsoft.com/office/drawing/2014/main" id="{F32B82D5-2D06-4A97-8C8D-47CFE2013356}"/>
            </a:ext>
          </a:extLst>
        </xdr:cNvPr>
        <xdr:cNvCxnSpPr/>
      </xdr:nvCxnSpPr>
      <xdr:spPr>
        <a:xfrm>
          <a:off x="3797300" y="653224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113030</xdr:rowOff>
    </xdr:from>
    <xdr:to>
      <xdr:col>15</xdr:col>
      <xdr:colOff>101600</xdr:colOff>
      <xdr:row>38</xdr:row>
      <xdr:rowOff>43180</xdr:rowOff>
    </xdr:to>
    <xdr:sp macro="" textlink="">
      <xdr:nvSpPr>
        <xdr:cNvPr id="77" name="楕円 76">
          <a:extLst>
            <a:ext uri="{FF2B5EF4-FFF2-40B4-BE49-F238E27FC236}">
              <a16:creationId xmlns:a16="http://schemas.microsoft.com/office/drawing/2014/main" id="{926B616F-C120-433A-914D-E428136A6CC5}"/>
            </a:ext>
          </a:extLst>
        </xdr:cNvPr>
        <xdr:cNvSpPr/>
      </xdr:nvSpPr>
      <xdr:spPr>
        <a:xfrm>
          <a:off x="2857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163830</xdr:rowOff>
    </xdr:from>
    <xdr:to>
      <xdr:col>19</xdr:col>
      <xdr:colOff>177800</xdr:colOff>
      <xdr:row>38</xdr:row>
      <xdr:rowOff>17145</xdr:rowOff>
    </xdr:to>
    <xdr:cxnSp macro="">
      <xdr:nvCxnSpPr>
        <xdr:cNvPr id="78" name="直線コネクタ 77">
          <a:extLst>
            <a:ext uri="{FF2B5EF4-FFF2-40B4-BE49-F238E27FC236}">
              <a16:creationId xmlns:a16="http://schemas.microsoft.com/office/drawing/2014/main" id="{400C18E0-1816-4D9B-A895-0EC45B436D98}"/>
            </a:ext>
          </a:extLst>
        </xdr:cNvPr>
        <xdr:cNvCxnSpPr/>
      </xdr:nvCxnSpPr>
      <xdr:spPr>
        <a:xfrm>
          <a:off x="2908300" y="65074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88265</xdr:rowOff>
    </xdr:from>
    <xdr:to>
      <xdr:col>10</xdr:col>
      <xdr:colOff>165100</xdr:colOff>
      <xdr:row>38</xdr:row>
      <xdr:rowOff>18415</xdr:rowOff>
    </xdr:to>
    <xdr:sp macro="" textlink="">
      <xdr:nvSpPr>
        <xdr:cNvPr id="79" name="楕円 78">
          <a:extLst>
            <a:ext uri="{FF2B5EF4-FFF2-40B4-BE49-F238E27FC236}">
              <a16:creationId xmlns:a16="http://schemas.microsoft.com/office/drawing/2014/main" id="{CF68CFF8-E609-42DA-AA1F-730D9F05EF54}"/>
            </a:ext>
          </a:extLst>
        </xdr:cNvPr>
        <xdr:cNvSpPr/>
      </xdr:nvSpPr>
      <xdr:spPr>
        <a:xfrm>
          <a:off x="1968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139065</xdr:rowOff>
    </xdr:from>
    <xdr:to>
      <xdr:col>15</xdr:col>
      <xdr:colOff>50800</xdr:colOff>
      <xdr:row>37</xdr:row>
      <xdr:rowOff>163830</xdr:rowOff>
    </xdr:to>
    <xdr:cxnSp macro="">
      <xdr:nvCxnSpPr>
        <xdr:cNvPr id="80" name="直線コネクタ 79">
          <a:extLst>
            <a:ext uri="{FF2B5EF4-FFF2-40B4-BE49-F238E27FC236}">
              <a16:creationId xmlns:a16="http://schemas.microsoft.com/office/drawing/2014/main" id="{D15D77A9-6EDB-414F-9805-A68A8759EEA0}"/>
            </a:ext>
          </a:extLst>
        </xdr:cNvPr>
        <xdr:cNvCxnSpPr/>
      </xdr:nvCxnSpPr>
      <xdr:spPr>
        <a:xfrm>
          <a:off x="2019300" y="64827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61595</xdr:rowOff>
    </xdr:from>
    <xdr:to>
      <xdr:col>6</xdr:col>
      <xdr:colOff>38100</xdr:colOff>
      <xdr:row>37</xdr:row>
      <xdr:rowOff>163195</xdr:rowOff>
    </xdr:to>
    <xdr:sp macro="" textlink="">
      <xdr:nvSpPr>
        <xdr:cNvPr id="81" name="楕円 80">
          <a:extLst>
            <a:ext uri="{FF2B5EF4-FFF2-40B4-BE49-F238E27FC236}">
              <a16:creationId xmlns:a16="http://schemas.microsoft.com/office/drawing/2014/main" id="{2FD45525-24AC-48AC-B15C-F307B07F5B8B}"/>
            </a:ext>
          </a:extLst>
        </xdr:cNvPr>
        <xdr:cNvSpPr/>
      </xdr:nvSpPr>
      <xdr:spPr>
        <a:xfrm>
          <a:off x="1079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112395</xdr:rowOff>
    </xdr:from>
    <xdr:to>
      <xdr:col>10</xdr:col>
      <xdr:colOff>114300</xdr:colOff>
      <xdr:row>37</xdr:row>
      <xdr:rowOff>139065</xdr:rowOff>
    </xdr:to>
    <xdr:cxnSp macro="">
      <xdr:nvCxnSpPr>
        <xdr:cNvPr id="82" name="直線コネクタ 81">
          <a:extLst>
            <a:ext uri="{FF2B5EF4-FFF2-40B4-BE49-F238E27FC236}">
              <a16:creationId xmlns:a16="http://schemas.microsoft.com/office/drawing/2014/main" id="{7824C0B1-B3B1-4D86-9CC3-3B1447DD9654}"/>
            </a:ext>
          </a:extLst>
        </xdr:cNvPr>
        <xdr:cNvCxnSpPr/>
      </xdr:nvCxnSpPr>
      <xdr:spPr>
        <a:xfrm>
          <a:off x="1130300" y="64560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a:extLst>
            <a:ext uri="{FF2B5EF4-FFF2-40B4-BE49-F238E27FC236}">
              <a16:creationId xmlns:a16="http://schemas.microsoft.com/office/drawing/2014/main" id="{79B63EDF-B9C7-4A6C-8325-EBDF77369CDA}"/>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a:extLst>
            <a:ext uri="{FF2B5EF4-FFF2-40B4-BE49-F238E27FC236}">
              <a16:creationId xmlns:a16="http://schemas.microsoft.com/office/drawing/2014/main" id="{AA6066E5-8236-4A3C-B52D-B6D6B12638FE}"/>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5" name="n_3aveValue【道路】&#10;有形固定資産減価償却率">
          <a:extLst>
            <a:ext uri="{FF2B5EF4-FFF2-40B4-BE49-F238E27FC236}">
              <a16:creationId xmlns:a16="http://schemas.microsoft.com/office/drawing/2014/main" id="{E86B61FA-EE84-44DC-90C9-364AA82BBCCD}"/>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a:extLst>
            <a:ext uri="{FF2B5EF4-FFF2-40B4-BE49-F238E27FC236}">
              <a16:creationId xmlns:a16="http://schemas.microsoft.com/office/drawing/2014/main" id="{C540B5AD-6203-4821-BE52-BB0B7CBD3373}"/>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84472</xdr:rowOff>
    </xdr:from>
    <xdr:ext cx="405111" cy="259045"/>
    <xdr:sp macro="" textlink="">
      <xdr:nvSpPr>
        <xdr:cNvPr id="87" name="n_1mainValue【道路】&#10;有形固定資産減価償却率">
          <a:extLst>
            <a:ext uri="{FF2B5EF4-FFF2-40B4-BE49-F238E27FC236}">
              <a16:creationId xmlns:a16="http://schemas.microsoft.com/office/drawing/2014/main" id="{E24863A4-8CED-445D-B1D0-4013AD210D61}"/>
            </a:ext>
          </a:extLst>
        </xdr:cNvPr>
        <xdr:cNvSpPr txBox="1"/>
      </xdr:nvSpPr>
      <xdr:spPr>
        <a:xfrm>
          <a:off x="35820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8" name="n_2mainValue【道路】&#10;有形固定資産減価償却率">
          <a:extLst>
            <a:ext uri="{FF2B5EF4-FFF2-40B4-BE49-F238E27FC236}">
              <a16:creationId xmlns:a16="http://schemas.microsoft.com/office/drawing/2014/main" id="{15F8AE13-FAC5-4FD6-8C01-834392BF7C65}"/>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9542</xdr:rowOff>
    </xdr:from>
    <xdr:ext cx="405111" cy="259045"/>
    <xdr:sp macro="" textlink="">
      <xdr:nvSpPr>
        <xdr:cNvPr id="89" name="n_3mainValue【道路】&#10;有形固定資産減価償却率">
          <a:extLst>
            <a:ext uri="{FF2B5EF4-FFF2-40B4-BE49-F238E27FC236}">
              <a16:creationId xmlns:a16="http://schemas.microsoft.com/office/drawing/2014/main" id="{84B68C3E-6016-41B0-8393-FFADAFBEC172}"/>
            </a:ext>
          </a:extLst>
        </xdr:cNvPr>
        <xdr:cNvSpPr txBox="1"/>
      </xdr:nvSpPr>
      <xdr:spPr>
        <a:xfrm>
          <a:off x="1816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90" name="n_4mainValue【道路】&#10;有形固定資産減価償却率">
          <a:extLst>
            <a:ext uri="{FF2B5EF4-FFF2-40B4-BE49-F238E27FC236}">
              <a16:creationId xmlns:a16="http://schemas.microsoft.com/office/drawing/2014/main" id="{2F019128-9CA0-4AF9-9E09-72E1D909D1D3}"/>
            </a:ext>
          </a:extLst>
        </xdr:cNvPr>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96E91B3-386B-406C-9A12-70D8B1D4402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708131F-045D-4E4A-858D-35832876031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A879B58-1876-4CD4-8532-AD9A79D4CBD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20DCFD4-9697-49E2-B0E8-3B5ADF8F48D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8B939F8-4493-4E78-95C1-9F3D775E881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9274AFC-5D00-4E63-8A5B-634E50E4151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FAE7A1E-E8E0-4820-8214-4D46319E92E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2420754-DC57-4992-8409-65AE867B7FC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CAD43C8-1B35-4CD6-9B36-26170D4494B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B2561E1-41BF-475F-A3F5-A4653F911BB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DBE8F0C-4C4C-4A92-A771-34AACF127D4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8D003F7-51C0-4CBB-AFF8-65A796A969C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DB06EAB-4341-4EC0-9F9F-F7E97166DB3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EDC2C2D8-F7AD-4DFA-A072-F685086FFB9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B4D94FB3-D8F7-4532-A688-A8E7FAF6509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513EEB9D-C60E-4261-B955-5D104085E57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3B2512B3-4020-4BFD-AC16-57E515F6781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88F0786A-0319-4372-8394-C5D1C5BF1B6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8D77E61A-16F0-4128-8EBC-7C61CC53FA8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E1C93EBF-2959-46DE-B09C-8573A7604C7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19CBB96C-B6CF-47F7-B04F-5BE7C7F6083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B2967B14-8173-4F43-AE5E-843568731D4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30710B0A-9522-4B84-9E52-5177DE8370C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a:extLst>
            <a:ext uri="{FF2B5EF4-FFF2-40B4-BE49-F238E27FC236}">
              <a16:creationId xmlns:a16="http://schemas.microsoft.com/office/drawing/2014/main" id="{8F278333-32F4-420C-BDFB-8C2B0EAC8DF1}"/>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a:extLst>
            <a:ext uri="{FF2B5EF4-FFF2-40B4-BE49-F238E27FC236}">
              <a16:creationId xmlns:a16="http://schemas.microsoft.com/office/drawing/2014/main" id="{7024092A-ED19-4D12-832D-AAFC9E744FE5}"/>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a:extLst>
            <a:ext uri="{FF2B5EF4-FFF2-40B4-BE49-F238E27FC236}">
              <a16:creationId xmlns:a16="http://schemas.microsoft.com/office/drawing/2014/main" id="{86B74B07-B2AF-4ED2-9F43-3F678867333C}"/>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a:extLst>
            <a:ext uri="{FF2B5EF4-FFF2-40B4-BE49-F238E27FC236}">
              <a16:creationId xmlns:a16="http://schemas.microsoft.com/office/drawing/2014/main" id="{5642247E-0E1F-416C-8744-DB1E77228FC7}"/>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a:extLst>
            <a:ext uri="{FF2B5EF4-FFF2-40B4-BE49-F238E27FC236}">
              <a16:creationId xmlns:a16="http://schemas.microsoft.com/office/drawing/2014/main" id="{C3170F05-9497-4DC6-AF38-969B6F3F208C}"/>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62471</xdr:rowOff>
    </xdr:from>
    <xdr:ext cx="534377" cy="259045"/>
    <xdr:sp macro="" textlink="">
      <xdr:nvSpPr>
        <xdr:cNvPr id="119" name="【道路】&#10;一人当たり延長平均値テキスト">
          <a:extLst>
            <a:ext uri="{FF2B5EF4-FFF2-40B4-BE49-F238E27FC236}">
              <a16:creationId xmlns:a16="http://schemas.microsoft.com/office/drawing/2014/main" id="{E06DFBE3-7723-4963-A99F-AF2C992793B5}"/>
            </a:ext>
          </a:extLst>
        </xdr:cNvPr>
        <xdr:cNvSpPr txBox="1"/>
      </xdr:nvSpPr>
      <xdr:spPr>
        <a:xfrm>
          <a:off x="10515600" y="674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a:extLst>
            <a:ext uri="{FF2B5EF4-FFF2-40B4-BE49-F238E27FC236}">
              <a16:creationId xmlns:a16="http://schemas.microsoft.com/office/drawing/2014/main" id="{1453FD87-C29D-4FAA-AE04-19E50103ADB2}"/>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a:extLst>
            <a:ext uri="{FF2B5EF4-FFF2-40B4-BE49-F238E27FC236}">
              <a16:creationId xmlns:a16="http://schemas.microsoft.com/office/drawing/2014/main" id="{51D72F72-7166-4804-A985-676CD8B55380}"/>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a:extLst>
            <a:ext uri="{FF2B5EF4-FFF2-40B4-BE49-F238E27FC236}">
              <a16:creationId xmlns:a16="http://schemas.microsoft.com/office/drawing/2014/main" id="{742B4C78-36B4-4EB2-9F2F-B7E27441575B}"/>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a:extLst>
            <a:ext uri="{FF2B5EF4-FFF2-40B4-BE49-F238E27FC236}">
              <a16:creationId xmlns:a16="http://schemas.microsoft.com/office/drawing/2014/main" id="{BD14CF29-02BD-4E52-95E9-4B27B9EB1091}"/>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a:extLst>
            <a:ext uri="{FF2B5EF4-FFF2-40B4-BE49-F238E27FC236}">
              <a16:creationId xmlns:a16="http://schemas.microsoft.com/office/drawing/2014/main" id="{8D64A226-7B40-4FA5-AD64-C525FC6FE03B}"/>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F36B1CD-50DF-4703-9283-74684F5BC1F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2402D92-22BD-4DD6-8389-AF0FB67477C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E904CE5-6D89-4974-A60F-41AD7A2ADFB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1B2FC9C-DF91-4A2D-B540-81FEE739A62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58CBBBE-7882-4B0C-BDFC-1E5E41813EA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137604</xdr:rowOff>
    </xdr:from>
    <xdr:to>
      <xdr:col>55</xdr:col>
      <xdr:colOff>50800</xdr:colOff>
      <xdr:row>38</xdr:row>
      <xdr:rowOff>67754</xdr:rowOff>
    </xdr:to>
    <xdr:sp macro="" textlink="">
      <xdr:nvSpPr>
        <xdr:cNvPr id="130" name="楕円 129">
          <a:extLst>
            <a:ext uri="{FF2B5EF4-FFF2-40B4-BE49-F238E27FC236}">
              <a16:creationId xmlns:a16="http://schemas.microsoft.com/office/drawing/2014/main" id="{1223B6AD-D568-4962-8EDF-13289F8C4EBB}"/>
            </a:ext>
          </a:extLst>
        </xdr:cNvPr>
        <xdr:cNvSpPr/>
      </xdr:nvSpPr>
      <xdr:spPr>
        <a:xfrm>
          <a:off x="10426700" y="64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160481</xdr:rowOff>
    </xdr:from>
    <xdr:ext cx="534377" cy="259045"/>
    <xdr:sp macro="" textlink="">
      <xdr:nvSpPr>
        <xdr:cNvPr id="131" name="【道路】&#10;一人当たり延長該当値テキスト">
          <a:extLst>
            <a:ext uri="{FF2B5EF4-FFF2-40B4-BE49-F238E27FC236}">
              <a16:creationId xmlns:a16="http://schemas.microsoft.com/office/drawing/2014/main" id="{CB5FD237-D17F-44AA-A232-9607276799D4}"/>
            </a:ext>
          </a:extLst>
        </xdr:cNvPr>
        <xdr:cNvSpPr txBox="1"/>
      </xdr:nvSpPr>
      <xdr:spPr>
        <a:xfrm>
          <a:off x="10515600" y="633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156418</xdr:rowOff>
    </xdr:from>
    <xdr:to>
      <xdr:col>50</xdr:col>
      <xdr:colOff>165100</xdr:colOff>
      <xdr:row>38</xdr:row>
      <xdr:rowOff>86568</xdr:rowOff>
    </xdr:to>
    <xdr:sp macro="" textlink="">
      <xdr:nvSpPr>
        <xdr:cNvPr id="132" name="楕円 131">
          <a:extLst>
            <a:ext uri="{FF2B5EF4-FFF2-40B4-BE49-F238E27FC236}">
              <a16:creationId xmlns:a16="http://schemas.microsoft.com/office/drawing/2014/main" id="{46FA74C0-A58C-4098-A67D-4F6454061793}"/>
            </a:ext>
          </a:extLst>
        </xdr:cNvPr>
        <xdr:cNvSpPr/>
      </xdr:nvSpPr>
      <xdr:spPr>
        <a:xfrm>
          <a:off x="9588500" y="65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16955</xdr:rowOff>
    </xdr:from>
    <xdr:to>
      <xdr:col>55</xdr:col>
      <xdr:colOff>0</xdr:colOff>
      <xdr:row>38</xdr:row>
      <xdr:rowOff>35768</xdr:rowOff>
    </xdr:to>
    <xdr:cxnSp macro="">
      <xdr:nvCxnSpPr>
        <xdr:cNvPr id="133" name="直線コネクタ 132">
          <a:extLst>
            <a:ext uri="{FF2B5EF4-FFF2-40B4-BE49-F238E27FC236}">
              <a16:creationId xmlns:a16="http://schemas.microsoft.com/office/drawing/2014/main" id="{E598CE97-454B-4A01-B59D-1B5380E015F5}"/>
            </a:ext>
          </a:extLst>
        </xdr:cNvPr>
        <xdr:cNvCxnSpPr/>
      </xdr:nvCxnSpPr>
      <xdr:spPr>
        <a:xfrm flipV="1">
          <a:off x="9639300" y="6532055"/>
          <a:ext cx="838200" cy="1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4132</xdr:rowOff>
    </xdr:from>
    <xdr:to>
      <xdr:col>46</xdr:col>
      <xdr:colOff>38100</xdr:colOff>
      <xdr:row>38</xdr:row>
      <xdr:rowOff>105732</xdr:rowOff>
    </xdr:to>
    <xdr:sp macro="" textlink="">
      <xdr:nvSpPr>
        <xdr:cNvPr id="134" name="楕円 133">
          <a:extLst>
            <a:ext uri="{FF2B5EF4-FFF2-40B4-BE49-F238E27FC236}">
              <a16:creationId xmlns:a16="http://schemas.microsoft.com/office/drawing/2014/main" id="{E38F0B76-0075-4087-9257-8C2AE52B807E}"/>
            </a:ext>
          </a:extLst>
        </xdr:cNvPr>
        <xdr:cNvSpPr/>
      </xdr:nvSpPr>
      <xdr:spPr>
        <a:xfrm>
          <a:off x="8699500" y="65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35768</xdr:rowOff>
    </xdr:from>
    <xdr:to>
      <xdr:col>50</xdr:col>
      <xdr:colOff>114300</xdr:colOff>
      <xdr:row>38</xdr:row>
      <xdr:rowOff>54932</xdr:rowOff>
    </xdr:to>
    <xdr:cxnSp macro="">
      <xdr:nvCxnSpPr>
        <xdr:cNvPr id="135" name="直線コネクタ 134">
          <a:extLst>
            <a:ext uri="{FF2B5EF4-FFF2-40B4-BE49-F238E27FC236}">
              <a16:creationId xmlns:a16="http://schemas.microsoft.com/office/drawing/2014/main" id="{EF2F92D4-941C-4F6A-BECB-CC37889A492D}"/>
            </a:ext>
          </a:extLst>
        </xdr:cNvPr>
        <xdr:cNvCxnSpPr/>
      </xdr:nvCxnSpPr>
      <xdr:spPr>
        <a:xfrm flipV="1">
          <a:off x="8750300" y="6550868"/>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15121</xdr:rowOff>
    </xdr:from>
    <xdr:to>
      <xdr:col>41</xdr:col>
      <xdr:colOff>101600</xdr:colOff>
      <xdr:row>38</xdr:row>
      <xdr:rowOff>116721</xdr:rowOff>
    </xdr:to>
    <xdr:sp macro="" textlink="">
      <xdr:nvSpPr>
        <xdr:cNvPr id="136" name="楕円 135">
          <a:extLst>
            <a:ext uri="{FF2B5EF4-FFF2-40B4-BE49-F238E27FC236}">
              <a16:creationId xmlns:a16="http://schemas.microsoft.com/office/drawing/2014/main" id="{D78EC51F-2408-409A-AE77-86AC16A27DF8}"/>
            </a:ext>
          </a:extLst>
        </xdr:cNvPr>
        <xdr:cNvSpPr/>
      </xdr:nvSpPr>
      <xdr:spPr>
        <a:xfrm>
          <a:off x="7810500" y="65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54932</xdr:rowOff>
    </xdr:from>
    <xdr:to>
      <xdr:col>45</xdr:col>
      <xdr:colOff>177800</xdr:colOff>
      <xdr:row>38</xdr:row>
      <xdr:rowOff>65921</xdr:rowOff>
    </xdr:to>
    <xdr:cxnSp macro="">
      <xdr:nvCxnSpPr>
        <xdr:cNvPr id="137" name="直線コネクタ 136">
          <a:extLst>
            <a:ext uri="{FF2B5EF4-FFF2-40B4-BE49-F238E27FC236}">
              <a16:creationId xmlns:a16="http://schemas.microsoft.com/office/drawing/2014/main" id="{36B76B4C-DE72-4FA9-9698-DF5A61BA501D}"/>
            </a:ext>
          </a:extLst>
        </xdr:cNvPr>
        <xdr:cNvCxnSpPr/>
      </xdr:nvCxnSpPr>
      <xdr:spPr>
        <a:xfrm flipV="1">
          <a:off x="7861300" y="6570032"/>
          <a:ext cx="889000" cy="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29751</xdr:rowOff>
    </xdr:from>
    <xdr:to>
      <xdr:col>36</xdr:col>
      <xdr:colOff>165100</xdr:colOff>
      <xdr:row>38</xdr:row>
      <xdr:rowOff>131351</xdr:rowOff>
    </xdr:to>
    <xdr:sp macro="" textlink="">
      <xdr:nvSpPr>
        <xdr:cNvPr id="138" name="楕円 137">
          <a:extLst>
            <a:ext uri="{FF2B5EF4-FFF2-40B4-BE49-F238E27FC236}">
              <a16:creationId xmlns:a16="http://schemas.microsoft.com/office/drawing/2014/main" id="{3A2CCC4B-D54F-457B-9FD7-83A225EC6C25}"/>
            </a:ext>
          </a:extLst>
        </xdr:cNvPr>
        <xdr:cNvSpPr/>
      </xdr:nvSpPr>
      <xdr:spPr>
        <a:xfrm>
          <a:off x="6921500" y="65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65921</xdr:rowOff>
    </xdr:from>
    <xdr:to>
      <xdr:col>41</xdr:col>
      <xdr:colOff>50800</xdr:colOff>
      <xdr:row>38</xdr:row>
      <xdr:rowOff>80551</xdr:rowOff>
    </xdr:to>
    <xdr:cxnSp macro="">
      <xdr:nvCxnSpPr>
        <xdr:cNvPr id="139" name="直線コネクタ 138">
          <a:extLst>
            <a:ext uri="{FF2B5EF4-FFF2-40B4-BE49-F238E27FC236}">
              <a16:creationId xmlns:a16="http://schemas.microsoft.com/office/drawing/2014/main" id="{D7CDA358-3FDE-45A8-A559-B97FB20E8D62}"/>
            </a:ext>
          </a:extLst>
        </xdr:cNvPr>
        <xdr:cNvCxnSpPr/>
      </xdr:nvCxnSpPr>
      <xdr:spPr>
        <a:xfrm flipV="1">
          <a:off x="6972300" y="658102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13420</xdr:rowOff>
    </xdr:from>
    <xdr:ext cx="534377" cy="259045"/>
    <xdr:sp macro="" textlink="">
      <xdr:nvSpPr>
        <xdr:cNvPr id="140" name="n_1aveValue【道路】&#10;一人当たり延長">
          <a:extLst>
            <a:ext uri="{FF2B5EF4-FFF2-40B4-BE49-F238E27FC236}">
              <a16:creationId xmlns:a16="http://schemas.microsoft.com/office/drawing/2014/main" id="{9B9A31DF-027D-471B-8625-9343AE1C38C8}"/>
            </a:ext>
          </a:extLst>
        </xdr:cNvPr>
        <xdr:cNvSpPr txBox="1"/>
      </xdr:nvSpPr>
      <xdr:spPr>
        <a:xfrm>
          <a:off x="9359411" y="68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20293</xdr:rowOff>
    </xdr:from>
    <xdr:ext cx="534377" cy="259045"/>
    <xdr:sp macro="" textlink="">
      <xdr:nvSpPr>
        <xdr:cNvPr id="141" name="n_2aveValue【道路】&#10;一人当たり延長">
          <a:extLst>
            <a:ext uri="{FF2B5EF4-FFF2-40B4-BE49-F238E27FC236}">
              <a16:creationId xmlns:a16="http://schemas.microsoft.com/office/drawing/2014/main" id="{CB998C9B-87F1-4FE6-A3CE-E61D62AA372D}"/>
            </a:ext>
          </a:extLst>
        </xdr:cNvPr>
        <xdr:cNvSpPr txBox="1"/>
      </xdr:nvSpPr>
      <xdr:spPr>
        <a:xfrm>
          <a:off x="84831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15463</xdr:rowOff>
    </xdr:from>
    <xdr:ext cx="534377" cy="259045"/>
    <xdr:sp macro="" textlink="">
      <xdr:nvSpPr>
        <xdr:cNvPr id="142" name="n_3aveValue【道路】&#10;一人当たり延長">
          <a:extLst>
            <a:ext uri="{FF2B5EF4-FFF2-40B4-BE49-F238E27FC236}">
              <a16:creationId xmlns:a16="http://schemas.microsoft.com/office/drawing/2014/main" id="{6A7628A6-207A-4D44-8CF2-EFD2E24BA889}"/>
            </a:ext>
          </a:extLst>
        </xdr:cNvPr>
        <xdr:cNvSpPr txBox="1"/>
      </xdr:nvSpPr>
      <xdr:spPr>
        <a:xfrm>
          <a:off x="7594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10685</xdr:rowOff>
    </xdr:from>
    <xdr:ext cx="534377" cy="259045"/>
    <xdr:sp macro="" textlink="">
      <xdr:nvSpPr>
        <xdr:cNvPr id="143" name="n_4aveValue【道路】&#10;一人当たり延長">
          <a:extLst>
            <a:ext uri="{FF2B5EF4-FFF2-40B4-BE49-F238E27FC236}">
              <a16:creationId xmlns:a16="http://schemas.microsoft.com/office/drawing/2014/main" id="{3B5418F4-CC97-432C-86A8-DD7E40AB9B09}"/>
            </a:ext>
          </a:extLst>
        </xdr:cNvPr>
        <xdr:cNvSpPr txBox="1"/>
      </xdr:nvSpPr>
      <xdr:spPr>
        <a:xfrm>
          <a:off x="6705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103095</xdr:rowOff>
    </xdr:from>
    <xdr:ext cx="534377" cy="259045"/>
    <xdr:sp macro="" textlink="">
      <xdr:nvSpPr>
        <xdr:cNvPr id="144" name="n_1mainValue【道路】&#10;一人当たり延長">
          <a:extLst>
            <a:ext uri="{FF2B5EF4-FFF2-40B4-BE49-F238E27FC236}">
              <a16:creationId xmlns:a16="http://schemas.microsoft.com/office/drawing/2014/main" id="{0DAF6119-C633-4B4C-BED4-B4F30D583337}"/>
            </a:ext>
          </a:extLst>
        </xdr:cNvPr>
        <xdr:cNvSpPr txBox="1"/>
      </xdr:nvSpPr>
      <xdr:spPr>
        <a:xfrm>
          <a:off x="9359411" y="627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122260</xdr:rowOff>
    </xdr:from>
    <xdr:ext cx="534377" cy="259045"/>
    <xdr:sp macro="" textlink="">
      <xdr:nvSpPr>
        <xdr:cNvPr id="145" name="n_2mainValue【道路】&#10;一人当たり延長">
          <a:extLst>
            <a:ext uri="{FF2B5EF4-FFF2-40B4-BE49-F238E27FC236}">
              <a16:creationId xmlns:a16="http://schemas.microsoft.com/office/drawing/2014/main" id="{09A99DA3-3541-4C17-BF6B-8D8D27607345}"/>
            </a:ext>
          </a:extLst>
        </xdr:cNvPr>
        <xdr:cNvSpPr txBox="1"/>
      </xdr:nvSpPr>
      <xdr:spPr>
        <a:xfrm>
          <a:off x="8483111" y="629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133248</xdr:rowOff>
    </xdr:from>
    <xdr:ext cx="534377" cy="259045"/>
    <xdr:sp macro="" textlink="">
      <xdr:nvSpPr>
        <xdr:cNvPr id="146" name="n_3mainValue【道路】&#10;一人当たり延長">
          <a:extLst>
            <a:ext uri="{FF2B5EF4-FFF2-40B4-BE49-F238E27FC236}">
              <a16:creationId xmlns:a16="http://schemas.microsoft.com/office/drawing/2014/main" id="{AE0FFA02-B2B6-4520-8022-B10C2B89E874}"/>
            </a:ext>
          </a:extLst>
        </xdr:cNvPr>
        <xdr:cNvSpPr txBox="1"/>
      </xdr:nvSpPr>
      <xdr:spPr>
        <a:xfrm>
          <a:off x="7594111" y="630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147878</xdr:rowOff>
    </xdr:from>
    <xdr:ext cx="534377" cy="259045"/>
    <xdr:sp macro="" textlink="">
      <xdr:nvSpPr>
        <xdr:cNvPr id="147" name="n_4mainValue【道路】&#10;一人当たり延長">
          <a:extLst>
            <a:ext uri="{FF2B5EF4-FFF2-40B4-BE49-F238E27FC236}">
              <a16:creationId xmlns:a16="http://schemas.microsoft.com/office/drawing/2014/main" id="{9E2F0F17-A2D8-4040-BFFE-7DB28F7194A2}"/>
            </a:ext>
          </a:extLst>
        </xdr:cNvPr>
        <xdr:cNvSpPr txBox="1"/>
      </xdr:nvSpPr>
      <xdr:spPr>
        <a:xfrm>
          <a:off x="6705111" y="63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7BE52BAF-C08F-4A01-BDEF-6FB9E8ABBC4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5F509FE4-DAE3-4198-8E3C-86D150A3947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A2E454FD-32BA-4FC9-9A3E-D054E32668D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03FCA8A-12DB-45DE-9706-209C2FFA37B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A0D7313-6182-4D96-8D7F-70AD972A28D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1860565-7EEB-4AC1-B681-4FF6488567B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2A6ACA8F-571F-4F36-83D4-46775BC0704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FCA6C64-F70B-4E86-BF47-6B0ABEE82F0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BA2B6BD5-F1D3-46D4-AFC2-7183A307341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C3F8BBBB-A21C-446E-A77D-96B28FD40B8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48BE49AB-EE0F-491E-A640-16EE9B6E1FE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EBAF74C4-2E56-4C90-B87A-E5E60F83494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76582979-3EAA-473B-89E2-A11FE574970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CBB87A54-015E-488D-BFD9-269FC8B75A8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1D32D5EC-45C9-4091-BCBB-BBB70FF1B4C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D2DAC8BA-853A-4C37-8618-A6C06E4C30E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FDAB5871-6E86-4940-8F36-7EFA8EB0795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AEF0ED5B-10EB-4941-AAA1-74B53C5405C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973E695A-7672-44F3-92D3-85BFFE3F8A0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9CC415FF-90DF-4004-A884-5BDAF96D884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1C7D87F3-A254-4475-BCBE-F72C8A04AED6}"/>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CC8333D2-9380-4D20-A985-6EFB3BA028E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1EE9A2FF-8339-4DE3-9BAA-6B023FCCBF0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a:extLst>
            <a:ext uri="{FF2B5EF4-FFF2-40B4-BE49-F238E27FC236}">
              <a16:creationId xmlns:a16="http://schemas.microsoft.com/office/drawing/2014/main" id="{0BE6F515-279F-42A9-AF07-673CF32DBE26}"/>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D467B2A3-7E9F-42A6-80BD-BE5E24137519}"/>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a:extLst>
            <a:ext uri="{FF2B5EF4-FFF2-40B4-BE49-F238E27FC236}">
              <a16:creationId xmlns:a16="http://schemas.microsoft.com/office/drawing/2014/main" id="{19A80EC2-DC6C-45AA-B160-439F02783C0E}"/>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DEC5F12F-43F5-4333-AA25-92A260919DE2}"/>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a:extLst>
            <a:ext uri="{FF2B5EF4-FFF2-40B4-BE49-F238E27FC236}">
              <a16:creationId xmlns:a16="http://schemas.microsoft.com/office/drawing/2014/main" id="{8D5411B5-BD43-4C37-8E54-10EE7132D0B0}"/>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128287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B7769458-85E6-4FF6-A56C-23396555E423}"/>
            </a:ext>
          </a:extLst>
        </xdr:cNvPr>
        <xdr:cNvSpPr txBox="1"/>
      </xdr:nvSpPr>
      <xdr:spPr>
        <a:xfrm>
          <a:off x="4673600" y="10586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a:extLst>
            <a:ext uri="{FF2B5EF4-FFF2-40B4-BE49-F238E27FC236}">
              <a16:creationId xmlns:a16="http://schemas.microsoft.com/office/drawing/2014/main" id="{D964DACE-B3E4-4DA8-9CD8-FE2AE761513D}"/>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a:extLst>
            <a:ext uri="{FF2B5EF4-FFF2-40B4-BE49-F238E27FC236}">
              <a16:creationId xmlns:a16="http://schemas.microsoft.com/office/drawing/2014/main" id="{4FE0D5A9-0820-44DC-BCC9-96C36C263F54}"/>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a:extLst>
            <a:ext uri="{FF2B5EF4-FFF2-40B4-BE49-F238E27FC236}">
              <a16:creationId xmlns:a16="http://schemas.microsoft.com/office/drawing/2014/main" id="{5C7FDACE-CD35-43AA-8565-BAB05AFCE2DD}"/>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a:extLst>
            <a:ext uri="{FF2B5EF4-FFF2-40B4-BE49-F238E27FC236}">
              <a16:creationId xmlns:a16="http://schemas.microsoft.com/office/drawing/2014/main" id="{D5604348-BBCF-418D-8F6B-39D04D011324}"/>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a:extLst>
            <a:ext uri="{FF2B5EF4-FFF2-40B4-BE49-F238E27FC236}">
              <a16:creationId xmlns:a16="http://schemas.microsoft.com/office/drawing/2014/main" id="{D44B5DEE-7519-4977-BEDF-FC49DD76E543}"/>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6F1C231-EC95-4982-9919-28D7EDC0035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AA26DFE-FE8B-4D7D-AC46-BE13F36BBDD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5A35248-F816-4273-94E5-5FE305D8CA3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AC8D52A-D6FC-4455-90AF-EDC3560A930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28F3AFA-9AAD-497D-AA66-6A32F901972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111125</xdr:rowOff>
    </xdr:from>
    <xdr:to>
      <xdr:col>24</xdr:col>
      <xdr:colOff>114300</xdr:colOff>
      <xdr:row>64</xdr:row>
      <xdr:rowOff>41275</xdr:rowOff>
    </xdr:to>
    <xdr:sp macro="" textlink="">
      <xdr:nvSpPr>
        <xdr:cNvPr id="187" name="楕円 186">
          <a:extLst>
            <a:ext uri="{FF2B5EF4-FFF2-40B4-BE49-F238E27FC236}">
              <a16:creationId xmlns:a16="http://schemas.microsoft.com/office/drawing/2014/main" id="{2287790D-E4A0-4CE7-BCB0-D868A10633EA}"/>
            </a:ext>
          </a:extLst>
        </xdr:cNvPr>
        <xdr:cNvSpPr/>
      </xdr:nvSpPr>
      <xdr:spPr>
        <a:xfrm>
          <a:off x="45847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26052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87B0F941-E066-42C9-8E7D-C9FA060AEFE2}"/>
            </a:ext>
          </a:extLst>
        </xdr:cNvPr>
        <xdr:cNvSpPr txBox="1"/>
      </xdr:nvSpPr>
      <xdr:spPr>
        <a:xfrm>
          <a:off x="4673600" y="1082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107315</xdr:rowOff>
    </xdr:from>
    <xdr:to>
      <xdr:col>20</xdr:col>
      <xdr:colOff>38100</xdr:colOff>
      <xdr:row>64</xdr:row>
      <xdr:rowOff>37465</xdr:rowOff>
    </xdr:to>
    <xdr:sp macro="" textlink="">
      <xdr:nvSpPr>
        <xdr:cNvPr id="189" name="楕円 188">
          <a:extLst>
            <a:ext uri="{FF2B5EF4-FFF2-40B4-BE49-F238E27FC236}">
              <a16:creationId xmlns:a16="http://schemas.microsoft.com/office/drawing/2014/main" id="{1C6A0166-5704-4935-8532-440B9B9E5536}"/>
            </a:ext>
          </a:extLst>
        </xdr:cNvPr>
        <xdr:cNvSpPr/>
      </xdr:nvSpPr>
      <xdr:spPr>
        <a:xfrm>
          <a:off x="3746500" y="109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158115</xdr:rowOff>
    </xdr:from>
    <xdr:to>
      <xdr:col>24</xdr:col>
      <xdr:colOff>63500</xdr:colOff>
      <xdr:row>63</xdr:row>
      <xdr:rowOff>161925</xdr:rowOff>
    </xdr:to>
    <xdr:cxnSp macro="">
      <xdr:nvCxnSpPr>
        <xdr:cNvPr id="190" name="直線コネクタ 189">
          <a:extLst>
            <a:ext uri="{FF2B5EF4-FFF2-40B4-BE49-F238E27FC236}">
              <a16:creationId xmlns:a16="http://schemas.microsoft.com/office/drawing/2014/main" id="{E7A6CEAB-12CF-4EB0-A464-0A02E5F0A70B}"/>
            </a:ext>
          </a:extLst>
        </xdr:cNvPr>
        <xdr:cNvCxnSpPr/>
      </xdr:nvCxnSpPr>
      <xdr:spPr>
        <a:xfrm>
          <a:off x="3797300" y="109594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86360</xdr:rowOff>
    </xdr:from>
    <xdr:to>
      <xdr:col>15</xdr:col>
      <xdr:colOff>101600</xdr:colOff>
      <xdr:row>64</xdr:row>
      <xdr:rowOff>16510</xdr:rowOff>
    </xdr:to>
    <xdr:sp macro="" textlink="">
      <xdr:nvSpPr>
        <xdr:cNvPr id="191" name="楕円 190">
          <a:extLst>
            <a:ext uri="{FF2B5EF4-FFF2-40B4-BE49-F238E27FC236}">
              <a16:creationId xmlns:a16="http://schemas.microsoft.com/office/drawing/2014/main" id="{ED1D886D-E421-4719-AEF7-C522F2C7023A}"/>
            </a:ext>
          </a:extLst>
        </xdr:cNvPr>
        <xdr:cNvSpPr/>
      </xdr:nvSpPr>
      <xdr:spPr>
        <a:xfrm>
          <a:off x="2857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137160</xdr:rowOff>
    </xdr:from>
    <xdr:to>
      <xdr:col>19</xdr:col>
      <xdr:colOff>177800</xdr:colOff>
      <xdr:row>63</xdr:row>
      <xdr:rowOff>158115</xdr:rowOff>
    </xdr:to>
    <xdr:cxnSp macro="">
      <xdr:nvCxnSpPr>
        <xdr:cNvPr id="192" name="直線コネクタ 191">
          <a:extLst>
            <a:ext uri="{FF2B5EF4-FFF2-40B4-BE49-F238E27FC236}">
              <a16:creationId xmlns:a16="http://schemas.microsoft.com/office/drawing/2014/main" id="{FC19D69A-E8E3-4C73-884B-5A9F6F1CA323}"/>
            </a:ext>
          </a:extLst>
        </xdr:cNvPr>
        <xdr:cNvCxnSpPr/>
      </xdr:nvCxnSpPr>
      <xdr:spPr>
        <a:xfrm>
          <a:off x="2908300" y="109385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59690</xdr:rowOff>
    </xdr:from>
    <xdr:to>
      <xdr:col>10</xdr:col>
      <xdr:colOff>165100</xdr:colOff>
      <xdr:row>63</xdr:row>
      <xdr:rowOff>161290</xdr:rowOff>
    </xdr:to>
    <xdr:sp macro="" textlink="">
      <xdr:nvSpPr>
        <xdr:cNvPr id="193" name="楕円 192">
          <a:extLst>
            <a:ext uri="{FF2B5EF4-FFF2-40B4-BE49-F238E27FC236}">
              <a16:creationId xmlns:a16="http://schemas.microsoft.com/office/drawing/2014/main" id="{BD82F410-CF76-432E-9B45-402160823B78}"/>
            </a:ext>
          </a:extLst>
        </xdr:cNvPr>
        <xdr:cNvSpPr/>
      </xdr:nvSpPr>
      <xdr:spPr>
        <a:xfrm>
          <a:off x="1968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110490</xdr:rowOff>
    </xdr:from>
    <xdr:to>
      <xdr:col>15</xdr:col>
      <xdr:colOff>50800</xdr:colOff>
      <xdr:row>63</xdr:row>
      <xdr:rowOff>137160</xdr:rowOff>
    </xdr:to>
    <xdr:cxnSp macro="">
      <xdr:nvCxnSpPr>
        <xdr:cNvPr id="194" name="直線コネクタ 193">
          <a:extLst>
            <a:ext uri="{FF2B5EF4-FFF2-40B4-BE49-F238E27FC236}">
              <a16:creationId xmlns:a16="http://schemas.microsoft.com/office/drawing/2014/main" id="{97928387-9336-425D-B97B-11F97C140B03}"/>
            </a:ext>
          </a:extLst>
        </xdr:cNvPr>
        <xdr:cNvCxnSpPr/>
      </xdr:nvCxnSpPr>
      <xdr:spPr>
        <a:xfrm>
          <a:off x="2019300" y="109118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33020</xdr:rowOff>
    </xdr:from>
    <xdr:to>
      <xdr:col>6</xdr:col>
      <xdr:colOff>38100</xdr:colOff>
      <xdr:row>63</xdr:row>
      <xdr:rowOff>134620</xdr:rowOff>
    </xdr:to>
    <xdr:sp macro="" textlink="">
      <xdr:nvSpPr>
        <xdr:cNvPr id="195" name="楕円 194">
          <a:extLst>
            <a:ext uri="{FF2B5EF4-FFF2-40B4-BE49-F238E27FC236}">
              <a16:creationId xmlns:a16="http://schemas.microsoft.com/office/drawing/2014/main" id="{7957744D-50F7-454F-ABCE-1F2178AC8A22}"/>
            </a:ext>
          </a:extLst>
        </xdr:cNvPr>
        <xdr:cNvSpPr/>
      </xdr:nvSpPr>
      <xdr:spPr>
        <a:xfrm>
          <a:off x="1079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83820</xdr:rowOff>
    </xdr:from>
    <xdr:to>
      <xdr:col>10</xdr:col>
      <xdr:colOff>114300</xdr:colOff>
      <xdr:row>63</xdr:row>
      <xdr:rowOff>110490</xdr:rowOff>
    </xdr:to>
    <xdr:cxnSp macro="">
      <xdr:nvCxnSpPr>
        <xdr:cNvPr id="196" name="直線コネクタ 195">
          <a:extLst>
            <a:ext uri="{FF2B5EF4-FFF2-40B4-BE49-F238E27FC236}">
              <a16:creationId xmlns:a16="http://schemas.microsoft.com/office/drawing/2014/main" id="{07AB71CF-111C-432D-B8A0-CA94654E284B}"/>
            </a:ext>
          </a:extLst>
        </xdr:cNvPr>
        <xdr:cNvCxnSpPr/>
      </xdr:nvCxnSpPr>
      <xdr:spPr>
        <a:xfrm>
          <a:off x="1130300" y="108851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33037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2B57839B-14A5-4AAE-81D1-7F7B17AD7A43}"/>
            </a:ext>
          </a:extLst>
        </xdr:cNvPr>
        <xdr:cNvSpPr txBox="1"/>
      </xdr:nvSpPr>
      <xdr:spPr>
        <a:xfrm>
          <a:off x="3582044"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F176B188-88E2-479E-95F2-F8910889BD08}"/>
            </a:ext>
          </a:extLst>
        </xdr:cNvPr>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21D2DC4A-F4D9-4CE4-82FA-9F772D4B5C2A}"/>
            </a:ext>
          </a:extLst>
        </xdr:cNvPr>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120667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CFF624EF-FE32-4711-8CCD-297ED1192770}"/>
            </a:ext>
          </a:extLst>
        </xdr:cNvPr>
        <xdr:cNvSpPr txBox="1"/>
      </xdr:nvSpPr>
      <xdr:spPr>
        <a:xfrm>
          <a:off x="927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28592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55D673B1-1593-4931-B403-3DC0DF4E6EE9}"/>
            </a:ext>
          </a:extLst>
        </xdr:cNvPr>
        <xdr:cNvSpPr txBox="1"/>
      </xdr:nvSpPr>
      <xdr:spPr>
        <a:xfrm>
          <a:off x="3582044"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7637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1DA47F36-BBC2-4222-89F8-BAF88C752C22}"/>
            </a:ext>
          </a:extLst>
        </xdr:cNvPr>
        <xdr:cNvSpPr txBox="1"/>
      </xdr:nvSpPr>
      <xdr:spPr>
        <a:xfrm>
          <a:off x="27057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152417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73F57565-0F3E-4AAB-8459-D93306E5D1CA}"/>
            </a:ext>
          </a:extLst>
        </xdr:cNvPr>
        <xdr:cNvSpPr txBox="1"/>
      </xdr:nvSpPr>
      <xdr:spPr>
        <a:xfrm>
          <a:off x="1816744"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125747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BC483988-F8A6-4B53-B76E-BD962410188B}"/>
            </a:ext>
          </a:extLst>
        </xdr:cNvPr>
        <xdr:cNvSpPr txBox="1"/>
      </xdr:nvSpPr>
      <xdr:spPr>
        <a:xfrm>
          <a:off x="9277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167FC8C6-5690-4C58-8021-D66FAB20E15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DE86144C-1506-4BA1-B91B-561BB9A037F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C454832F-39C9-4C5D-9B4F-B7312739149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BB4D398A-C727-4149-A8B9-DB23C8C00FC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23D30B66-05CD-461C-8817-04CC5258DBA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98426A5-D5FB-429B-A4BF-BCF16AC82DB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1253E4F6-05D6-4C1D-85CE-59388108533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6DE35BA8-ABA6-40C4-BD72-F7C8DFF81FF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897083D-E190-4276-ACC9-BE6EA8691C3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10D464A-3F0A-4839-B441-DCE0F765704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E0A0BE63-C43C-4C5B-9E46-57447E587CA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989CC9DB-092C-4102-B07E-5E42894E12A6}"/>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B1BAB41D-9651-4170-AD3C-D82CCA16AE4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2904764E-5AAA-4988-A3FE-7B01A549EF12}"/>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A690CC8D-872C-4214-B6A7-D9D41B5F930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6A592707-C2D5-4CB1-8A4C-49AE361C18BA}"/>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F3B1FD28-899D-4853-B3A4-6F6EE299CD7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5ED91E4D-3BD7-41ED-8B11-7FEFEDFA0B6B}"/>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1BC1254E-6AF6-44E3-84A3-65B8F9AA4D5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42D89DB1-8993-4F73-9BF0-EEFC09BD5091}"/>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9311DF4-B922-4B09-BCB3-0BEA32C89E6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732DBFCE-3448-4E0B-BA83-4A23CEE3512D}"/>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39F4159D-7D42-4AE9-AEB1-36B2A262080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E07CD489-B776-4B1D-A61B-B1BD5A300DEB}"/>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59747353-6154-4B5C-9364-88AFBCC7498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a:extLst>
            <a:ext uri="{FF2B5EF4-FFF2-40B4-BE49-F238E27FC236}">
              <a16:creationId xmlns:a16="http://schemas.microsoft.com/office/drawing/2014/main" id="{FFA6EAA2-8F3C-4BB0-9E69-FFEE3BEA4382}"/>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F7426AEB-23AD-4311-8E7B-F917BB57FC01}"/>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a:extLst>
            <a:ext uri="{FF2B5EF4-FFF2-40B4-BE49-F238E27FC236}">
              <a16:creationId xmlns:a16="http://schemas.microsoft.com/office/drawing/2014/main" id="{0954C0F3-6F6A-48CD-A7C1-2D1CDAC1C99D}"/>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BF0980F9-1A02-4E92-921B-7F339400E3F7}"/>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a:extLst>
            <a:ext uri="{FF2B5EF4-FFF2-40B4-BE49-F238E27FC236}">
              <a16:creationId xmlns:a16="http://schemas.microsoft.com/office/drawing/2014/main" id="{6EDA2A30-1BF2-4B45-A706-7898BE7C7E0C}"/>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E318B655-AE85-4B15-BDDF-39CED006316D}"/>
            </a:ext>
          </a:extLst>
        </xdr:cNvPr>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a:extLst>
            <a:ext uri="{FF2B5EF4-FFF2-40B4-BE49-F238E27FC236}">
              <a16:creationId xmlns:a16="http://schemas.microsoft.com/office/drawing/2014/main" id="{F77E45CF-2F8F-4DD5-9BFF-1B24A2B18C5C}"/>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a:extLst>
            <a:ext uri="{FF2B5EF4-FFF2-40B4-BE49-F238E27FC236}">
              <a16:creationId xmlns:a16="http://schemas.microsoft.com/office/drawing/2014/main" id="{94D71C6E-FFBC-482B-A493-235CD1A54F32}"/>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a:extLst>
            <a:ext uri="{FF2B5EF4-FFF2-40B4-BE49-F238E27FC236}">
              <a16:creationId xmlns:a16="http://schemas.microsoft.com/office/drawing/2014/main" id="{1B51F9C0-4E14-47FC-81B9-67A739A3AB62}"/>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a:extLst>
            <a:ext uri="{FF2B5EF4-FFF2-40B4-BE49-F238E27FC236}">
              <a16:creationId xmlns:a16="http://schemas.microsoft.com/office/drawing/2014/main" id="{624B5BB3-EB75-4D69-93BD-6E755C494273}"/>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a:extLst>
            <a:ext uri="{FF2B5EF4-FFF2-40B4-BE49-F238E27FC236}">
              <a16:creationId xmlns:a16="http://schemas.microsoft.com/office/drawing/2014/main" id="{B66DA378-8ECD-407B-AE71-FB6C0911EA05}"/>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E432579-4295-44A7-A6B7-50D121A73FE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1908C98-2830-47A2-9C4F-8522366525B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A2F00FD-7A42-491C-BFA3-B59E166AF17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AD5E855-50EB-4816-8115-180FF7292E0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CF6B32A-C3BD-42B8-997D-4C7644EE112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134039</xdr:rowOff>
    </xdr:from>
    <xdr:to>
      <xdr:col>55</xdr:col>
      <xdr:colOff>50800</xdr:colOff>
      <xdr:row>64</xdr:row>
      <xdr:rowOff>64189</xdr:rowOff>
    </xdr:to>
    <xdr:sp macro="" textlink="">
      <xdr:nvSpPr>
        <xdr:cNvPr id="246" name="楕円 245">
          <a:extLst>
            <a:ext uri="{FF2B5EF4-FFF2-40B4-BE49-F238E27FC236}">
              <a16:creationId xmlns:a16="http://schemas.microsoft.com/office/drawing/2014/main" id="{1888A1F6-AAF4-454B-A602-4B9798169B38}"/>
            </a:ext>
          </a:extLst>
        </xdr:cNvPr>
        <xdr:cNvSpPr/>
      </xdr:nvSpPr>
      <xdr:spPr>
        <a:xfrm>
          <a:off x="10426700" y="1093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48966</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4DEFA477-CA56-4C22-9EAA-B0BB34B6CECA}"/>
            </a:ext>
          </a:extLst>
        </xdr:cNvPr>
        <xdr:cNvSpPr txBox="1"/>
      </xdr:nvSpPr>
      <xdr:spPr>
        <a:xfrm>
          <a:off x="10515600" y="1085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138936</xdr:rowOff>
    </xdr:from>
    <xdr:to>
      <xdr:col>50</xdr:col>
      <xdr:colOff>165100</xdr:colOff>
      <xdr:row>64</xdr:row>
      <xdr:rowOff>69086</xdr:rowOff>
    </xdr:to>
    <xdr:sp macro="" textlink="">
      <xdr:nvSpPr>
        <xdr:cNvPr id="248" name="楕円 247">
          <a:extLst>
            <a:ext uri="{FF2B5EF4-FFF2-40B4-BE49-F238E27FC236}">
              <a16:creationId xmlns:a16="http://schemas.microsoft.com/office/drawing/2014/main" id="{818AB91F-B234-4FDE-963C-B8EF42EBF4DB}"/>
            </a:ext>
          </a:extLst>
        </xdr:cNvPr>
        <xdr:cNvSpPr/>
      </xdr:nvSpPr>
      <xdr:spPr>
        <a:xfrm>
          <a:off x="9588500" y="1094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13389</xdr:rowOff>
    </xdr:from>
    <xdr:to>
      <xdr:col>55</xdr:col>
      <xdr:colOff>0</xdr:colOff>
      <xdr:row>64</xdr:row>
      <xdr:rowOff>18286</xdr:rowOff>
    </xdr:to>
    <xdr:cxnSp macro="">
      <xdr:nvCxnSpPr>
        <xdr:cNvPr id="249" name="直線コネクタ 248">
          <a:extLst>
            <a:ext uri="{FF2B5EF4-FFF2-40B4-BE49-F238E27FC236}">
              <a16:creationId xmlns:a16="http://schemas.microsoft.com/office/drawing/2014/main" id="{68B7D540-FB99-4E85-AD1A-DE64877EF2B1}"/>
            </a:ext>
          </a:extLst>
        </xdr:cNvPr>
        <xdr:cNvCxnSpPr/>
      </xdr:nvCxnSpPr>
      <xdr:spPr>
        <a:xfrm flipV="1">
          <a:off x="9639300" y="10986189"/>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142289</xdr:rowOff>
    </xdr:from>
    <xdr:to>
      <xdr:col>46</xdr:col>
      <xdr:colOff>38100</xdr:colOff>
      <xdr:row>64</xdr:row>
      <xdr:rowOff>72439</xdr:rowOff>
    </xdr:to>
    <xdr:sp macro="" textlink="">
      <xdr:nvSpPr>
        <xdr:cNvPr id="250" name="楕円 249">
          <a:extLst>
            <a:ext uri="{FF2B5EF4-FFF2-40B4-BE49-F238E27FC236}">
              <a16:creationId xmlns:a16="http://schemas.microsoft.com/office/drawing/2014/main" id="{FFA43F9B-E0A1-4F2C-B009-F9F0B0CB050E}"/>
            </a:ext>
          </a:extLst>
        </xdr:cNvPr>
        <xdr:cNvSpPr/>
      </xdr:nvSpPr>
      <xdr:spPr>
        <a:xfrm>
          <a:off x="8699500" y="1094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18286</xdr:rowOff>
    </xdr:from>
    <xdr:to>
      <xdr:col>50</xdr:col>
      <xdr:colOff>114300</xdr:colOff>
      <xdr:row>64</xdr:row>
      <xdr:rowOff>21639</xdr:rowOff>
    </xdr:to>
    <xdr:cxnSp macro="">
      <xdr:nvCxnSpPr>
        <xdr:cNvPr id="251" name="直線コネクタ 250">
          <a:extLst>
            <a:ext uri="{FF2B5EF4-FFF2-40B4-BE49-F238E27FC236}">
              <a16:creationId xmlns:a16="http://schemas.microsoft.com/office/drawing/2014/main" id="{231C8A31-0E0E-4DB8-A84A-F9BC48DA72D4}"/>
            </a:ext>
          </a:extLst>
        </xdr:cNvPr>
        <xdr:cNvCxnSpPr/>
      </xdr:nvCxnSpPr>
      <xdr:spPr>
        <a:xfrm flipV="1">
          <a:off x="8750300" y="10991086"/>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144311</xdr:rowOff>
    </xdr:from>
    <xdr:to>
      <xdr:col>41</xdr:col>
      <xdr:colOff>101600</xdr:colOff>
      <xdr:row>64</xdr:row>
      <xdr:rowOff>74461</xdr:rowOff>
    </xdr:to>
    <xdr:sp macro="" textlink="">
      <xdr:nvSpPr>
        <xdr:cNvPr id="252" name="楕円 251">
          <a:extLst>
            <a:ext uri="{FF2B5EF4-FFF2-40B4-BE49-F238E27FC236}">
              <a16:creationId xmlns:a16="http://schemas.microsoft.com/office/drawing/2014/main" id="{8DA22D2F-13A7-495D-AAD6-56307B5E8507}"/>
            </a:ext>
          </a:extLst>
        </xdr:cNvPr>
        <xdr:cNvSpPr/>
      </xdr:nvSpPr>
      <xdr:spPr>
        <a:xfrm>
          <a:off x="7810500" y="109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21639</xdr:rowOff>
    </xdr:from>
    <xdr:to>
      <xdr:col>45</xdr:col>
      <xdr:colOff>177800</xdr:colOff>
      <xdr:row>64</xdr:row>
      <xdr:rowOff>23661</xdr:rowOff>
    </xdr:to>
    <xdr:cxnSp macro="">
      <xdr:nvCxnSpPr>
        <xdr:cNvPr id="253" name="直線コネクタ 252">
          <a:extLst>
            <a:ext uri="{FF2B5EF4-FFF2-40B4-BE49-F238E27FC236}">
              <a16:creationId xmlns:a16="http://schemas.microsoft.com/office/drawing/2014/main" id="{D2CB3001-B3C3-4E2F-ACB3-2D5C200CA00F}"/>
            </a:ext>
          </a:extLst>
        </xdr:cNvPr>
        <xdr:cNvCxnSpPr/>
      </xdr:nvCxnSpPr>
      <xdr:spPr>
        <a:xfrm flipV="1">
          <a:off x="7861300" y="10994439"/>
          <a:ext cx="889000" cy="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146679</xdr:rowOff>
    </xdr:from>
    <xdr:to>
      <xdr:col>36</xdr:col>
      <xdr:colOff>165100</xdr:colOff>
      <xdr:row>64</xdr:row>
      <xdr:rowOff>76829</xdr:rowOff>
    </xdr:to>
    <xdr:sp macro="" textlink="">
      <xdr:nvSpPr>
        <xdr:cNvPr id="254" name="楕円 253">
          <a:extLst>
            <a:ext uri="{FF2B5EF4-FFF2-40B4-BE49-F238E27FC236}">
              <a16:creationId xmlns:a16="http://schemas.microsoft.com/office/drawing/2014/main" id="{1C52AF5D-31CB-42CF-8FC4-5680838E7F04}"/>
            </a:ext>
          </a:extLst>
        </xdr:cNvPr>
        <xdr:cNvSpPr/>
      </xdr:nvSpPr>
      <xdr:spPr>
        <a:xfrm>
          <a:off x="6921500" y="1094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23661</xdr:rowOff>
    </xdr:from>
    <xdr:to>
      <xdr:col>41</xdr:col>
      <xdr:colOff>50800</xdr:colOff>
      <xdr:row>64</xdr:row>
      <xdr:rowOff>26029</xdr:rowOff>
    </xdr:to>
    <xdr:cxnSp macro="">
      <xdr:nvCxnSpPr>
        <xdr:cNvPr id="255" name="直線コネクタ 254">
          <a:extLst>
            <a:ext uri="{FF2B5EF4-FFF2-40B4-BE49-F238E27FC236}">
              <a16:creationId xmlns:a16="http://schemas.microsoft.com/office/drawing/2014/main" id="{1983C99D-106B-4D24-8DB7-7FCFC6662421}"/>
            </a:ext>
          </a:extLst>
        </xdr:cNvPr>
        <xdr:cNvCxnSpPr/>
      </xdr:nvCxnSpPr>
      <xdr:spPr>
        <a:xfrm flipV="1">
          <a:off x="6972300" y="10996461"/>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5560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EEFFCB93-3072-4599-9B92-2DB57D128721}"/>
            </a:ext>
          </a:extLst>
        </xdr:cNvPr>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39E778B5-8147-43E8-B01A-8263AF69DBFE}"/>
            </a:ext>
          </a:extLst>
        </xdr:cNvPr>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B3207F87-CFFA-4285-AB08-4120825F13D2}"/>
            </a:ext>
          </a:extLst>
        </xdr:cNvPr>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BD948A0C-6170-4528-AA71-65D0C82CAB3D}"/>
            </a:ext>
          </a:extLst>
        </xdr:cNvPr>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60213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88DC3184-3C97-4E4C-80CA-56221A75E1F6}"/>
            </a:ext>
          </a:extLst>
        </xdr:cNvPr>
        <xdr:cNvSpPr txBox="1"/>
      </xdr:nvSpPr>
      <xdr:spPr>
        <a:xfrm>
          <a:off x="9327095" y="1103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63566</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F35F12B6-18FB-4DD7-859C-42445DC56A38}"/>
            </a:ext>
          </a:extLst>
        </xdr:cNvPr>
        <xdr:cNvSpPr txBox="1"/>
      </xdr:nvSpPr>
      <xdr:spPr>
        <a:xfrm>
          <a:off x="8450795" y="1103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65588</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7BC2D85E-2D13-4A17-9642-8FC968636882}"/>
            </a:ext>
          </a:extLst>
        </xdr:cNvPr>
        <xdr:cNvSpPr txBox="1"/>
      </xdr:nvSpPr>
      <xdr:spPr>
        <a:xfrm>
          <a:off x="7561795" y="1103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67956</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96FA7A4B-6664-4159-8B64-4848B6C9A5E3}"/>
            </a:ext>
          </a:extLst>
        </xdr:cNvPr>
        <xdr:cNvSpPr txBox="1"/>
      </xdr:nvSpPr>
      <xdr:spPr>
        <a:xfrm>
          <a:off x="6672795" y="1104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3486366-F96E-4A77-AE11-1841C5A71D9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CAB5B5F-3545-406C-9ADC-1AA9A06C2CB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5CE81761-6473-4687-BF10-CA88359C14C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12DC82BB-1C32-4F84-8DA6-0D0A1A96C0A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EDF80CCF-36B1-4952-9C4E-81E1885158F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6F0C44B-ACA9-4E91-B57B-EA1A9470DD7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A66C8B52-275A-42DB-9FFF-B93BA9AA329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47B61EF2-8DFF-4840-BE43-DDCC25094F1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4B5638C5-B45C-4A5B-AEE4-1940505EDAD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CD123C39-0531-40CA-87C2-4EAB41BC616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8212C4D8-E0CB-43F0-971C-794BF8173B7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4BB4376F-F5F8-4B36-A5DD-05421C43E78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6C752DB5-758C-45C2-BD03-CF08547E454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CB9DDB15-2B39-431B-8C0E-651173D4151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5F7C2E3B-5182-4F9E-B12D-17722D5F16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8E3D62F0-637B-47CF-B6CE-E3ECA24540E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F8316A5A-114A-4B2D-8D22-58945850148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642C3535-86FB-4508-87CF-251386F2952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7536C24B-A80A-44A7-AC89-92ED00242A4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5A84EC12-4742-4367-AB92-049EEA54191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3D02F98F-3AC0-40AC-9A94-DDA86510219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8201EEDC-6B1A-4D2C-83C5-0F9CC361D1E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C9990897-00DC-463B-A8A2-44070C99307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185DE924-A6EE-4A2D-B3A6-898E905609C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a:extLst>
            <a:ext uri="{FF2B5EF4-FFF2-40B4-BE49-F238E27FC236}">
              <a16:creationId xmlns:a16="http://schemas.microsoft.com/office/drawing/2014/main" id="{009160D2-757F-4643-8B9D-24D8115CCAF9}"/>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3FC7E336-5C54-45F8-941B-101900C700B9}"/>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a:extLst>
            <a:ext uri="{FF2B5EF4-FFF2-40B4-BE49-F238E27FC236}">
              <a16:creationId xmlns:a16="http://schemas.microsoft.com/office/drawing/2014/main" id="{2F0248FE-8F47-4AFD-AD05-A2679E11A6DE}"/>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9DFAD7D4-EF2D-4666-B654-1711F23C0BA9}"/>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a:extLst>
            <a:ext uri="{FF2B5EF4-FFF2-40B4-BE49-F238E27FC236}">
              <a16:creationId xmlns:a16="http://schemas.microsoft.com/office/drawing/2014/main" id="{83C564A8-A450-4CFB-8E28-41F0F8E56D44}"/>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3F1BE5FF-F097-4CDD-9210-81DA123E3FA4}"/>
            </a:ext>
          </a:extLst>
        </xdr:cNvPr>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a:extLst>
            <a:ext uri="{FF2B5EF4-FFF2-40B4-BE49-F238E27FC236}">
              <a16:creationId xmlns:a16="http://schemas.microsoft.com/office/drawing/2014/main" id="{F42AB62A-A930-4822-AA4E-F743256ECF94}"/>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a:extLst>
            <a:ext uri="{FF2B5EF4-FFF2-40B4-BE49-F238E27FC236}">
              <a16:creationId xmlns:a16="http://schemas.microsoft.com/office/drawing/2014/main" id="{21761B8E-4A2B-4509-AC50-1846B90915DC}"/>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a:extLst>
            <a:ext uri="{FF2B5EF4-FFF2-40B4-BE49-F238E27FC236}">
              <a16:creationId xmlns:a16="http://schemas.microsoft.com/office/drawing/2014/main" id="{6835367A-B781-4B3D-9386-183AA10C8931}"/>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a:extLst>
            <a:ext uri="{FF2B5EF4-FFF2-40B4-BE49-F238E27FC236}">
              <a16:creationId xmlns:a16="http://schemas.microsoft.com/office/drawing/2014/main" id="{74AA849A-F6FB-4CAE-9412-B0699C7FC102}"/>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a:extLst>
            <a:ext uri="{FF2B5EF4-FFF2-40B4-BE49-F238E27FC236}">
              <a16:creationId xmlns:a16="http://schemas.microsoft.com/office/drawing/2014/main" id="{C64F534C-F744-4629-B4F7-281ACEE5ABD8}"/>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4D5309C-292C-4084-AB98-86AB9B55AE8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C1457A1-DCDE-4F2C-BB02-69BBBF9603E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F2F045D-121B-49E2-B16B-FAA3800E084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6D2B14D-C15B-467A-A046-6DBBCB7FA71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A9B58EA-08FD-49C7-80C6-0BA55C85BF5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111125</xdr:rowOff>
    </xdr:from>
    <xdr:to>
      <xdr:col>24</xdr:col>
      <xdr:colOff>114300</xdr:colOff>
      <xdr:row>83</xdr:row>
      <xdr:rowOff>41275</xdr:rowOff>
    </xdr:to>
    <xdr:sp macro="" textlink="">
      <xdr:nvSpPr>
        <xdr:cNvPr id="304" name="楕円 303">
          <a:extLst>
            <a:ext uri="{FF2B5EF4-FFF2-40B4-BE49-F238E27FC236}">
              <a16:creationId xmlns:a16="http://schemas.microsoft.com/office/drawing/2014/main" id="{127F5D46-BCD0-427B-96A4-C9DE76FDF847}"/>
            </a:ext>
          </a:extLst>
        </xdr:cNvPr>
        <xdr:cNvSpPr/>
      </xdr:nvSpPr>
      <xdr:spPr>
        <a:xfrm>
          <a:off x="45847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89552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DA8526B3-39A8-4CCB-BEEF-C5D473B275C6}"/>
            </a:ext>
          </a:extLst>
        </xdr:cNvPr>
        <xdr:cNvSpPr txBox="1"/>
      </xdr:nvSpPr>
      <xdr:spPr>
        <a:xfrm>
          <a:off x="4673600"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42545</xdr:rowOff>
    </xdr:from>
    <xdr:to>
      <xdr:col>20</xdr:col>
      <xdr:colOff>38100</xdr:colOff>
      <xdr:row>82</xdr:row>
      <xdr:rowOff>144145</xdr:rowOff>
    </xdr:to>
    <xdr:sp macro="" textlink="">
      <xdr:nvSpPr>
        <xdr:cNvPr id="306" name="楕円 305">
          <a:extLst>
            <a:ext uri="{FF2B5EF4-FFF2-40B4-BE49-F238E27FC236}">
              <a16:creationId xmlns:a16="http://schemas.microsoft.com/office/drawing/2014/main" id="{8A370982-F7CA-4DCD-8621-57A47DF456E3}"/>
            </a:ext>
          </a:extLst>
        </xdr:cNvPr>
        <xdr:cNvSpPr/>
      </xdr:nvSpPr>
      <xdr:spPr>
        <a:xfrm>
          <a:off x="3746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93345</xdr:rowOff>
    </xdr:from>
    <xdr:to>
      <xdr:col>24</xdr:col>
      <xdr:colOff>63500</xdr:colOff>
      <xdr:row>82</xdr:row>
      <xdr:rowOff>161925</xdr:rowOff>
    </xdr:to>
    <xdr:cxnSp macro="">
      <xdr:nvCxnSpPr>
        <xdr:cNvPr id="307" name="直線コネクタ 306">
          <a:extLst>
            <a:ext uri="{FF2B5EF4-FFF2-40B4-BE49-F238E27FC236}">
              <a16:creationId xmlns:a16="http://schemas.microsoft.com/office/drawing/2014/main" id="{77D7F34E-B4A7-43AF-9666-AAB52AEF0C60}"/>
            </a:ext>
          </a:extLst>
        </xdr:cNvPr>
        <xdr:cNvCxnSpPr/>
      </xdr:nvCxnSpPr>
      <xdr:spPr>
        <a:xfrm>
          <a:off x="3797300" y="1415224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xdr:rowOff>
    </xdr:from>
    <xdr:to>
      <xdr:col>15</xdr:col>
      <xdr:colOff>101600</xdr:colOff>
      <xdr:row>82</xdr:row>
      <xdr:rowOff>107950</xdr:rowOff>
    </xdr:to>
    <xdr:sp macro="" textlink="">
      <xdr:nvSpPr>
        <xdr:cNvPr id="308" name="楕円 307">
          <a:extLst>
            <a:ext uri="{FF2B5EF4-FFF2-40B4-BE49-F238E27FC236}">
              <a16:creationId xmlns:a16="http://schemas.microsoft.com/office/drawing/2014/main" id="{AA13A0B7-8304-4F18-9A93-BC40A8467847}"/>
            </a:ext>
          </a:extLst>
        </xdr:cNvPr>
        <xdr:cNvSpPr/>
      </xdr:nvSpPr>
      <xdr:spPr>
        <a:xfrm>
          <a:off x="2857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57150</xdr:rowOff>
    </xdr:from>
    <xdr:to>
      <xdr:col>19</xdr:col>
      <xdr:colOff>177800</xdr:colOff>
      <xdr:row>82</xdr:row>
      <xdr:rowOff>93345</xdr:rowOff>
    </xdr:to>
    <xdr:cxnSp macro="">
      <xdr:nvCxnSpPr>
        <xdr:cNvPr id="309" name="直線コネクタ 308">
          <a:extLst>
            <a:ext uri="{FF2B5EF4-FFF2-40B4-BE49-F238E27FC236}">
              <a16:creationId xmlns:a16="http://schemas.microsoft.com/office/drawing/2014/main" id="{B44EFDDF-AF2E-45C3-B8D0-0376CA21EE81}"/>
            </a:ext>
          </a:extLst>
        </xdr:cNvPr>
        <xdr:cNvCxnSpPr/>
      </xdr:nvCxnSpPr>
      <xdr:spPr>
        <a:xfrm>
          <a:off x="2908300" y="141160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38736</xdr:rowOff>
    </xdr:from>
    <xdr:to>
      <xdr:col>10</xdr:col>
      <xdr:colOff>165100</xdr:colOff>
      <xdr:row>82</xdr:row>
      <xdr:rowOff>140336</xdr:rowOff>
    </xdr:to>
    <xdr:sp macro="" textlink="">
      <xdr:nvSpPr>
        <xdr:cNvPr id="310" name="楕円 309">
          <a:extLst>
            <a:ext uri="{FF2B5EF4-FFF2-40B4-BE49-F238E27FC236}">
              <a16:creationId xmlns:a16="http://schemas.microsoft.com/office/drawing/2014/main" id="{1CAFF0B2-8080-4AF0-B421-0BF924FAAC2A}"/>
            </a:ext>
          </a:extLst>
        </xdr:cNvPr>
        <xdr:cNvSpPr/>
      </xdr:nvSpPr>
      <xdr:spPr>
        <a:xfrm>
          <a:off x="1968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57150</xdr:rowOff>
    </xdr:from>
    <xdr:to>
      <xdr:col>15</xdr:col>
      <xdr:colOff>50800</xdr:colOff>
      <xdr:row>82</xdr:row>
      <xdr:rowOff>89536</xdr:rowOff>
    </xdr:to>
    <xdr:cxnSp macro="">
      <xdr:nvCxnSpPr>
        <xdr:cNvPr id="311" name="直線コネクタ 310">
          <a:extLst>
            <a:ext uri="{FF2B5EF4-FFF2-40B4-BE49-F238E27FC236}">
              <a16:creationId xmlns:a16="http://schemas.microsoft.com/office/drawing/2014/main" id="{ABA9A017-5E04-44E9-B65E-CE9CC2D83CBC}"/>
            </a:ext>
          </a:extLst>
        </xdr:cNvPr>
        <xdr:cNvCxnSpPr/>
      </xdr:nvCxnSpPr>
      <xdr:spPr>
        <a:xfrm flipV="1">
          <a:off x="2019300" y="141160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10161</xdr:rowOff>
    </xdr:from>
    <xdr:to>
      <xdr:col>6</xdr:col>
      <xdr:colOff>38100</xdr:colOff>
      <xdr:row>82</xdr:row>
      <xdr:rowOff>111761</xdr:rowOff>
    </xdr:to>
    <xdr:sp macro="" textlink="">
      <xdr:nvSpPr>
        <xdr:cNvPr id="312" name="楕円 311">
          <a:extLst>
            <a:ext uri="{FF2B5EF4-FFF2-40B4-BE49-F238E27FC236}">
              <a16:creationId xmlns:a16="http://schemas.microsoft.com/office/drawing/2014/main" id="{A00728B2-F238-4849-B62E-2F11EC62EBCD}"/>
            </a:ext>
          </a:extLst>
        </xdr:cNvPr>
        <xdr:cNvSpPr/>
      </xdr:nvSpPr>
      <xdr:spPr>
        <a:xfrm>
          <a:off x="1079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60961</xdr:rowOff>
    </xdr:from>
    <xdr:to>
      <xdr:col>10</xdr:col>
      <xdr:colOff>114300</xdr:colOff>
      <xdr:row>82</xdr:row>
      <xdr:rowOff>89536</xdr:rowOff>
    </xdr:to>
    <xdr:cxnSp macro="">
      <xdr:nvCxnSpPr>
        <xdr:cNvPr id="313" name="直線コネクタ 312">
          <a:extLst>
            <a:ext uri="{FF2B5EF4-FFF2-40B4-BE49-F238E27FC236}">
              <a16:creationId xmlns:a16="http://schemas.microsoft.com/office/drawing/2014/main" id="{D4E3F85B-8BF2-496F-B8EC-3FC133CD436B}"/>
            </a:ext>
          </a:extLst>
        </xdr:cNvPr>
        <xdr:cNvCxnSpPr/>
      </xdr:nvCxnSpPr>
      <xdr:spPr>
        <a:xfrm>
          <a:off x="1130300" y="141198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165752</xdr:rowOff>
    </xdr:from>
    <xdr:ext cx="405111" cy="259045"/>
    <xdr:sp macro="" textlink="">
      <xdr:nvSpPr>
        <xdr:cNvPr id="314" name="n_1aveValue【公営住宅】&#10;有形固定資産減価償却率">
          <a:extLst>
            <a:ext uri="{FF2B5EF4-FFF2-40B4-BE49-F238E27FC236}">
              <a16:creationId xmlns:a16="http://schemas.microsoft.com/office/drawing/2014/main" id="{EF2524BD-6D58-48BD-BF35-8954EFDA6CD9}"/>
            </a:ext>
          </a:extLst>
        </xdr:cNvPr>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15" name="n_2aveValue【公営住宅】&#10;有形固定資産減価償却率">
          <a:extLst>
            <a:ext uri="{FF2B5EF4-FFF2-40B4-BE49-F238E27FC236}">
              <a16:creationId xmlns:a16="http://schemas.microsoft.com/office/drawing/2014/main" id="{6F0F796B-FDB0-456B-908C-9765A2A81D4E}"/>
            </a:ext>
          </a:extLst>
        </xdr:cNvPr>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316" name="n_3aveValue【公営住宅】&#10;有形固定資産減価償却率">
          <a:extLst>
            <a:ext uri="{FF2B5EF4-FFF2-40B4-BE49-F238E27FC236}">
              <a16:creationId xmlns:a16="http://schemas.microsoft.com/office/drawing/2014/main" id="{5FC8B454-DB46-49D1-BF59-E46D10360368}"/>
            </a:ext>
          </a:extLst>
        </xdr:cNvPr>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154322</xdr:rowOff>
    </xdr:from>
    <xdr:ext cx="405111" cy="259045"/>
    <xdr:sp macro="" textlink="">
      <xdr:nvSpPr>
        <xdr:cNvPr id="317" name="n_4aveValue【公営住宅】&#10;有形固定資産減価償却率">
          <a:extLst>
            <a:ext uri="{FF2B5EF4-FFF2-40B4-BE49-F238E27FC236}">
              <a16:creationId xmlns:a16="http://schemas.microsoft.com/office/drawing/2014/main" id="{FADB09E1-28FD-4839-AE67-12BC3749D3EC}"/>
            </a:ext>
          </a:extLst>
        </xdr:cNvPr>
        <xdr:cNvSpPr txBox="1"/>
      </xdr:nvSpPr>
      <xdr:spPr>
        <a:xfrm>
          <a:off x="927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160672</xdr:rowOff>
    </xdr:from>
    <xdr:ext cx="405111" cy="259045"/>
    <xdr:sp macro="" textlink="">
      <xdr:nvSpPr>
        <xdr:cNvPr id="318" name="n_1mainValue【公営住宅】&#10;有形固定資産減価償却率">
          <a:extLst>
            <a:ext uri="{FF2B5EF4-FFF2-40B4-BE49-F238E27FC236}">
              <a16:creationId xmlns:a16="http://schemas.microsoft.com/office/drawing/2014/main" id="{8EEDDE9A-A098-48D8-82FB-EF08903CE628}"/>
            </a:ext>
          </a:extLst>
        </xdr:cNvPr>
        <xdr:cNvSpPr txBox="1"/>
      </xdr:nvSpPr>
      <xdr:spPr>
        <a:xfrm>
          <a:off x="3582044"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9" name="n_2mainValue【公営住宅】&#10;有形固定資産減価償却率">
          <a:extLst>
            <a:ext uri="{FF2B5EF4-FFF2-40B4-BE49-F238E27FC236}">
              <a16:creationId xmlns:a16="http://schemas.microsoft.com/office/drawing/2014/main" id="{C4DE061B-7B37-43DC-AC88-07455286D1D5}"/>
            </a:ext>
          </a:extLst>
        </xdr:cNvPr>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131463</xdr:rowOff>
    </xdr:from>
    <xdr:ext cx="405111" cy="259045"/>
    <xdr:sp macro="" textlink="">
      <xdr:nvSpPr>
        <xdr:cNvPr id="320" name="n_3mainValue【公営住宅】&#10;有形固定資産減価償却率">
          <a:extLst>
            <a:ext uri="{FF2B5EF4-FFF2-40B4-BE49-F238E27FC236}">
              <a16:creationId xmlns:a16="http://schemas.microsoft.com/office/drawing/2014/main" id="{152C8FED-2524-4378-9A24-5FB6AF864545}"/>
            </a:ext>
          </a:extLst>
        </xdr:cNvPr>
        <xdr:cNvSpPr txBox="1"/>
      </xdr:nvSpPr>
      <xdr:spPr>
        <a:xfrm>
          <a:off x="1816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128288</xdr:rowOff>
    </xdr:from>
    <xdr:ext cx="405111" cy="259045"/>
    <xdr:sp macro="" textlink="">
      <xdr:nvSpPr>
        <xdr:cNvPr id="321" name="n_4mainValue【公営住宅】&#10;有形固定資産減価償却率">
          <a:extLst>
            <a:ext uri="{FF2B5EF4-FFF2-40B4-BE49-F238E27FC236}">
              <a16:creationId xmlns:a16="http://schemas.microsoft.com/office/drawing/2014/main" id="{B52433DA-8AFB-4ACA-B035-0B9D7C8FB882}"/>
            </a:ext>
          </a:extLst>
        </xdr:cNvPr>
        <xdr:cNvSpPr txBox="1"/>
      </xdr:nvSpPr>
      <xdr:spPr>
        <a:xfrm>
          <a:off x="927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684D0E7E-BAAA-41FD-B54B-38698368DE0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39C875E4-859E-4800-829B-7852080AA56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D4F7F1BA-60A7-463B-821C-C9D28516099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E90A35F5-960D-4208-B56E-A3F26B1A332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F50AE0E3-6B55-48C0-9134-9CF5691E7F6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1E47C81F-FADD-41E8-81BB-1950ED36048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E354BFF0-E932-4445-A813-5F7DCF85EBD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FF1406A5-2AFB-4640-8963-EAA20740D81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4440E60B-EE53-4095-BC00-FE45882A74B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C4EE98A2-3D8A-491E-9486-CBC621E4589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EF3FC574-C2EA-4F96-A30B-C6564B9E779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4CF165A0-219D-46AC-AB8C-2CFCD2DB6AB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F2FC7723-8AF1-4D86-867F-F68D698D9E5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B46D4B89-74BE-419A-9BE5-9ACE7315502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68DB3611-6198-4F22-AAA1-B4301DCEDFE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8EB31951-3F7B-456F-8665-350E43189E4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6426AE71-0C76-47D9-9B49-768722A2B8E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1A47DC93-5791-4ED1-9271-EB072295E25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254A602F-B89C-4E4A-8B32-82CBBABE0F5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B9FE875F-4E6F-46CB-9880-121E96C920B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875896C2-FC5B-4CDC-8A15-C67288D55B1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B69B94EE-D042-44B4-9E8B-940D18CC38C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C455EF58-1ABD-4F98-BDEA-8C2945B2539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a:extLst>
            <a:ext uri="{FF2B5EF4-FFF2-40B4-BE49-F238E27FC236}">
              <a16:creationId xmlns:a16="http://schemas.microsoft.com/office/drawing/2014/main" id="{9559A33C-1E01-49C6-ADEE-8717A8EBAFB6}"/>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a:extLst>
            <a:ext uri="{FF2B5EF4-FFF2-40B4-BE49-F238E27FC236}">
              <a16:creationId xmlns:a16="http://schemas.microsoft.com/office/drawing/2014/main" id="{1CE8EF23-28E2-4D48-BDDC-6E6B3981A34D}"/>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a:extLst>
            <a:ext uri="{FF2B5EF4-FFF2-40B4-BE49-F238E27FC236}">
              <a16:creationId xmlns:a16="http://schemas.microsoft.com/office/drawing/2014/main" id="{5A1245AF-9B04-4BB5-AA76-31CA049E34D4}"/>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a:extLst>
            <a:ext uri="{FF2B5EF4-FFF2-40B4-BE49-F238E27FC236}">
              <a16:creationId xmlns:a16="http://schemas.microsoft.com/office/drawing/2014/main" id="{66A62311-9B27-458B-AD73-DE58F3DF7D7E}"/>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a:extLst>
            <a:ext uri="{FF2B5EF4-FFF2-40B4-BE49-F238E27FC236}">
              <a16:creationId xmlns:a16="http://schemas.microsoft.com/office/drawing/2014/main" id="{8549ABEA-DC93-4AEB-9DB6-25D888EDA65F}"/>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64788</xdr:rowOff>
    </xdr:from>
    <xdr:ext cx="469744" cy="259045"/>
    <xdr:sp macro="" textlink="">
      <xdr:nvSpPr>
        <xdr:cNvPr id="350" name="【公営住宅】&#10;一人当たり面積平均値テキスト">
          <a:extLst>
            <a:ext uri="{FF2B5EF4-FFF2-40B4-BE49-F238E27FC236}">
              <a16:creationId xmlns:a16="http://schemas.microsoft.com/office/drawing/2014/main" id="{10231A44-03B3-466D-B81A-1E14C13FA87B}"/>
            </a:ext>
          </a:extLst>
        </xdr:cNvPr>
        <xdr:cNvSpPr txBox="1"/>
      </xdr:nvSpPr>
      <xdr:spPr>
        <a:xfrm>
          <a:off x="10515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a:extLst>
            <a:ext uri="{FF2B5EF4-FFF2-40B4-BE49-F238E27FC236}">
              <a16:creationId xmlns:a16="http://schemas.microsoft.com/office/drawing/2014/main" id="{C4DA5E7B-5764-465D-B62D-A6FC3936DAD6}"/>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a:extLst>
            <a:ext uri="{FF2B5EF4-FFF2-40B4-BE49-F238E27FC236}">
              <a16:creationId xmlns:a16="http://schemas.microsoft.com/office/drawing/2014/main" id="{2AC8CC0F-E47D-44FE-92E7-2F183829DF89}"/>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a:extLst>
            <a:ext uri="{FF2B5EF4-FFF2-40B4-BE49-F238E27FC236}">
              <a16:creationId xmlns:a16="http://schemas.microsoft.com/office/drawing/2014/main" id="{F4745E02-39FE-49BC-87D0-2F3D0BBD1E83}"/>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a:extLst>
            <a:ext uri="{FF2B5EF4-FFF2-40B4-BE49-F238E27FC236}">
              <a16:creationId xmlns:a16="http://schemas.microsoft.com/office/drawing/2014/main" id="{BFAF55EE-B133-4FC1-BA5B-58AD2BEE6CDA}"/>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a:extLst>
            <a:ext uri="{FF2B5EF4-FFF2-40B4-BE49-F238E27FC236}">
              <a16:creationId xmlns:a16="http://schemas.microsoft.com/office/drawing/2014/main" id="{3894313B-75BA-44D8-A9E7-FB5AE1A8C245}"/>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6EE47F1-EA9F-40F4-AD25-44432220094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9F2550B-F32C-4463-949C-236ABAF606A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213ED5D-98B1-46DB-84D6-DB396B1E17D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93ED1D5-4129-4CF8-B098-FDD9DFBB5F1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A138A8B-8C0E-4D41-ACA5-7B9A8BFBA38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12700</xdr:rowOff>
    </xdr:from>
    <xdr:to>
      <xdr:col>55</xdr:col>
      <xdr:colOff>50800</xdr:colOff>
      <xdr:row>84</xdr:row>
      <xdr:rowOff>114300</xdr:rowOff>
    </xdr:to>
    <xdr:sp macro="" textlink="">
      <xdr:nvSpPr>
        <xdr:cNvPr id="361" name="楕円 360">
          <a:extLst>
            <a:ext uri="{FF2B5EF4-FFF2-40B4-BE49-F238E27FC236}">
              <a16:creationId xmlns:a16="http://schemas.microsoft.com/office/drawing/2014/main" id="{EC1491DF-FCD2-4F59-9DFA-E80A3082E343}"/>
            </a:ext>
          </a:extLst>
        </xdr:cNvPr>
        <xdr:cNvSpPr/>
      </xdr:nvSpPr>
      <xdr:spPr>
        <a:xfrm>
          <a:off x="104267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35577</xdr:rowOff>
    </xdr:from>
    <xdr:ext cx="469744" cy="259045"/>
    <xdr:sp macro="" textlink="">
      <xdr:nvSpPr>
        <xdr:cNvPr id="362" name="【公営住宅】&#10;一人当たり面積該当値テキスト">
          <a:extLst>
            <a:ext uri="{FF2B5EF4-FFF2-40B4-BE49-F238E27FC236}">
              <a16:creationId xmlns:a16="http://schemas.microsoft.com/office/drawing/2014/main" id="{9DE316BA-3E9B-492E-A72A-7E367DE66B5C}"/>
            </a:ext>
          </a:extLst>
        </xdr:cNvPr>
        <xdr:cNvSpPr txBox="1"/>
      </xdr:nvSpPr>
      <xdr:spPr>
        <a:xfrm>
          <a:off x="10515600"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76708</xdr:rowOff>
    </xdr:from>
    <xdr:to>
      <xdr:col>50</xdr:col>
      <xdr:colOff>165100</xdr:colOff>
      <xdr:row>85</xdr:row>
      <xdr:rowOff>6858</xdr:rowOff>
    </xdr:to>
    <xdr:sp macro="" textlink="">
      <xdr:nvSpPr>
        <xdr:cNvPr id="363" name="楕円 362">
          <a:extLst>
            <a:ext uri="{FF2B5EF4-FFF2-40B4-BE49-F238E27FC236}">
              <a16:creationId xmlns:a16="http://schemas.microsoft.com/office/drawing/2014/main" id="{DCD68A35-C518-40E6-B002-21F6FC4CF989}"/>
            </a:ext>
          </a:extLst>
        </xdr:cNvPr>
        <xdr:cNvSpPr/>
      </xdr:nvSpPr>
      <xdr:spPr>
        <a:xfrm>
          <a:off x="9588500" y="1447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63500</xdr:rowOff>
    </xdr:from>
    <xdr:to>
      <xdr:col>55</xdr:col>
      <xdr:colOff>0</xdr:colOff>
      <xdr:row>84</xdr:row>
      <xdr:rowOff>127508</xdr:rowOff>
    </xdr:to>
    <xdr:cxnSp macro="">
      <xdr:nvCxnSpPr>
        <xdr:cNvPr id="364" name="直線コネクタ 363">
          <a:extLst>
            <a:ext uri="{FF2B5EF4-FFF2-40B4-BE49-F238E27FC236}">
              <a16:creationId xmlns:a16="http://schemas.microsoft.com/office/drawing/2014/main" id="{506E6758-95D5-42D7-BC68-7DE0A95E623E}"/>
            </a:ext>
          </a:extLst>
        </xdr:cNvPr>
        <xdr:cNvCxnSpPr/>
      </xdr:nvCxnSpPr>
      <xdr:spPr>
        <a:xfrm flipV="1">
          <a:off x="9639300" y="144653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85217</xdr:rowOff>
    </xdr:from>
    <xdr:to>
      <xdr:col>46</xdr:col>
      <xdr:colOff>38100</xdr:colOff>
      <xdr:row>85</xdr:row>
      <xdr:rowOff>15367</xdr:rowOff>
    </xdr:to>
    <xdr:sp macro="" textlink="">
      <xdr:nvSpPr>
        <xdr:cNvPr id="365" name="楕円 364">
          <a:extLst>
            <a:ext uri="{FF2B5EF4-FFF2-40B4-BE49-F238E27FC236}">
              <a16:creationId xmlns:a16="http://schemas.microsoft.com/office/drawing/2014/main" id="{A18BA496-B8B4-44F5-A3EF-A04378286148}"/>
            </a:ext>
          </a:extLst>
        </xdr:cNvPr>
        <xdr:cNvSpPr/>
      </xdr:nvSpPr>
      <xdr:spPr>
        <a:xfrm>
          <a:off x="8699500" y="1448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127508</xdr:rowOff>
    </xdr:from>
    <xdr:to>
      <xdr:col>50</xdr:col>
      <xdr:colOff>114300</xdr:colOff>
      <xdr:row>84</xdr:row>
      <xdr:rowOff>136017</xdr:rowOff>
    </xdr:to>
    <xdr:cxnSp macro="">
      <xdr:nvCxnSpPr>
        <xdr:cNvPr id="366" name="直線コネクタ 365">
          <a:extLst>
            <a:ext uri="{FF2B5EF4-FFF2-40B4-BE49-F238E27FC236}">
              <a16:creationId xmlns:a16="http://schemas.microsoft.com/office/drawing/2014/main" id="{F38992BA-316F-4629-8797-BE73202C636B}"/>
            </a:ext>
          </a:extLst>
        </xdr:cNvPr>
        <xdr:cNvCxnSpPr/>
      </xdr:nvCxnSpPr>
      <xdr:spPr>
        <a:xfrm flipV="1">
          <a:off x="8750300" y="14529308"/>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105029</xdr:rowOff>
    </xdr:from>
    <xdr:to>
      <xdr:col>41</xdr:col>
      <xdr:colOff>101600</xdr:colOff>
      <xdr:row>85</xdr:row>
      <xdr:rowOff>35179</xdr:rowOff>
    </xdr:to>
    <xdr:sp macro="" textlink="">
      <xdr:nvSpPr>
        <xdr:cNvPr id="367" name="楕円 366">
          <a:extLst>
            <a:ext uri="{FF2B5EF4-FFF2-40B4-BE49-F238E27FC236}">
              <a16:creationId xmlns:a16="http://schemas.microsoft.com/office/drawing/2014/main" id="{6C24D071-A7BF-4D66-A907-BE8F3BB76D96}"/>
            </a:ext>
          </a:extLst>
        </xdr:cNvPr>
        <xdr:cNvSpPr/>
      </xdr:nvSpPr>
      <xdr:spPr>
        <a:xfrm>
          <a:off x="7810500" y="1450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136017</xdr:rowOff>
    </xdr:from>
    <xdr:to>
      <xdr:col>45</xdr:col>
      <xdr:colOff>177800</xdr:colOff>
      <xdr:row>84</xdr:row>
      <xdr:rowOff>155829</xdr:rowOff>
    </xdr:to>
    <xdr:cxnSp macro="">
      <xdr:nvCxnSpPr>
        <xdr:cNvPr id="368" name="直線コネクタ 367">
          <a:extLst>
            <a:ext uri="{FF2B5EF4-FFF2-40B4-BE49-F238E27FC236}">
              <a16:creationId xmlns:a16="http://schemas.microsoft.com/office/drawing/2014/main" id="{8D7D63F4-0920-45F1-A5CA-58F76C153A48}"/>
            </a:ext>
          </a:extLst>
        </xdr:cNvPr>
        <xdr:cNvCxnSpPr/>
      </xdr:nvCxnSpPr>
      <xdr:spPr>
        <a:xfrm flipV="1">
          <a:off x="7861300" y="14537817"/>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111633</xdr:rowOff>
    </xdr:from>
    <xdr:to>
      <xdr:col>36</xdr:col>
      <xdr:colOff>165100</xdr:colOff>
      <xdr:row>85</xdr:row>
      <xdr:rowOff>41783</xdr:rowOff>
    </xdr:to>
    <xdr:sp macro="" textlink="">
      <xdr:nvSpPr>
        <xdr:cNvPr id="369" name="楕円 368">
          <a:extLst>
            <a:ext uri="{FF2B5EF4-FFF2-40B4-BE49-F238E27FC236}">
              <a16:creationId xmlns:a16="http://schemas.microsoft.com/office/drawing/2014/main" id="{06C24743-683D-4995-A7D8-015E6534B93C}"/>
            </a:ext>
          </a:extLst>
        </xdr:cNvPr>
        <xdr:cNvSpPr/>
      </xdr:nvSpPr>
      <xdr:spPr>
        <a:xfrm>
          <a:off x="6921500" y="1451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155829</xdr:rowOff>
    </xdr:from>
    <xdr:to>
      <xdr:col>41</xdr:col>
      <xdr:colOff>50800</xdr:colOff>
      <xdr:row>84</xdr:row>
      <xdr:rowOff>162433</xdr:rowOff>
    </xdr:to>
    <xdr:cxnSp macro="">
      <xdr:nvCxnSpPr>
        <xdr:cNvPr id="370" name="直線コネクタ 369">
          <a:extLst>
            <a:ext uri="{FF2B5EF4-FFF2-40B4-BE49-F238E27FC236}">
              <a16:creationId xmlns:a16="http://schemas.microsoft.com/office/drawing/2014/main" id="{6A293FF1-814F-4755-8313-C43DE5BB1BF1}"/>
            </a:ext>
          </a:extLst>
        </xdr:cNvPr>
        <xdr:cNvCxnSpPr/>
      </xdr:nvCxnSpPr>
      <xdr:spPr>
        <a:xfrm flipV="1">
          <a:off x="6972300" y="14557629"/>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71" name="n_1aveValue【公営住宅】&#10;一人当たり面積">
          <a:extLst>
            <a:ext uri="{FF2B5EF4-FFF2-40B4-BE49-F238E27FC236}">
              <a16:creationId xmlns:a16="http://schemas.microsoft.com/office/drawing/2014/main" id="{F67E3FE2-BACF-4151-BB9B-A439BD76E1EC}"/>
            </a:ext>
          </a:extLst>
        </xdr:cNvPr>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72" name="n_2aveValue【公営住宅】&#10;一人当たり面積">
          <a:extLst>
            <a:ext uri="{FF2B5EF4-FFF2-40B4-BE49-F238E27FC236}">
              <a16:creationId xmlns:a16="http://schemas.microsoft.com/office/drawing/2014/main" id="{DED71A06-163F-4DA5-B603-BDFA78F006B5}"/>
            </a:ext>
          </a:extLst>
        </xdr:cNvPr>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73" name="n_3aveValue【公営住宅】&#10;一人当たり面積">
          <a:extLst>
            <a:ext uri="{FF2B5EF4-FFF2-40B4-BE49-F238E27FC236}">
              <a16:creationId xmlns:a16="http://schemas.microsoft.com/office/drawing/2014/main" id="{57357DB1-2B01-42D7-A613-E5B2DFA98AAD}"/>
            </a:ext>
          </a:extLst>
        </xdr:cNvPr>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74" name="n_4aveValue【公営住宅】&#10;一人当たり面積">
          <a:extLst>
            <a:ext uri="{FF2B5EF4-FFF2-40B4-BE49-F238E27FC236}">
              <a16:creationId xmlns:a16="http://schemas.microsoft.com/office/drawing/2014/main" id="{975708DD-706B-4C28-B6A2-2BB7BB8CFA6B}"/>
            </a:ext>
          </a:extLst>
        </xdr:cNvPr>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169435</xdr:rowOff>
    </xdr:from>
    <xdr:ext cx="469744" cy="259045"/>
    <xdr:sp macro="" textlink="">
      <xdr:nvSpPr>
        <xdr:cNvPr id="375" name="n_1mainValue【公営住宅】&#10;一人当たり面積">
          <a:extLst>
            <a:ext uri="{FF2B5EF4-FFF2-40B4-BE49-F238E27FC236}">
              <a16:creationId xmlns:a16="http://schemas.microsoft.com/office/drawing/2014/main" id="{2BE3BC1D-288C-4418-8E0A-AAAE18B2FF71}"/>
            </a:ext>
          </a:extLst>
        </xdr:cNvPr>
        <xdr:cNvSpPr txBox="1"/>
      </xdr:nvSpPr>
      <xdr:spPr>
        <a:xfrm>
          <a:off x="9391727" y="1457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6494</xdr:rowOff>
    </xdr:from>
    <xdr:ext cx="469744" cy="259045"/>
    <xdr:sp macro="" textlink="">
      <xdr:nvSpPr>
        <xdr:cNvPr id="376" name="n_2mainValue【公営住宅】&#10;一人当たり面積">
          <a:extLst>
            <a:ext uri="{FF2B5EF4-FFF2-40B4-BE49-F238E27FC236}">
              <a16:creationId xmlns:a16="http://schemas.microsoft.com/office/drawing/2014/main" id="{CB061AEC-4AFC-45FA-BB7C-F8B477B5F41E}"/>
            </a:ext>
          </a:extLst>
        </xdr:cNvPr>
        <xdr:cNvSpPr txBox="1"/>
      </xdr:nvSpPr>
      <xdr:spPr>
        <a:xfrm>
          <a:off x="8515427" y="1457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26306</xdr:rowOff>
    </xdr:from>
    <xdr:ext cx="469744" cy="259045"/>
    <xdr:sp macro="" textlink="">
      <xdr:nvSpPr>
        <xdr:cNvPr id="377" name="n_3mainValue【公営住宅】&#10;一人当たり面積">
          <a:extLst>
            <a:ext uri="{FF2B5EF4-FFF2-40B4-BE49-F238E27FC236}">
              <a16:creationId xmlns:a16="http://schemas.microsoft.com/office/drawing/2014/main" id="{63277678-3D8B-4F1E-B321-F60701AE7C4A}"/>
            </a:ext>
          </a:extLst>
        </xdr:cNvPr>
        <xdr:cNvSpPr txBox="1"/>
      </xdr:nvSpPr>
      <xdr:spPr>
        <a:xfrm>
          <a:off x="7626427" y="1459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32910</xdr:rowOff>
    </xdr:from>
    <xdr:ext cx="469744" cy="259045"/>
    <xdr:sp macro="" textlink="">
      <xdr:nvSpPr>
        <xdr:cNvPr id="378" name="n_4mainValue【公営住宅】&#10;一人当たり面積">
          <a:extLst>
            <a:ext uri="{FF2B5EF4-FFF2-40B4-BE49-F238E27FC236}">
              <a16:creationId xmlns:a16="http://schemas.microsoft.com/office/drawing/2014/main" id="{22576C5B-536D-4BAC-BAB1-04624BC6A784}"/>
            </a:ext>
          </a:extLst>
        </xdr:cNvPr>
        <xdr:cNvSpPr txBox="1"/>
      </xdr:nvSpPr>
      <xdr:spPr>
        <a:xfrm>
          <a:off x="6737427" y="1460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E8180F80-0B87-4B6F-8088-7C89F353956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5F4C93E9-705F-4DAF-8BCB-383CAEE4161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6919E47B-349D-44D6-86E8-BBDA4F9759C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E2479A7B-AEDA-4F6C-9C43-F4FA5E9CA5F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40D39F79-CE9F-461E-AC5F-38A5176D6E1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6090E187-4505-47F4-8CCA-A35B6F6994B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1F0889CD-8373-482F-99F2-D98B74CC431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36FF79EB-D545-4795-9D6B-20F4EB11F59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ADE155FA-828A-4221-AB87-14D0F12B322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6B81943F-9FAA-4A4F-88DE-57384D75B06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DF77F214-1172-4895-8E0D-E393FE03CF6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56135396-D07C-4334-B686-38710FA4C2D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56F60F80-826E-486E-B6EA-8A7E01CAC73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944B27CF-67DE-474F-ACC2-6AEE4C23957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98747D17-245B-49A7-8028-B3CBCA94318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BB2753F7-E79E-4023-91E3-91C3E72E805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2EA9E4A2-7B93-49C9-93B1-578EE39ABD8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96EB3C82-F8C6-4648-87A3-FF0DFA96AB6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D09B7B2-8057-4F8A-B4E2-5B9CBA2C603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9ED97657-3361-4D8C-B985-EDD6BBE9A66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C6658802-0366-457B-A1F5-AF175CFDB5F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5B65C5D0-C42E-427E-8833-0EDAB320ECD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5E938CC-C2DD-40B2-A3AC-AAA3D75E976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675594CA-FFBB-4C88-AE1F-243B36E01D3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93EF9DC2-43EA-4766-998A-67567543283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F507B6E3-1F2F-49A2-AEE4-906BBD48775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1438AF1E-1BD3-4F83-8335-C2251C08A2B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166977B9-44F3-4A2E-A782-6DFEC84E8CF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B150A2E1-1A02-4D3B-8BC5-66E06B19D51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70A8DF16-C05B-4C37-88E7-62A6A5B599A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83495458-9A12-44F7-AF3B-CF740217CBE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2665A239-39B6-408B-A231-DCED87D17D5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D35E496-7D8F-4D0E-B0C0-C60F8A36F10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A6902D67-2CDB-4028-B941-7592EC74629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891F009D-88F2-4C99-A614-B868FC817E8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BDB15BF2-54B0-4482-97FF-6DE7E5B65FF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9D64EF82-0E9E-43DA-A63B-523C80068D5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26F21A37-C4B0-4A33-A700-1520AA5C3BC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A56B11E9-FD85-4865-9170-802E9966667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F304C25E-4331-4D9E-9EC1-0C40A34CA2E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36891AB0-6813-41EB-AE29-8BB01CC473A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20" name="直線コネクタ 419">
          <a:extLst>
            <a:ext uri="{FF2B5EF4-FFF2-40B4-BE49-F238E27FC236}">
              <a16:creationId xmlns:a16="http://schemas.microsoft.com/office/drawing/2014/main" id="{EF333371-7FBC-47EE-8EE3-28C7C5A7AE66}"/>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21" name="【認定こども園・幼稚園・保育所】&#10;有形固定資産減価償却率最小値テキスト">
          <a:extLst>
            <a:ext uri="{FF2B5EF4-FFF2-40B4-BE49-F238E27FC236}">
              <a16:creationId xmlns:a16="http://schemas.microsoft.com/office/drawing/2014/main" id="{18FF5C31-0BA6-4B9F-A768-6854828E2B78}"/>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22" name="直線コネクタ 421">
          <a:extLst>
            <a:ext uri="{FF2B5EF4-FFF2-40B4-BE49-F238E27FC236}">
              <a16:creationId xmlns:a16="http://schemas.microsoft.com/office/drawing/2014/main" id="{32DA139D-CC8A-4847-9B65-A70E9E0400BB}"/>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20E98162-C9A4-440B-9F57-0306F37CD20D}"/>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4" name="直線コネクタ 423">
          <a:extLst>
            <a:ext uri="{FF2B5EF4-FFF2-40B4-BE49-F238E27FC236}">
              <a16:creationId xmlns:a16="http://schemas.microsoft.com/office/drawing/2014/main" id="{D0E28B6B-A63F-488E-AAE5-D6F83F2B1339}"/>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38480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149EBA5A-5A0B-4335-8D31-D9D484C73638}"/>
            </a:ext>
          </a:extLst>
        </xdr:cNvPr>
        <xdr:cNvSpPr txBox="1"/>
      </xdr:nvSpPr>
      <xdr:spPr>
        <a:xfrm>
          <a:off x="163576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26" name="フローチャート: 判断 425">
          <a:extLst>
            <a:ext uri="{FF2B5EF4-FFF2-40B4-BE49-F238E27FC236}">
              <a16:creationId xmlns:a16="http://schemas.microsoft.com/office/drawing/2014/main" id="{CE24AE33-D0A0-444C-93C2-5EBBA534BEB5}"/>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27" name="フローチャート: 判断 426">
          <a:extLst>
            <a:ext uri="{FF2B5EF4-FFF2-40B4-BE49-F238E27FC236}">
              <a16:creationId xmlns:a16="http://schemas.microsoft.com/office/drawing/2014/main" id="{D5BA9054-18C4-47CD-A4A8-844A518CE4F5}"/>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8" name="フローチャート: 判断 427">
          <a:extLst>
            <a:ext uri="{FF2B5EF4-FFF2-40B4-BE49-F238E27FC236}">
              <a16:creationId xmlns:a16="http://schemas.microsoft.com/office/drawing/2014/main" id="{31D85AE2-8C9D-4852-9B75-EF4A4A679BF0}"/>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29" name="フローチャート: 判断 428">
          <a:extLst>
            <a:ext uri="{FF2B5EF4-FFF2-40B4-BE49-F238E27FC236}">
              <a16:creationId xmlns:a16="http://schemas.microsoft.com/office/drawing/2014/main" id="{8EB0AE66-8F7D-46C4-8B92-16126C811F9D}"/>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30" name="フローチャート: 判断 429">
          <a:extLst>
            <a:ext uri="{FF2B5EF4-FFF2-40B4-BE49-F238E27FC236}">
              <a16:creationId xmlns:a16="http://schemas.microsoft.com/office/drawing/2014/main" id="{CFBFB9FA-A9BF-4A52-9250-1E2A8C8988C5}"/>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85CB336-27E1-4576-8EBA-04A1FE8703D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E88D7FC-A996-4B52-B61D-5E1687839D8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F802963-DC30-4EAF-875F-69E19AEA108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56C48BA-CC0F-413B-9FFD-6B83F748745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DD02BF8-830E-4B91-98D3-1D62CE42DFD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40096</xdr:rowOff>
    </xdr:from>
    <xdr:to>
      <xdr:col>85</xdr:col>
      <xdr:colOff>177800</xdr:colOff>
      <xdr:row>38</xdr:row>
      <xdr:rowOff>141696</xdr:rowOff>
    </xdr:to>
    <xdr:sp macro="" textlink="">
      <xdr:nvSpPr>
        <xdr:cNvPr id="436" name="楕円 435">
          <a:extLst>
            <a:ext uri="{FF2B5EF4-FFF2-40B4-BE49-F238E27FC236}">
              <a16:creationId xmlns:a16="http://schemas.microsoft.com/office/drawing/2014/main" id="{33B89AB4-3CC7-4F78-9FD7-522776E611F2}"/>
            </a:ext>
          </a:extLst>
        </xdr:cNvPr>
        <xdr:cNvSpPr/>
      </xdr:nvSpPr>
      <xdr:spPr>
        <a:xfrm>
          <a:off x="162687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18523</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1E4C5900-98A5-4ACE-A6F0-13774B479EB1}"/>
            </a:ext>
          </a:extLst>
        </xdr:cNvPr>
        <xdr:cNvSpPr txBox="1"/>
      </xdr:nvSpPr>
      <xdr:spPr>
        <a:xfrm>
          <a:off x="16357600"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9072</xdr:rowOff>
    </xdr:from>
    <xdr:to>
      <xdr:col>81</xdr:col>
      <xdr:colOff>101600</xdr:colOff>
      <xdr:row>38</xdr:row>
      <xdr:rowOff>110672</xdr:rowOff>
    </xdr:to>
    <xdr:sp macro="" textlink="">
      <xdr:nvSpPr>
        <xdr:cNvPr id="438" name="楕円 437">
          <a:extLst>
            <a:ext uri="{FF2B5EF4-FFF2-40B4-BE49-F238E27FC236}">
              <a16:creationId xmlns:a16="http://schemas.microsoft.com/office/drawing/2014/main" id="{DA995D06-FA6A-4FA1-A275-47E51B9B22AE}"/>
            </a:ext>
          </a:extLst>
        </xdr:cNvPr>
        <xdr:cNvSpPr/>
      </xdr:nvSpPr>
      <xdr:spPr>
        <a:xfrm>
          <a:off x="15430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59872</xdr:rowOff>
    </xdr:from>
    <xdr:to>
      <xdr:col>85</xdr:col>
      <xdr:colOff>127000</xdr:colOff>
      <xdr:row>38</xdr:row>
      <xdr:rowOff>90896</xdr:rowOff>
    </xdr:to>
    <xdr:cxnSp macro="">
      <xdr:nvCxnSpPr>
        <xdr:cNvPr id="439" name="直線コネクタ 438">
          <a:extLst>
            <a:ext uri="{FF2B5EF4-FFF2-40B4-BE49-F238E27FC236}">
              <a16:creationId xmlns:a16="http://schemas.microsoft.com/office/drawing/2014/main" id="{9075E0D3-0776-4FE1-83B8-A0CD47F7F274}"/>
            </a:ext>
          </a:extLst>
        </xdr:cNvPr>
        <xdr:cNvCxnSpPr/>
      </xdr:nvCxnSpPr>
      <xdr:spPr>
        <a:xfrm>
          <a:off x="15481300" y="657497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144599</xdr:rowOff>
    </xdr:from>
    <xdr:to>
      <xdr:col>76</xdr:col>
      <xdr:colOff>165100</xdr:colOff>
      <xdr:row>38</xdr:row>
      <xdr:rowOff>74749</xdr:rowOff>
    </xdr:to>
    <xdr:sp macro="" textlink="">
      <xdr:nvSpPr>
        <xdr:cNvPr id="440" name="楕円 439">
          <a:extLst>
            <a:ext uri="{FF2B5EF4-FFF2-40B4-BE49-F238E27FC236}">
              <a16:creationId xmlns:a16="http://schemas.microsoft.com/office/drawing/2014/main" id="{6D1BD366-BCEC-4B4F-B434-7AB27EAE5B13}"/>
            </a:ext>
          </a:extLst>
        </xdr:cNvPr>
        <xdr:cNvSpPr/>
      </xdr:nvSpPr>
      <xdr:spPr>
        <a:xfrm>
          <a:off x="14541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23949</xdr:rowOff>
    </xdr:from>
    <xdr:to>
      <xdr:col>81</xdr:col>
      <xdr:colOff>50800</xdr:colOff>
      <xdr:row>38</xdr:row>
      <xdr:rowOff>59872</xdr:rowOff>
    </xdr:to>
    <xdr:cxnSp macro="">
      <xdr:nvCxnSpPr>
        <xdr:cNvPr id="441" name="直線コネクタ 440">
          <a:extLst>
            <a:ext uri="{FF2B5EF4-FFF2-40B4-BE49-F238E27FC236}">
              <a16:creationId xmlns:a16="http://schemas.microsoft.com/office/drawing/2014/main" id="{BE35B948-FFA6-4CCC-9067-AF08FED801FC}"/>
            </a:ext>
          </a:extLst>
        </xdr:cNvPr>
        <xdr:cNvCxnSpPr/>
      </xdr:nvCxnSpPr>
      <xdr:spPr>
        <a:xfrm>
          <a:off x="14592300" y="65390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42" name="楕円 441">
          <a:extLst>
            <a:ext uri="{FF2B5EF4-FFF2-40B4-BE49-F238E27FC236}">
              <a16:creationId xmlns:a16="http://schemas.microsoft.com/office/drawing/2014/main" id="{46552981-1385-4477-94C8-00C9C2B65370}"/>
            </a:ext>
          </a:extLst>
        </xdr:cNvPr>
        <xdr:cNvSpPr/>
      </xdr:nvSpPr>
      <xdr:spPr>
        <a:xfrm>
          <a:off x="13652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164374</xdr:rowOff>
    </xdr:from>
    <xdr:to>
      <xdr:col>76</xdr:col>
      <xdr:colOff>114300</xdr:colOff>
      <xdr:row>38</xdr:row>
      <xdr:rowOff>23949</xdr:rowOff>
    </xdr:to>
    <xdr:cxnSp macro="">
      <xdr:nvCxnSpPr>
        <xdr:cNvPr id="443" name="直線コネクタ 442">
          <a:extLst>
            <a:ext uri="{FF2B5EF4-FFF2-40B4-BE49-F238E27FC236}">
              <a16:creationId xmlns:a16="http://schemas.microsoft.com/office/drawing/2014/main" id="{EB98CC40-3D27-4613-A35F-740DCA049DDE}"/>
            </a:ext>
          </a:extLst>
        </xdr:cNvPr>
        <xdr:cNvCxnSpPr/>
      </xdr:nvCxnSpPr>
      <xdr:spPr>
        <a:xfrm>
          <a:off x="13703300" y="65080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82550</xdr:rowOff>
    </xdr:from>
    <xdr:to>
      <xdr:col>67</xdr:col>
      <xdr:colOff>101600</xdr:colOff>
      <xdr:row>38</xdr:row>
      <xdr:rowOff>12700</xdr:rowOff>
    </xdr:to>
    <xdr:sp macro="" textlink="">
      <xdr:nvSpPr>
        <xdr:cNvPr id="444" name="楕円 443">
          <a:extLst>
            <a:ext uri="{FF2B5EF4-FFF2-40B4-BE49-F238E27FC236}">
              <a16:creationId xmlns:a16="http://schemas.microsoft.com/office/drawing/2014/main" id="{ECEA01C6-AC7C-4AFA-937F-43B59B14B541}"/>
            </a:ext>
          </a:extLst>
        </xdr:cNvPr>
        <xdr:cNvSpPr/>
      </xdr:nvSpPr>
      <xdr:spPr>
        <a:xfrm>
          <a:off x="1276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133350</xdr:rowOff>
    </xdr:from>
    <xdr:to>
      <xdr:col>71</xdr:col>
      <xdr:colOff>177800</xdr:colOff>
      <xdr:row>37</xdr:row>
      <xdr:rowOff>164374</xdr:rowOff>
    </xdr:to>
    <xdr:cxnSp macro="">
      <xdr:nvCxnSpPr>
        <xdr:cNvPr id="445" name="直線コネクタ 444">
          <a:extLst>
            <a:ext uri="{FF2B5EF4-FFF2-40B4-BE49-F238E27FC236}">
              <a16:creationId xmlns:a16="http://schemas.microsoft.com/office/drawing/2014/main" id="{9B6D54DF-7B4B-46B0-9EE3-AAF5D7FA75F9}"/>
            </a:ext>
          </a:extLst>
        </xdr:cNvPr>
        <xdr:cNvCxnSpPr/>
      </xdr:nvCxnSpPr>
      <xdr:spPr>
        <a:xfrm>
          <a:off x="12814300" y="64770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134455</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D3D30B50-F19A-4635-AB5E-7403472FF6C3}"/>
            </a:ext>
          </a:extLst>
        </xdr:cNvPr>
        <xdr:cNvSpPr txBox="1"/>
      </xdr:nvSpPr>
      <xdr:spPr>
        <a:xfrm>
          <a:off x="15266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59AF110C-C001-42D6-BC69-343BA7E5FCAF}"/>
            </a:ext>
          </a:extLst>
        </xdr:cNvPr>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1E03D2CE-221D-4C98-B787-3D9BBF0F603A}"/>
            </a:ext>
          </a:extLst>
        </xdr:cNvPr>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100165</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B6F13B0B-CEC7-4F98-90BB-ADCD8B54B6FD}"/>
            </a:ext>
          </a:extLst>
        </xdr:cNvPr>
        <xdr:cNvSpPr txBox="1"/>
      </xdr:nvSpPr>
      <xdr:spPr>
        <a:xfrm>
          <a:off x="12611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127199</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1337587B-C077-4AB8-A643-3B4F21E3006F}"/>
            </a:ext>
          </a:extLst>
        </xdr:cNvPr>
        <xdr:cNvSpPr txBox="1"/>
      </xdr:nvSpPr>
      <xdr:spPr>
        <a:xfrm>
          <a:off x="15266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91276</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B58361E1-1970-4AC7-98BA-9DC3D1E435DA}"/>
            </a:ext>
          </a:extLst>
        </xdr:cNvPr>
        <xdr:cNvSpPr txBox="1"/>
      </xdr:nvSpPr>
      <xdr:spPr>
        <a:xfrm>
          <a:off x="14389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939669A1-8B33-4FF0-84D9-FD6E31E347B2}"/>
            </a:ext>
          </a:extLst>
        </xdr:cNvPr>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6B2F4947-19D6-4FD3-B23E-8E879F87438E}"/>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99A7B39C-69AF-4A8A-9C20-151C4CF31DF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EB9FD36-8043-428A-85D2-8E9E47A5DD3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9BF2E56D-4001-4DFD-9171-4B3024C821B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707B5BF-1C88-4F91-9A9C-A5188338B9A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5A00760A-A7D1-4A61-8537-BBFDB26BE24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9C9E4645-8932-429E-8AE3-0D81573F5A3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A33D7E45-8879-4A4C-96C1-1110333DD21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C87445DF-F23B-40C5-841F-73C7406A3F0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1D5E8FB3-B748-4124-9FA3-9996E23F85A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E0B46090-F743-41AE-ADCB-A6C2AF19BEE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A256E8DB-53B6-42A3-A3DB-C0EF6483834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3F780B57-1FA2-4159-97E5-09FD7BE2393D}"/>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5AFA81B7-BBC8-45CF-A795-2F6042AEFBB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969EAB98-6CC8-4EA9-87CE-D8DE17FA01E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3383D881-19E7-481A-94B8-63DCF3D315D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31CA921F-0695-4EBC-A209-6FBFA5F80776}"/>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33246536-CFC8-492C-9E0C-AA91C91BC3F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D3A133AD-14CD-4167-BE4E-66EE936EA2EE}"/>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AF54C217-0262-42AE-83C1-F33A84B3C21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09D60B3F-0E0D-4B86-B388-0B1CFEE3D27E}"/>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2CD44A28-BE8F-4B96-9A55-E4BB7A942C6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7EBE715E-E6D4-4637-885E-21B7D0D3E7D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DF191078-84D4-4E13-B6EA-5EBCE178A03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1D9959E8-5F03-4DB8-9789-ABAA4D7FF7B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D1141F8F-1456-447B-94BE-FFC94ACD3BB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79" name="直線コネクタ 478">
          <a:extLst>
            <a:ext uri="{FF2B5EF4-FFF2-40B4-BE49-F238E27FC236}">
              <a16:creationId xmlns:a16="http://schemas.microsoft.com/office/drawing/2014/main" id="{620B197D-50E6-408C-9E1B-375927EA3627}"/>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D5AD8F34-A252-42E4-998D-7B0B55BEFCEF}"/>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81" name="直線コネクタ 480">
          <a:extLst>
            <a:ext uri="{FF2B5EF4-FFF2-40B4-BE49-F238E27FC236}">
              <a16:creationId xmlns:a16="http://schemas.microsoft.com/office/drawing/2014/main" id="{495AF9BC-1DB5-47A7-851A-A50E0777F0F3}"/>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933330CA-6BAC-46B0-8DE6-C110D16126B9}"/>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83" name="直線コネクタ 482">
          <a:extLst>
            <a:ext uri="{FF2B5EF4-FFF2-40B4-BE49-F238E27FC236}">
              <a16:creationId xmlns:a16="http://schemas.microsoft.com/office/drawing/2014/main" id="{E3AB7EF8-D030-4A3A-8A93-420B64FECD15}"/>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10BEF8B4-C9C7-40B0-A009-1DC6620DBC98}"/>
            </a:ext>
          </a:extLst>
        </xdr:cNvPr>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85" name="フローチャート: 判断 484">
          <a:extLst>
            <a:ext uri="{FF2B5EF4-FFF2-40B4-BE49-F238E27FC236}">
              <a16:creationId xmlns:a16="http://schemas.microsoft.com/office/drawing/2014/main" id="{A456B21F-1E79-4A3A-9CC4-1157623FB77A}"/>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6" name="フローチャート: 判断 485">
          <a:extLst>
            <a:ext uri="{FF2B5EF4-FFF2-40B4-BE49-F238E27FC236}">
              <a16:creationId xmlns:a16="http://schemas.microsoft.com/office/drawing/2014/main" id="{7E87D1DB-41CD-498A-926C-6445BF27ACFF}"/>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87" name="フローチャート: 判断 486">
          <a:extLst>
            <a:ext uri="{FF2B5EF4-FFF2-40B4-BE49-F238E27FC236}">
              <a16:creationId xmlns:a16="http://schemas.microsoft.com/office/drawing/2014/main" id="{7E386BB8-D81B-4CE7-B3EA-297C01BBD2FE}"/>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88" name="フローチャート: 判断 487">
          <a:extLst>
            <a:ext uri="{FF2B5EF4-FFF2-40B4-BE49-F238E27FC236}">
              <a16:creationId xmlns:a16="http://schemas.microsoft.com/office/drawing/2014/main" id="{1525114C-D665-4392-81A0-4C680B798D74}"/>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89" name="フローチャート: 判断 488">
          <a:extLst>
            <a:ext uri="{FF2B5EF4-FFF2-40B4-BE49-F238E27FC236}">
              <a16:creationId xmlns:a16="http://schemas.microsoft.com/office/drawing/2014/main" id="{C1E9D7BC-7563-43CE-8ADB-2B904068A0BB}"/>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568CACB-74C8-4883-BE99-40D25297486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39C9CE5-E555-4B35-B539-E4FE41E8AD2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1954D454-7D3B-457F-92A4-05E49B0AAE6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DCEB9AE0-AA43-498B-9E0E-C6F793365AA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FE84BB3-E3FA-4DD6-8F70-675ADF812FE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9616</xdr:rowOff>
    </xdr:from>
    <xdr:to>
      <xdr:col>116</xdr:col>
      <xdr:colOff>114300</xdr:colOff>
      <xdr:row>39</xdr:row>
      <xdr:rowOff>111216</xdr:rowOff>
    </xdr:to>
    <xdr:sp macro="" textlink="">
      <xdr:nvSpPr>
        <xdr:cNvPr id="495" name="楕円 494">
          <a:extLst>
            <a:ext uri="{FF2B5EF4-FFF2-40B4-BE49-F238E27FC236}">
              <a16:creationId xmlns:a16="http://schemas.microsoft.com/office/drawing/2014/main" id="{58545DD4-B4A2-4BDF-B81A-C4E7DFB53DAC}"/>
            </a:ext>
          </a:extLst>
        </xdr:cNvPr>
        <xdr:cNvSpPr/>
      </xdr:nvSpPr>
      <xdr:spPr>
        <a:xfrm>
          <a:off x="22110700" y="669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32493</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58E4599B-3D3A-4069-8503-DEBD774F26FF}"/>
            </a:ext>
          </a:extLst>
        </xdr:cNvPr>
        <xdr:cNvSpPr txBox="1"/>
      </xdr:nvSpPr>
      <xdr:spPr>
        <a:xfrm>
          <a:off x="22199600" y="654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24856</xdr:rowOff>
    </xdr:from>
    <xdr:to>
      <xdr:col>112</xdr:col>
      <xdr:colOff>38100</xdr:colOff>
      <xdr:row>39</xdr:row>
      <xdr:rowOff>126456</xdr:rowOff>
    </xdr:to>
    <xdr:sp macro="" textlink="">
      <xdr:nvSpPr>
        <xdr:cNvPr id="497" name="楕円 496">
          <a:extLst>
            <a:ext uri="{FF2B5EF4-FFF2-40B4-BE49-F238E27FC236}">
              <a16:creationId xmlns:a16="http://schemas.microsoft.com/office/drawing/2014/main" id="{D27DB1D1-9C9D-4870-9BA5-DAB41B34B074}"/>
            </a:ext>
          </a:extLst>
        </xdr:cNvPr>
        <xdr:cNvSpPr/>
      </xdr:nvSpPr>
      <xdr:spPr>
        <a:xfrm>
          <a:off x="21272500" y="671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60416</xdr:rowOff>
    </xdr:from>
    <xdr:to>
      <xdr:col>116</xdr:col>
      <xdr:colOff>63500</xdr:colOff>
      <xdr:row>39</xdr:row>
      <xdr:rowOff>75656</xdr:rowOff>
    </xdr:to>
    <xdr:cxnSp macro="">
      <xdr:nvCxnSpPr>
        <xdr:cNvPr id="498" name="直線コネクタ 497">
          <a:extLst>
            <a:ext uri="{FF2B5EF4-FFF2-40B4-BE49-F238E27FC236}">
              <a16:creationId xmlns:a16="http://schemas.microsoft.com/office/drawing/2014/main" id="{AE7672A5-11C7-4A1C-AA57-9CDCFB043E47}"/>
            </a:ext>
          </a:extLst>
        </xdr:cNvPr>
        <xdr:cNvCxnSpPr/>
      </xdr:nvCxnSpPr>
      <xdr:spPr>
        <a:xfrm flipV="1">
          <a:off x="21323300" y="6746966"/>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37919</xdr:rowOff>
    </xdr:from>
    <xdr:to>
      <xdr:col>107</xdr:col>
      <xdr:colOff>101600</xdr:colOff>
      <xdr:row>39</xdr:row>
      <xdr:rowOff>139519</xdr:rowOff>
    </xdr:to>
    <xdr:sp macro="" textlink="">
      <xdr:nvSpPr>
        <xdr:cNvPr id="499" name="楕円 498">
          <a:extLst>
            <a:ext uri="{FF2B5EF4-FFF2-40B4-BE49-F238E27FC236}">
              <a16:creationId xmlns:a16="http://schemas.microsoft.com/office/drawing/2014/main" id="{B8A81BCA-71C4-4120-A4C0-E3D3EC70E25D}"/>
            </a:ext>
          </a:extLst>
        </xdr:cNvPr>
        <xdr:cNvSpPr/>
      </xdr:nvSpPr>
      <xdr:spPr>
        <a:xfrm>
          <a:off x="20383500" y="672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75656</xdr:rowOff>
    </xdr:from>
    <xdr:to>
      <xdr:col>111</xdr:col>
      <xdr:colOff>177800</xdr:colOff>
      <xdr:row>39</xdr:row>
      <xdr:rowOff>88719</xdr:rowOff>
    </xdr:to>
    <xdr:cxnSp macro="">
      <xdr:nvCxnSpPr>
        <xdr:cNvPr id="500" name="直線コネクタ 499">
          <a:extLst>
            <a:ext uri="{FF2B5EF4-FFF2-40B4-BE49-F238E27FC236}">
              <a16:creationId xmlns:a16="http://schemas.microsoft.com/office/drawing/2014/main" id="{8A050713-B4FA-45D9-A847-9D125355C8DB}"/>
            </a:ext>
          </a:extLst>
        </xdr:cNvPr>
        <xdr:cNvCxnSpPr/>
      </xdr:nvCxnSpPr>
      <xdr:spPr>
        <a:xfrm flipV="1">
          <a:off x="20434300" y="67622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47716</xdr:rowOff>
    </xdr:from>
    <xdr:to>
      <xdr:col>102</xdr:col>
      <xdr:colOff>165100</xdr:colOff>
      <xdr:row>39</xdr:row>
      <xdr:rowOff>149316</xdr:rowOff>
    </xdr:to>
    <xdr:sp macro="" textlink="">
      <xdr:nvSpPr>
        <xdr:cNvPr id="501" name="楕円 500">
          <a:extLst>
            <a:ext uri="{FF2B5EF4-FFF2-40B4-BE49-F238E27FC236}">
              <a16:creationId xmlns:a16="http://schemas.microsoft.com/office/drawing/2014/main" id="{F5B973D9-729D-4B3A-830D-F33D1CDEDCA5}"/>
            </a:ext>
          </a:extLst>
        </xdr:cNvPr>
        <xdr:cNvSpPr/>
      </xdr:nvSpPr>
      <xdr:spPr>
        <a:xfrm>
          <a:off x="194945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88719</xdr:rowOff>
    </xdr:from>
    <xdr:to>
      <xdr:col>107</xdr:col>
      <xdr:colOff>50800</xdr:colOff>
      <xdr:row>39</xdr:row>
      <xdr:rowOff>98516</xdr:rowOff>
    </xdr:to>
    <xdr:cxnSp macro="">
      <xdr:nvCxnSpPr>
        <xdr:cNvPr id="502" name="直線コネクタ 501">
          <a:extLst>
            <a:ext uri="{FF2B5EF4-FFF2-40B4-BE49-F238E27FC236}">
              <a16:creationId xmlns:a16="http://schemas.microsoft.com/office/drawing/2014/main" id="{AADD5EC8-72EF-4226-AFA0-830B42AE9051}"/>
            </a:ext>
          </a:extLst>
        </xdr:cNvPr>
        <xdr:cNvCxnSpPr/>
      </xdr:nvCxnSpPr>
      <xdr:spPr>
        <a:xfrm flipV="1">
          <a:off x="19545300" y="67752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58601</xdr:rowOff>
    </xdr:from>
    <xdr:to>
      <xdr:col>98</xdr:col>
      <xdr:colOff>38100</xdr:colOff>
      <xdr:row>39</xdr:row>
      <xdr:rowOff>160201</xdr:rowOff>
    </xdr:to>
    <xdr:sp macro="" textlink="">
      <xdr:nvSpPr>
        <xdr:cNvPr id="503" name="楕円 502">
          <a:extLst>
            <a:ext uri="{FF2B5EF4-FFF2-40B4-BE49-F238E27FC236}">
              <a16:creationId xmlns:a16="http://schemas.microsoft.com/office/drawing/2014/main" id="{40F568D6-02D9-4D7F-A56B-5CD67333F425}"/>
            </a:ext>
          </a:extLst>
        </xdr:cNvPr>
        <xdr:cNvSpPr/>
      </xdr:nvSpPr>
      <xdr:spPr>
        <a:xfrm>
          <a:off x="18605500" y="674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98516</xdr:rowOff>
    </xdr:from>
    <xdr:to>
      <xdr:col>102</xdr:col>
      <xdr:colOff>114300</xdr:colOff>
      <xdr:row>39</xdr:row>
      <xdr:rowOff>109401</xdr:rowOff>
    </xdr:to>
    <xdr:cxnSp macro="">
      <xdr:nvCxnSpPr>
        <xdr:cNvPr id="504" name="直線コネクタ 503">
          <a:extLst>
            <a:ext uri="{FF2B5EF4-FFF2-40B4-BE49-F238E27FC236}">
              <a16:creationId xmlns:a16="http://schemas.microsoft.com/office/drawing/2014/main" id="{13E30238-FD9D-4B84-94F1-C8407A618550}"/>
            </a:ext>
          </a:extLst>
        </xdr:cNvPr>
        <xdr:cNvCxnSpPr/>
      </xdr:nvCxnSpPr>
      <xdr:spPr>
        <a:xfrm flipV="1">
          <a:off x="18656300" y="678506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54D5AFA8-6BA8-4732-87DF-8798416F0E03}"/>
            </a:ext>
          </a:extLst>
        </xdr:cNvPr>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B60C4354-B293-41F3-B715-1B3701132B4D}"/>
            </a:ext>
          </a:extLst>
        </xdr:cNvPr>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58255</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D0D93D3F-E4FC-41A0-A342-FD16F58A6F05}"/>
            </a:ext>
          </a:extLst>
        </xdr:cNvPr>
        <xdr:cNvSpPr txBox="1"/>
      </xdr:nvSpPr>
      <xdr:spPr>
        <a:xfrm>
          <a:off x="19310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109418</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231E17F0-5ED2-462F-8045-EA35B74873E8}"/>
            </a:ext>
          </a:extLst>
        </xdr:cNvPr>
        <xdr:cNvSpPr txBox="1"/>
      </xdr:nvSpPr>
      <xdr:spPr>
        <a:xfrm>
          <a:off x="18421427" y="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142983</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F200DA6D-3935-43B6-8CC5-E1970EC96454}"/>
            </a:ext>
          </a:extLst>
        </xdr:cNvPr>
        <xdr:cNvSpPr txBox="1"/>
      </xdr:nvSpPr>
      <xdr:spPr>
        <a:xfrm>
          <a:off x="21075727" y="648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130646</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0693F7DF-1296-43D6-94B1-AAF9E1C89B75}"/>
            </a:ext>
          </a:extLst>
        </xdr:cNvPr>
        <xdr:cNvSpPr txBox="1"/>
      </xdr:nvSpPr>
      <xdr:spPr>
        <a:xfrm>
          <a:off x="20199427" y="681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165843</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88688A3F-8649-48AF-AAA5-B64FABA8A193}"/>
            </a:ext>
          </a:extLst>
        </xdr:cNvPr>
        <xdr:cNvSpPr txBox="1"/>
      </xdr:nvSpPr>
      <xdr:spPr>
        <a:xfrm>
          <a:off x="19310427" y="650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5278</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8E99F4D5-3989-4FEB-85AD-42094235A684}"/>
            </a:ext>
          </a:extLst>
        </xdr:cNvPr>
        <xdr:cNvSpPr txBox="1"/>
      </xdr:nvSpPr>
      <xdr:spPr>
        <a:xfrm>
          <a:off x="18421427" y="652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854C5D9F-2567-4BB8-A992-205716651CA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C56C07D2-E6C7-4664-8ED5-33318B7178A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4365342F-F1EF-49D4-A6F5-F89B002B4DF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63FA164D-5C66-42EB-93E5-2F7BC0386FE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4F97C38E-6A29-4A42-9CC6-1B927DC95AC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DD6FF2AE-96DD-4C01-8C94-6915666B382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91F53127-A5EB-49B2-BD3F-16C47BBA23D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1111007F-B7B0-4901-BEB9-01F8C84D026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E56AFB5D-6903-4093-9BD1-D4C7C556EC9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29DA0F7F-B90D-4377-B0C8-15AFADE0B9C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F08E5BFA-F796-427B-A226-B59D584BB19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3968F3C3-C656-4A5D-A732-610C90A0B75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91389813-C219-48EF-802E-32C61D4EC7A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BFAE83EC-C5B6-4285-8EDD-2A17A8BB5D1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C32BFA6B-B8E3-4DE2-A07C-675F7AD3F4B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183B7DFE-0EEE-445C-ADA7-8EEFA341C80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4BA51DE7-2C4F-4AF5-8828-0A4699A8C0E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5690182F-227A-4DE4-8BA4-07AD5B5E108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04FC26FB-C8F0-4D09-9C08-C09D96CA610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718D1392-CD36-4056-A0FF-C96EC208D28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55CC4EFB-7107-45B0-A53C-563580AD747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D59EA263-7A9F-45CC-8F63-C11CDD32273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60003196-768C-4310-A10E-3067083AFAF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3BA3997-C5FC-41A2-9C22-941CDBFF623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37" name="直線コネクタ 536">
          <a:extLst>
            <a:ext uri="{FF2B5EF4-FFF2-40B4-BE49-F238E27FC236}">
              <a16:creationId xmlns:a16="http://schemas.microsoft.com/office/drawing/2014/main" id="{016A8996-264C-4C53-AD4C-E669DCB9FE7F}"/>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845DC082-B467-46B6-BB9D-4328A920D4CE}"/>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39" name="直線コネクタ 538">
          <a:extLst>
            <a:ext uri="{FF2B5EF4-FFF2-40B4-BE49-F238E27FC236}">
              <a16:creationId xmlns:a16="http://schemas.microsoft.com/office/drawing/2014/main" id="{F9E2FDF8-E081-471D-AF39-E9181640B39E}"/>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15D74535-16E5-4111-828A-337ED6A60A58}"/>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41" name="直線コネクタ 540">
          <a:extLst>
            <a:ext uri="{FF2B5EF4-FFF2-40B4-BE49-F238E27FC236}">
              <a16:creationId xmlns:a16="http://schemas.microsoft.com/office/drawing/2014/main" id="{99D80C57-AFDF-4721-BAB0-7D67BC6BF5AF}"/>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C2CC2459-E7F1-4322-B26F-241ECCCBBF56}"/>
            </a:ext>
          </a:extLst>
        </xdr:cNvPr>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079EAA11-AC6F-427D-8E46-658C4AD48D4C}"/>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44" name="フローチャート: 判断 543">
          <a:extLst>
            <a:ext uri="{FF2B5EF4-FFF2-40B4-BE49-F238E27FC236}">
              <a16:creationId xmlns:a16="http://schemas.microsoft.com/office/drawing/2014/main" id="{D6471929-007F-4D82-A2F4-59FCD94DF5CB}"/>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5" name="フローチャート: 判断 544">
          <a:extLst>
            <a:ext uri="{FF2B5EF4-FFF2-40B4-BE49-F238E27FC236}">
              <a16:creationId xmlns:a16="http://schemas.microsoft.com/office/drawing/2014/main" id="{2CFC9A9F-5FC9-4818-8477-265ED7A380F6}"/>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6" name="フローチャート: 判断 545">
          <a:extLst>
            <a:ext uri="{FF2B5EF4-FFF2-40B4-BE49-F238E27FC236}">
              <a16:creationId xmlns:a16="http://schemas.microsoft.com/office/drawing/2014/main" id="{2F07FE7C-7413-4154-B955-F58C87DC2798}"/>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47" name="フローチャート: 判断 546">
          <a:extLst>
            <a:ext uri="{FF2B5EF4-FFF2-40B4-BE49-F238E27FC236}">
              <a16:creationId xmlns:a16="http://schemas.microsoft.com/office/drawing/2014/main" id="{07CD4D03-0364-41E7-A063-7AEF3EB61787}"/>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703509A-43FC-470F-9DB8-CBCDEC09601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F5BA886-4E2C-482A-80DA-6F71667D9F5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F196EAA2-3860-4EE7-BDCD-69A51F72E9D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C71DE49A-767A-47F8-A3D3-2CCBD93A4C3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C2219267-3474-45BA-9E88-BB1D79C1585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143510</xdr:rowOff>
    </xdr:from>
    <xdr:to>
      <xdr:col>85</xdr:col>
      <xdr:colOff>177800</xdr:colOff>
      <xdr:row>62</xdr:row>
      <xdr:rowOff>73660</xdr:rowOff>
    </xdr:to>
    <xdr:sp macro="" textlink="">
      <xdr:nvSpPr>
        <xdr:cNvPr id="553" name="楕円 552">
          <a:extLst>
            <a:ext uri="{FF2B5EF4-FFF2-40B4-BE49-F238E27FC236}">
              <a16:creationId xmlns:a16="http://schemas.microsoft.com/office/drawing/2014/main" id="{9FEAC1FB-6BE9-4D58-B120-AAD619305BD9}"/>
            </a:ext>
          </a:extLst>
        </xdr:cNvPr>
        <xdr:cNvSpPr/>
      </xdr:nvSpPr>
      <xdr:spPr>
        <a:xfrm>
          <a:off x="16268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121937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10AA4407-27F7-4CB7-B0DA-8638063CC599}"/>
            </a:ext>
          </a:extLst>
        </xdr:cNvPr>
        <xdr:cNvSpPr txBox="1"/>
      </xdr:nvSpPr>
      <xdr:spPr>
        <a:xfrm>
          <a:off x="16357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109220</xdr:rowOff>
    </xdr:from>
    <xdr:to>
      <xdr:col>81</xdr:col>
      <xdr:colOff>101600</xdr:colOff>
      <xdr:row>62</xdr:row>
      <xdr:rowOff>39370</xdr:rowOff>
    </xdr:to>
    <xdr:sp macro="" textlink="">
      <xdr:nvSpPr>
        <xdr:cNvPr id="555" name="楕円 554">
          <a:extLst>
            <a:ext uri="{FF2B5EF4-FFF2-40B4-BE49-F238E27FC236}">
              <a16:creationId xmlns:a16="http://schemas.microsoft.com/office/drawing/2014/main" id="{D212675A-3F97-4457-9D1C-6EF06ECE4C42}"/>
            </a:ext>
          </a:extLst>
        </xdr:cNvPr>
        <xdr:cNvSpPr/>
      </xdr:nvSpPr>
      <xdr:spPr>
        <a:xfrm>
          <a:off x="1543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160020</xdr:rowOff>
    </xdr:from>
    <xdr:to>
      <xdr:col>85</xdr:col>
      <xdr:colOff>127000</xdr:colOff>
      <xdr:row>62</xdr:row>
      <xdr:rowOff>22860</xdr:rowOff>
    </xdr:to>
    <xdr:cxnSp macro="">
      <xdr:nvCxnSpPr>
        <xdr:cNvPr id="556" name="直線コネクタ 555">
          <a:extLst>
            <a:ext uri="{FF2B5EF4-FFF2-40B4-BE49-F238E27FC236}">
              <a16:creationId xmlns:a16="http://schemas.microsoft.com/office/drawing/2014/main" id="{FADCBB42-187B-4B70-B2BC-C4C558BD7542}"/>
            </a:ext>
          </a:extLst>
        </xdr:cNvPr>
        <xdr:cNvCxnSpPr/>
      </xdr:nvCxnSpPr>
      <xdr:spPr>
        <a:xfrm>
          <a:off x="15481300" y="106184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156845</xdr:rowOff>
    </xdr:from>
    <xdr:to>
      <xdr:col>76</xdr:col>
      <xdr:colOff>165100</xdr:colOff>
      <xdr:row>62</xdr:row>
      <xdr:rowOff>86995</xdr:rowOff>
    </xdr:to>
    <xdr:sp macro="" textlink="">
      <xdr:nvSpPr>
        <xdr:cNvPr id="557" name="楕円 556">
          <a:extLst>
            <a:ext uri="{FF2B5EF4-FFF2-40B4-BE49-F238E27FC236}">
              <a16:creationId xmlns:a16="http://schemas.microsoft.com/office/drawing/2014/main" id="{C8C28CA7-09CF-43ED-88A1-B57438A4AAAD}"/>
            </a:ext>
          </a:extLst>
        </xdr:cNvPr>
        <xdr:cNvSpPr/>
      </xdr:nvSpPr>
      <xdr:spPr>
        <a:xfrm>
          <a:off x="14541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160020</xdr:rowOff>
    </xdr:from>
    <xdr:to>
      <xdr:col>81</xdr:col>
      <xdr:colOff>50800</xdr:colOff>
      <xdr:row>62</xdr:row>
      <xdr:rowOff>36195</xdr:rowOff>
    </xdr:to>
    <xdr:cxnSp macro="">
      <xdr:nvCxnSpPr>
        <xdr:cNvPr id="558" name="直線コネクタ 557">
          <a:extLst>
            <a:ext uri="{FF2B5EF4-FFF2-40B4-BE49-F238E27FC236}">
              <a16:creationId xmlns:a16="http://schemas.microsoft.com/office/drawing/2014/main" id="{1DDDF412-F0E7-4C4E-B2EB-4C2D0B181263}"/>
            </a:ext>
          </a:extLst>
        </xdr:cNvPr>
        <xdr:cNvCxnSpPr/>
      </xdr:nvCxnSpPr>
      <xdr:spPr>
        <a:xfrm flipV="1">
          <a:off x="14592300" y="106184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128270</xdr:rowOff>
    </xdr:from>
    <xdr:to>
      <xdr:col>72</xdr:col>
      <xdr:colOff>38100</xdr:colOff>
      <xdr:row>62</xdr:row>
      <xdr:rowOff>58420</xdr:rowOff>
    </xdr:to>
    <xdr:sp macro="" textlink="">
      <xdr:nvSpPr>
        <xdr:cNvPr id="559" name="楕円 558">
          <a:extLst>
            <a:ext uri="{FF2B5EF4-FFF2-40B4-BE49-F238E27FC236}">
              <a16:creationId xmlns:a16="http://schemas.microsoft.com/office/drawing/2014/main" id="{54B0AE6D-DF2E-437B-9E26-F70B17AF6725}"/>
            </a:ext>
          </a:extLst>
        </xdr:cNvPr>
        <xdr:cNvSpPr/>
      </xdr:nvSpPr>
      <xdr:spPr>
        <a:xfrm>
          <a:off x="13652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7620</xdr:rowOff>
    </xdr:from>
    <xdr:to>
      <xdr:col>76</xdr:col>
      <xdr:colOff>114300</xdr:colOff>
      <xdr:row>62</xdr:row>
      <xdr:rowOff>36195</xdr:rowOff>
    </xdr:to>
    <xdr:cxnSp macro="">
      <xdr:nvCxnSpPr>
        <xdr:cNvPr id="560" name="直線コネクタ 559">
          <a:extLst>
            <a:ext uri="{FF2B5EF4-FFF2-40B4-BE49-F238E27FC236}">
              <a16:creationId xmlns:a16="http://schemas.microsoft.com/office/drawing/2014/main" id="{96B8722A-8B9F-4A76-A055-3691BD662A7E}"/>
            </a:ext>
          </a:extLst>
        </xdr:cNvPr>
        <xdr:cNvCxnSpPr/>
      </xdr:nvCxnSpPr>
      <xdr:spPr>
        <a:xfrm>
          <a:off x="13703300" y="106375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133985</xdr:rowOff>
    </xdr:from>
    <xdr:to>
      <xdr:col>67</xdr:col>
      <xdr:colOff>101600</xdr:colOff>
      <xdr:row>62</xdr:row>
      <xdr:rowOff>64135</xdr:rowOff>
    </xdr:to>
    <xdr:sp macro="" textlink="">
      <xdr:nvSpPr>
        <xdr:cNvPr id="561" name="楕円 560">
          <a:extLst>
            <a:ext uri="{FF2B5EF4-FFF2-40B4-BE49-F238E27FC236}">
              <a16:creationId xmlns:a16="http://schemas.microsoft.com/office/drawing/2014/main" id="{D6080E3E-E0D0-4366-A214-184701164373}"/>
            </a:ext>
          </a:extLst>
        </xdr:cNvPr>
        <xdr:cNvSpPr/>
      </xdr:nvSpPr>
      <xdr:spPr>
        <a:xfrm>
          <a:off x="12763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7620</xdr:rowOff>
    </xdr:from>
    <xdr:to>
      <xdr:col>71</xdr:col>
      <xdr:colOff>177800</xdr:colOff>
      <xdr:row>62</xdr:row>
      <xdr:rowOff>13335</xdr:rowOff>
    </xdr:to>
    <xdr:cxnSp macro="">
      <xdr:nvCxnSpPr>
        <xdr:cNvPr id="562" name="直線コネクタ 561">
          <a:extLst>
            <a:ext uri="{FF2B5EF4-FFF2-40B4-BE49-F238E27FC236}">
              <a16:creationId xmlns:a16="http://schemas.microsoft.com/office/drawing/2014/main" id="{B33E9F04-BD35-48CA-82F4-36AE6657F186}"/>
            </a:ext>
          </a:extLst>
        </xdr:cNvPr>
        <xdr:cNvCxnSpPr/>
      </xdr:nvCxnSpPr>
      <xdr:spPr>
        <a:xfrm flipV="1">
          <a:off x="12814300" y="106375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149242</xdr:rowOff>
    </xdr:from>
    <xdr:ext cx="405111" cy="259045"/>
    <xdr:sp macro="" textlink="">
      <xdr:nvSpPr>
        <xdr:cNvPr id="563" name="n_1aveValue【学校施設】&#10;有形固定資産減価償却率">
          <a:extLst>
            <a:ext uri="{FF2B5EF4-FFF2-40B4-BE49-F238E27FC236}">
              <a16:creationId xmlns:a16="http://schemas.microsoft.com/office/drawing/2014/main" id="{0D048288-80B0-4A77-836D-408F4AC7BAC0}"/>
            </a:ext>
          </a:extLst>
        </xdr:cNvPr>
        <xdr:cNvSpPr txBox="1"/>
      </xdr:nvSpPr>
      <xdr:spPr>
        <a:xfrm>
          <a:off x="15266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4" name="n_2aveValue【学校施設】&#10;有形固定資産減価償却率">
          <a:extLst>
            <a:ext uri="{FF2B5EF4-FFF2-40B4-BE49-F238E27FC236}">
              <a16:creationId xmlns:a16="http://schemas.microsoft.com/office/drawing/2014/main" id="{C6795D74-F8C0-44A8-9497-F22FDD16EAC1}"/>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5" name="n_3aveValue【学校施設】&#10;有形固定資産減価償却率">
          <a:extLst>
            <a:ext uri="{FF2B5EF4-FFF2-40B4-BE49-F238E27FC236}">
              <a16:creationId xmlns:a16="http://schemas.microsoft.com/office/drawing/2014/main" id="{45753C3A-2E9C-47FB-ACD5-4020E4DC3AAF}"/>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566" name="n_4aveValue【学校施設】&#10;有形固定資産減価償却率">
          <a:extLst>
            <a:ext uri="{FF2B5EF4-FFF2-40B4-BE49-F238E27FC236}">
              <a16:creationId xmlns:a16="http://schemas.microsoft.com/office/drawing/2014/main" id="{509CC779-8E04-470E-BA8E-7063D46A13DE}"/>
            </a:ext>
          </a:extLst>
        </xdr:cNvPr>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30497</xdr:rowOff>
    </xdr:from>
    <xdr:ext cx="405111" cy="259045"/>
    <xdr:sp macro="" textlink="">
      <xdr:nvSpPr>
        <xdr:cNvPr id="567" name="n_1mainValue【学校施設】&#10;有形固定資産減価償却率">
          <a:extLst>
            <a:ext uri="{FF2B5EF4-FFF2-40B4-BE49-F238E27FC236}">
              <a16:creationId xmlns:a16="http://schemas.microsoft.com/office/drawing/2014/main" id="{15F22668-F0A9-4126-B29C-75BA52D78D80}"/>
            </a:ext>
          </a:extLst>
        </xdr:cNvPr>
        <xdr:cNvSpPr txBox="1"/>
      </xdr:nvSpPr>
      <xdr:spPr>
        <a:xfrm>
          <a:off x="15266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78122</xdr:rowOff>
    </xdr:from>
    <xdr:ext cx="405111" cy="259045"/>
    <xdr:sp macro="" textlink="">
      <xdr:nvSpPr>
        <xdr:cNvPr id="568" name="n_2mainValue【学校施設】&#10;有形固定資産減価償却率">
          <a:extLst>
            <a:ext uri="{FF2B5EF4-FFF2-40B4-BE49-F238E27FC236}">
              <a16:creationId xmlns:a16="http://schemas.microsoft.com/office/drawing/2014/main" id="{A37996D6-24BA-431F-8F47-8F8E88688729}"/>
            </a:ext>
          </a:extLst>
        </xdr:cNvPr>
        <xdr:cNvSpPr txBox="1"/>
      </xdr:nvSpPr>
      <xdr:spPr>
        <a:xfrm>
          <a:off x="143897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49547</xdr:rowOff>
    </xdr:from>
    <xdr:ext cx="405111" cy="259045"/>
    <xdr:sp macro="" textlink="">
      <xdr:nvSpPr>
        <xdr:cNvPr id="569" name="n_3mainValue【学校施設】&#10;有形固定資産減価償却率">
          <a:extLst>
            <a:ext uri="{FF2B5EF4-FFF2-40B4-BE49-F238E27FC236}">
              <a16:creationId xmlns:a16="http://schemas.microsoft.com/office/drawing/2014/main" id="{65D66167-F31B-4FB4-85F0-051FD60FCB67}"/>
            </a:ext>
          </a:extLst>
        </xdr:cNvPr>
        <xdr:cNvSpPr txBox="1"/>
      </xdr:nvSpPr>
      <xdr:spPr>
        <a:xfrm>
          <a:off x="13500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55262</xdr:rowOff>
    </xdr:from>
    <xdr:ext cx="405111" cy="259045"/>
    <xdr:sp macro="" textlink="">
      <xdr:nvSpPr>
        <xdr:cNvPr id="570" name="n_4mainValue【学校施設】&#10;有形固定資産減価償却率">
          <a:extLst>
            <a:ext uri="{FF2B5EF4-FFF2-40B4-BE49-F238E27FC236}">
              <a16:creationId xmlns:a16="http://schemas.microsoft.com/office/drawing/2014/main" id="{CB91D2D6-D8E0-4014-B86B-F80315E8D680}"/>
            </a:ext>
          </a:extLst>
        </xdr:cNvPr>
        <xdr:cNvSpPr txBox="1"/>
      </xdr:nvSpPr>
      <xdr:spPr>
        <a:xfrm>
          <a:off x="12611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FD2398AC-E40D-4DF3-A0A2-27AA7A01F90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2FA473CE-EE69-488E-AF41-F5A1BA7A935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365856F1-3A21-46B0-AE08-0AF0CEECC22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9A851B3E-1F07-495C-8277-32F9D261B8B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2B3B4E63-83D9-411D-B2D4-122E96E0C87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4CD24A5-39D4-446C-A250-34CD159486D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D366364-5E0D-4FA5-9E32-B7A4C14494A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AF084A51-5D1F-4BF5-B7AD-7076D1B57C1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3210E7D4-6CE8-4EE0-AAB0-A9955D06725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BBB06C42-1079-4705-8123-6E5D3D69064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F2E2A551-6E82-4F9B-8527-3E9BE2C16BA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4CA9C7BC-C4FC-4D77-87CE-31505575916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677CBC8A-0AC8-42CC-B9BD-AB9ACF7AD99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6C68C4D-8D33-4808-AA91-70A023215E4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DE454B34-518F-42B1-BD16-3614AD52D8C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441B8363-AB05-4E44-B408-9F38118A88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CE8FACCE-4245-438A-BD9B-33D71EC13D0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6748F8F1-F07A-422E-BD5B-BE2B5BC406D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B37E38B1-204C-4BB6-8226-10209318893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72AEFD2A-607D-4DFE-9E06-8A30F714EEAE}"/>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224EF0EB-9DEB-463D-8681-2FE43DCBB90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788D63E4-A479-45EA-8EAF-AA932EBFFAC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E333757E-7B23-4332-B5F1-56C79C44454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94" name="直線コネクタ 593">
          <a:extLst>
            <a:ext uri="{FF2B5EF4-FFF2-40B4-BE49-F238E27FC236}">
              <a16:creationId xmlns:a16="http://schemas.microsoft.com/office/drawing/2014/main" id="{9D043031-AACA-47D4-903D-E79CA537B02B}"/>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95" name="【学校施設】&#10;一人当たり面積最小値テキスト">
          <a:extLst>
            <a:ext uri="{FF2B5EF4-FFF2-40B4-BE49-F238E27FC236}">
              <a16:creationId xmlns:a16="http://schemas.microsoft.com/office/drawing/2014/main" id="{68F4AAFE-00B7-4BB1-8D9C-43CA0859CABB}"/>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96" name="直線コネクタ 595">
          <a:extLst>
            <a:ext uri="{FF2B5EF4-FFF2-40B4-BE49-F238E27FC236}">
              <a16:creationId xmlns:a16="http://schemas.microsoft.com/office/drawing/2014/main" id="{55702F80-E8FF-4162-96DE-CE5E5545EFDA}"/>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97" name="【学校施設】&#10;一人当たり面積最大値テキスト">
          <a:extLst>
            <a:ext uri="{FF2B5EF4-FFF2-40B4-BE49-F238E27FC236}">
              <a16:creationId xmlns:a16="http://schemas.microsoft.com/office/drawing/2014/main" id="{8052B2EF-00FD-4D5F-ABD6-9A295E3542FC}"/>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98" name="直線コネクタ 597">
          <a:extLst>
            <a:ext uri="{FF2B5EF4-FFF2-40B4-BE49-F238E27FC236}">
              <a16:creationId xmlns:a16="http://schemas.microsoft.com/office/drawing/2014/main" id="{5B6022CC-B1DE-49D7-9325-A17E1AB448CC}"/>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599" name="【学校施設】&#10;一人当たり面積平均値テキスト">
          <a:extLst>
            <a:ext uri="{FF2B5EF4-FFF2-40B4-BE49-F238E27FC236}">
              <a16:creationId xmlns:a16="http://schemas.microsoft.com/office/drawing/2014/main" id="{469DAC56-8C1B-4441-AB79-E7A9A1E16643}"/>
            </a:ext>
          </a:extLst>
        </xdr:cNvPr>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600" name="フローチャート: 判断 599">
          <a:extLst>
            <a:ext uri="{FF2B5EF4-FFF2-40B4-BE49-F238E27FC236}">
              <a16:creationId xmlns:a16="http://schemas.microsoft.com/office/drawing/2014/main" id="{5C592C0D-2B7B-46FF-BC47-E0A5FB23ED71}"/>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601" name="フローチャート: 判断 600">
          <a:extLst>
            <a:ext uri="{FF2B5EF4-FFF2-40B4-BE49-F238E27FC236}">
              <a16:creationId xmlns:a16="http://schemas.microsoft.com/office/drawing/2014/main" id="{EBEA9179-3148-4890-A762-82AF832376E9}"/>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602" name="フローチャート: 判断 601">
          <a:extLst>
            <a:ext uri="{FF2B5EF4-FFF2-40B4-BE49-F238E27FC236}">
              <a16:creationId xmlns:a16="http://schemas.microsoft.com/office/drawing/2014/main" id="{92E9D5F3-AA4C-474F-B78D-08EF95B24AB0}"/>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603" name="フローチャート: 判断 602">
          <a:extLst>
            <a:ext uri="{FF2B5EF4-FFF2-40B4-BE49-F238E27FC236}">
              <a16:creationId xmlns:a16="http://schemas.microsoft.com/office/drawing/2014/main" id="{ED6E417C-FDBD-4EED-9C27-CC77970DB321}"/>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04" name="フローチャート: 判断 603">
          <a:extLst>
            <a:ext uri="{FF2B5EF4-FFF2-40B4-BE49-F238E27FC236}">
              <a16:creationId xmlns:a16="http://schemas.microsoft.com/office/drawing/2014/main" id="{DC2093A0-47DE-4918-AECF-8F2AB64E76C2}"/>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A23E0EBE-8AFE-4EE8-9E12-259B7F1FDC7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B87FC44A-E299-453A-8488-BB15F88AAC0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783BF767-2ADB-4E7F-A4B4-2BA0982BCC4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9F62F49-6332-4630-8F98-8678FAA6D71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C39D4AAE-0E7F-4E89-9D2E-165802CF310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162179</xdr:rowOff>
    </xdr:from>
    <xdr:to>
      <xdr:col>116</xdr:col>
      <xdr:colOff>114300</xdr:colOff>
      <xdr:row>61</xdr:row>
      <xdr:rowOff>92329</xdr:rowOff>
    </xdr:to>
    <xdr:sp macro="" textlink="">
      <xdr:nvSpPr>
        <xdr:cNvPr id="610" name="楕円 609">
          <a:extLst>
            <a:ext uri="{FF2B5EF4-FFF2-40B4-BE49-F238E27FC236}">
              <a16:creationId xmlns:a16="http://schemas.microsoft.com/office/drawing/2014/main" id="{54C5BE09-FD31-42B4-BFE7-A309386157CB}"/>
            </a:ext>
          </a:extLst>
        </xdr:cNvPr>
        <xdr:cNvSpPr/>
      </xdr:nvSpPr>
      <xdr:spPr>
        <a:xfrm>
          <a:off x="22110700" y="104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13606</xdr:rowOff>
    </xdr:from>
    <xdr:ext cx="469744" cy="259045"/>
    <xdr:sp macro="" textlink="">
      <xdr:nvSpPr>
        <xdr:cNvPr id="611" name="【学校施設】&#10;一人当たり面積該当値テキスト">
          <a:extLst>
            <a:ext uri="{FF2B5EF4-FFF2-40B4-BE49-F238E27FC236}">
              <a16:creationId xmlns:a16="http://schemas.microsoft.com/office/drawing/2014/main" id="{51D0DF14-966C-4AD7-95E2-1849DF07E23F}"/>
            </a:ext>
          </a:extLst>
        </xdr:cNvPr>
        <xdr:cNvSpPr txBox="1"/>
      </xdr:nvSpPr>
      <xdr:spPr>
        <a:xfrm>
          <a:off x="22199600" y="1030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3683</xdr:rowOff>
    </xdr:from>
    <xdr:to>
      <xdr:col>112</xdr:col>
      <xdr:colOff>38100</xdr:colOff>
      <xdr:row>61</xdr:row>
      <xdr:rowOff>105283</xdr:rowOff>
    </xdr:to>
    <xdr:sp macro="" textlink="">
      <xdr:nvSpPr>
        <xdr:cNvPr id="612" name="楕円 611">
          <a:extLst>
            <a:ext uri="{FF2B5EF4-FFF2-40B4-BE49-F238E27FC236}">
              <a16:creationId xmlns:a16="http://schemas.microsoft.com/office/drawing/2014/main" id="{1EA04C71-0AD3-443E-A743-D5877C4C93D0}"/>
            </a:ext>
          </a:extLst>
        </xdr:cNvPr>
        <xdr:cNvSpPr/>
      </xdr:nvSpPr>
      <xdr:spPr>
        <a:xfrm>
          <a:off x="21272500" y="104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41529</xdr:rowOff>
    </xdr:from>
    <xdr:to>
      <xdr:col>116</xdr:col>
      <xdr:colOff>63500</xdr:colOff>
      <xdr:row>61</xdr:row>
      <xdr:rowOff>54483</xdr:rowOff>
    </xdr:to>
    <xdr:cxnSp macro="">
      <xdr:nvCxnSpPr>
        <xdr:cNvPr id="613" name="直線コネクタ 612">
          <a:extLst>
            <a:ext uri="{FF2B5EF4-FFF2-40B4-BE49-F238E27FC236}">
              <a16:creationId xmlns:a16="http://schemas.microsoft.com/office/drawing/2014/main" id="{258D9BED-3AB8-4F60-8241-2BFA8AFF3FEA}"/>
            </a:ext>
          </a:extLst>
        </xdr:cNvPr>
        <xdr:cNvCxnSpPr/>
      </xdr:nvCxnSpPr>
      <xdr:spPr>
        <a:xfrm flipV="1">
          <a:off x="21323300" y="10499979"/>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164719</xdr:rowOff>
    </xdr:from>
    <xdr:to>
      <xdr:col>107</xdr:col>
      <xdr:colOff>101600</xdr:colOff>
      <xdr:row>61</xdr:row>
      <xdr:rowOff>94869</xdr:rowOff>
    </xdr:to>
    <xdr:sp macro="" textlink="">
      <xdr:nvSpPr>
        <xdr:cNvPr id="614" name="楕円 613">
          <a:extLst>
            <a:ext uri="{FF2B5EF4-FFF2-40B4-BE49-F238E27FC236}">
              <a16:creationId xmlns:a16="http://schemas.microsoft.com/office/drawing/2014/main" id="{A237D81C-0965-4878-8D4F-FF6B0B0FA1FA}"/>
            </a:ext>
          </a:extLst>
        </xdr:cNvPr>
        <xdr:cNvSpPr/>
      </xdr:nvSpPr>
      <xdr:spPr>
        <a:xfrm>
          <a:off x="20383500" y="1045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44069</xdr:rowOff>
    </xdr:from>
    <xdr:to>
      <xdr:col>111</xdr:col>
      <xdr:colOff>177800</xdr:colOff>
      <xdr:row>61</xdr:row>
      <xdr:rowOff>54483</xdr:rowOff>
    </xdr:to>
    <xdr:cxnSp macro="">
      <xdr:nvCxnSpPr>
        <xdr:cNvPr id="615" name="直線コネクタ 614">
          <a:extLst>
            <a:ext uri="{FF2B5EF4-FFF2-40B4-BE49-F238E27FC236}">
              <a16:creationId xmlns:a16="http://schemas.microsoft.com/office/drawing/2014/main" id="{CEFF9E49-A94E-460A-B93E-868468433885}"/>
            </a:ext>
          </a:extLst>
        </xdr:cNvPr>
        <xdr:cNvCxnSpPr/>
      </xdr:nvCxnSpPr>
      <xdr:spPr>
        <a:xfrm>
          <a:off x="20434300" y="10502519"/>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7239</xdr:rowOff>
    </xdr:from>
    <xdr:to>
      <xdr:col>102</xdr:col>
      <xdr:colOff>165100</xdr:colOff>
      <xdr:row>61</xdr:row>
      <xdr:rowOff>108839</xdr:rowOff>
    </xdr:to>
    <xdr:sp macro="" textlink="">
      <xdr:nvSpPr>
        <xdr:cNvPr id="616" name="楕円 615">
          <a:extLst>
            <a:ext uri="{FF2B5EF4-FFF2-40B4-BE49-F238E27FC236}">
              <a16:creationId xmlns:a16="http://schemas.microsoft.com/office/drawing/2014/main" id="{49891B2B-791B-49D5-B63E-6D11646AC1B8}"/>
            </a:ext>
          </a:extLst>
        </xdr:cNvPr>
        <xdr:cNvSpPr/>
      </xdr:nvSpPr>
      <xdr:spPr>
        <a:xfrm>
          <a:off x="19494500" y="1046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44069</xdr:rowOff>
    </xdr:from>
    <xdr:to>
      <xdr:col>107</xdr:col>
      <xdr:colOff>50800</xdr:colOff>
      <xdr:row>61</xdr:row>
      <xdr:rowOff>58039</xdr:rowOff>
    </xdr:to>
    <xdr:cxnSp macro="">
      <xdr:nvCxnSpPr>
        <xdr:cNvPr id="617" name="直線コネクタ 616">
          <a:extLst>
            <a:ext uri="{FF2B5EF4-FFF2-40B4-BE49-F238E27FC236}">
              <a16:creationId xmlns:a16="http://schemas.microsoft.com/office/drawing/2014/main" id="{23954864-5586-4BED-BB2E-E4E88353FDA4}"/>
            </a:ext>
          </a:extLst>
        </xdr:cNvPr>
        <xdr:cNvCxnSpPr/>
      </xdr:nvCxnSpPr>
      <xdr:spPr>
        <a:xfrm flipV="1">
          <a:off x="19545300" y="10502519"/>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18" name="楕円 617">
          <a:extLst>
            <a:ext uri="{FF2B5EF4-FFF2-40B4-BE49-F238E27FC236}">
              <a16:creationId xmlns:a16="http://schemas.microsoft.com/office/drawing/2014/main" id="{1CFBD81F-CA9B-457B-83FE-7D9EBC9F87A2}"/>
            </a:ext>
          </a:extLst>
        </xdr:cNvPr>
        <xdr:cNvSpPr/>
      </xdr:nvSpPr>
      <xdr:spPr>
        <a:xfrm>
          <a:off x="186055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58039</xdr:rowOff>
    </xdr:from>
    <xdr:to>
      <xdr:col>102</xdr:col>
      <xdr:colOff>114300</xdr:colOff>
      <xdr:row>61</xdr:row>
      <xdr:rowOff>69850</xdr:rowOff>
    </xdr:to>
    <xdr:cxnSp macro="">
      <xdr:nvCxnSpPr>
        <xdr:cNvPr id="619" name="直線コネクタ 618">
          <a:extLst>
            <a:ext uri="{FF2B5EF4-FFF2-40B4-BE49-F238E27FC236}">
              <a16:creationId xmlns:a16="http://schemas.microsoft.com/office/drawing/2014/main" id="{59DA77B7-A5A6-4D60-9BF5-39302C3088D3}"/>
            </a:ext>
          </a:extLst>
        </xdr:cNvPr>
        <xdr:cNvCxnSpPr/>
      </xdr:nvCxnSpPr>
      <xdr:spPr>
        <a:xfrm flipV="1">
          <a:off x="18656300" y="10516489"/>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620" name="n_1aveValue【学校施設】&#10;一人当たり面積">
          <a:extLst>
            <a:ext uri="{FF2B5EF4-FFF2-40B4-BE49-F238E27FC236}">
              <a16:creationId xmlns:a16="http://schemas.microsoft.com/office/drawing/2014/main" id="{AB03D05F-ED11-426C-8A05-2DE322975521}"/>
            </a:ext>
          </a:extLst>
        </xdr:cNvPr>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10812</xdr:rowOff>
    </xdr:from>
    <xdr:ext cx="469744" cy="259045"/>
    <xdr:sp macro="" textlink="">
      <xdr:nvSpPr>
        <xdr:cNvPr id="621" name="n_2aveValue【学校施設】&#10;一人当たり面積">
          <a:extLst>
            <a:ext uri="{FF2B5EF4-FFF2-40B4-BE49-F238E27FC236}">
              <a16:creationId xmlns:a16="http://schemas.microsoft.com/office/drawing/2014/main" id="{D1C05109-A738-40BC-B76D-731CF6694ED0}"/>
            </a:ext>
          </a:extLst>
        </xdr:cNvPr>
        <xdr:cNvSpPr txBox="1"/>
      </xdr:nvSpPr>
      <xdr:spPr>
        <a:xfrm>
          <a:off x="201994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622" name="n_3aveValue【学校施設】&#10;一人当たり面積">
          <a:extLst>
            <a:ext uri="{FF2B5EF4-FFF2-40B4-BE49-F238E27FC236}">
              <a16:creationId xmlns:a16="http://schemas.microsoft.com/office/drawing/2014/main" id="{6D986064-6D63-4C9E-887A-384E070B7EC8}"/>
            </a:ext>
          </a:extLst>
        </xdr:cNvPr>
        <xdr:cNvSpPr txBox="1"/>
      </xdr:nvSpPr>
      <xdr:spPr>
        <a:xfrm>
          <a:off x="19310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116603</xdr:rowOff>
    </xdr:from>
    <xdr:ext cx="469744" cy="259045"/>
    <xdr:sp macro="" textlink="">
      <xdr:nvSpPr>
        <xdr:cNvPr id="623" name="n_4aveValue【学校施設】&#10;一人当たり面積">
          <a:extLst>
            <a:ext uri="{FF2B5EF4-FFF2-40B4-BE49-F238E27FC236}">
              <a16:creationId xmlns:a16="http://schemas.microsoft.com/office/drawing/2014/main" id="{2480D471-3B40-4A4E-BDB5-BC5BE30FC930}"/>
            </a:ext>
          </a:extLst>
        </xdr:cNvPr>
        <xdr:cNvSpPr txBox="1"/>
      </xdr:nvSpPr>
      <xdr:spPr>
        <a:xfrm>
          <a:off x="18421427"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121810</xdr:rowOff>
    </xdr:from>
    <xdr:ext cx="469744" cy="259045"/>
    <xdr:sp macro="" textlink="">
      <xdr:nvSpPr>
        <xdr:cNvPr id="624" name="n_1mainValue【学校施設】&#10;一人当たり面積">
          <a:extLst>
            <a:ext uri="{FF2B5EF4-FFF2-40B4-BE49-F238E27FC236}">
              <a16:creationId xmlns:a16="http://schemas.microsoft.com/office/drawing/2014/main" id="{AB19A3B1-F504-4EEA-9EC9-D35AFCB3E57E}"/>
            </a:ext>
          </a:extLst>
        </xdr:cNvPr>
        <xdr:cNvSpPr txBox="1"/>
      </xdr:nvSpPr>
      <xdr:spPr>
        <a:xfrm>
          <a:off x="21075727" y="1023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111396</xdr:rowOff>
    </xdr:from>
    <xdr:ext cx="469744" cy="259045"/>
    <xdr:sp macro="" textlink="">
      <xdr:nvSpPr>
        <xdr:cNvPr id="625" name="n_2mainValue【学校施設】&#10;一人当たり面積">
          <a:extLst>
            <a:ext uri="{FF2B5EF4-FFF2-40B4-BE49-F238E27FC236}">
              <a16:creationId xmlns:a16="http://schemas.microsoft.com/office/drawing/2014/main" id="{F6914C37-4E49-497E-8CEF-D401D4D9B766}"/>
            </a:ext>
          </a:extLst>
        </xdr:cNvPr>
        <xdr:cNvSpPr txBox="1"/>
      </xdr:nvSpPr>
      <xdr:spPr>
        <a:xfrm>
          <a:off x="20199427" y="1022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125366</xdr:rowOff>
    </xdr:from>
    <xdr:ext cx="469744" cy="259045"/>
    <xdr:sp macro="" textlink="">
      <xdr:nvSpPr>
        <xdr:cNvPr id="626" name="n_3mainValue【学校施設】&#10;一人当たり面積">
          <a:extLst>
            <a:ext uri="{FF2B5EF4-FFF2-40B4-BE49-F238E27FC236}">
              <a16:creationId xmlns:a16="http://schemas.microsoft.com/office/drawing/2014/main" id="{425F791B-64BC-4A94-85A0-9D4DB02FA23F}"/>
            </a:ext>
          </a:extLst>
        </xdr:cNvPr>
        <xdr:cNvSpPr txBox="1"/>
      </xdr:nvSpPr>
      <xdr:spPr>
        <a:xfrm>
          <a:off x="19310427" y="1024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27" name="n_4mainValue【学校施設】&#10;一人当たり面積">
          <a:extLst>
            <a:ext uri="{FF2B5EF4-FFF2-40B4-BE49-F238E27FC236}">
              <a16:creationId xmlns:a16="http://schemas.microsoft.com/office/drawing/2014/main" id="{F7972175-E3D9-4ECB-9463-086D6763DF83}"/>
            </a:ext>
          </a:extLst>
        </xdr:cNvPr>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209BAAF4-BAB4-4349-BF8A-384FACC32DD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CCFFD58-6601-474D-BDC3-CF54E94C241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612C4074-EC64-49E8-981D-28CDC3C546A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C851EC67-9F00-4536-AD04-999065A66CC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13548D4D-B07A-43E5-A5C9-36DB2ECF1BD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4144C484-8700-41AD-B387-133D97B0412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DE704A40-F483-4B53-908F-1B3A9EEF5DA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10CE1E30-30ED-4047-B891-8669F167AD1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66834603-EF6F-4D97-89EB-58F50015326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9D2D7494-B97C-496E-A837-9ABDADDA26E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632202DD-0373-46F6-A588-47E6DF9F0BB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a:extLst>
            <a:ext uri="{FF2B5EF4-FFF2-40B4-BE49-F238E27FC236}">
              <a16:creationId xmlns:a16="http://schemas.microsoft.com/office/drawing/2014/main" id="{ACE52C66-A6F5-40D7-84AD-D30E402679C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A72694EE-0B23-425A-A632-4FC5CE9F798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a:extLst>
            <a:ext uri="{FF2B5EF4-FFF2-40B4-BE49-F238E27FC236}">
              <a16:creationId xmlns:a16="http://schemas.microsoft.com/office/drawing/2014/main" id="{FA571530-107F-4576-8626-468C8045613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a:extLst>
            <a:ext uri="{FF2B5EF4-FFF2-40B4-BE49-F238E27FC236}">
              <a16:creationId xmlns:a16="http://schemas.microsoft.com/office/drawing/2014/main" id="{B19A75B5-4019-4B58-9918-10C9FA65C51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a:extLst>
            <a:ext uri="{FF2B5EF4-FFF2-40B4-BE49-F238E27FC236}">
              <a16:creationId xmlns:a16="http://schemas.microsoft.com/office/drawing/2014/main" id="{2F31C148-D691-456F-B133-E3F5AAA3141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a:extLst>
            <a:ext uri="{FF2B5EF4-FFF2-40B4-BE49-F238E27FC236}">
              <a16:creationId xmlns:a16="http://schemas.microsoft.com/office/drawing/2014/main" id="{4519A92C-66C5-4E50-B515-62C6F0D86AF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a:extLst>
            <a:ext uri="{FF2B5EF4-FFF2-40B4-BE49-F238E27FC236}">
              <a16:creationId xmlns:a16="http://schemas.microsoft.com/office/drawing/2014/main" id="{AAFE3D47-AE57-45F3-8761-4F5FC075658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a:extLst>
            <a:ext uri="{FF2B5EF4-FFF2-40B4-BE49-F238E27FC236}">
              <a16:creationId xmlns:a16="http://schemas.microsoft.com/office/drawing/2014/main" id="{7420849D-C4F9-4681-B21B-ACE6F60CE5B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a:extLst>
            <a:ext uri="{FF2B5EF4-FFF2-40B4-BE49-F238E27FC236}">
              <a16:creationId xmlns:a16="http://schemas.microsoft.com/office/drawing/2014/main" id="{8C2CE914-17F3-4937-BFCA-967A2641107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8" name="テキスト ボックス 647">
          <a:extLst>
            <a:ext uri="{FF2B5EF4-FFF2-40B4-BE49-F238E27FC236}">
              <a16:creationId xmlns:a16="http://schemas.microsoft.com/office/drawing/2014/main" id="{161A28B0-35CE-4107-BDD4-D27166261FD2}"/>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B43D39F8-B68D-4597-97C1-A5EDD46BBB2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32B0E52B-B120-437B-BDFB-070DE0A5FD8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1" name="直線コネクタ 650">
          <a:extLst>
            <a:ext uri="{FF2B5EF4-FFF2-40B4-BE49-F238E27FC236}">
              <a16:creationId xmlns:a16="http://schemas.microsoft.com/office/drawing/2014/main" id="{F88C34C6-7E76-43AA-A740-AD16C1714003}"/>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2" name="【児童館】&#10;有形固定資産減価償却率最小値テキスト">
          <a:extLst>
            <a:ext uri="{FF2B5EF4-FFF2-40B4-BE49-F238E27FC236}">
              <a16:creationId xmlns:a16="http://schemas.microsoft.com/office/drawing/2014/main" id="{17E0273E-838E-467F-8120-E3070F5FFE6D}"/>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a:extLst>
            <a:ext uri="{FF2B5EF4-FFF2-40B4-BE49-F238E27FC236}">
              <a16:creationId xmlns:a16="http://schemas.microsoft.com/office/drawing/2014/main" id="{61607FA9-7484-4603-A80B-A61B11FF26DD}"/>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4" name="【児童館】&#10;有形固定資産減価償却率最大値テキスト">
          <a:extLst>
            <a:ext uri="{FF2B5EF4-FFF2-40B4-BE49-F238E27FC236}">
              <a16:creationId xmlns:a16="http://schemas.microsoft.com/office/drawing/2014/main" id="{FD1BF1E6-38FF-43CD-9617-D4C38F1501E2}"/>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a:extLst>
            <a:ext uri="{FF2B5EF4-FFF2-40B4-BE49-F238E27FC236}">
              <a16:creationId xmlns:a16="http://schemas.microsoft.com/office/drawing/2014/main" id="{3886EA49-4BB7-4ECE-9551-724B24B751E1}"/>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144797</xdr:rowOff>
    </xdr:from>
    <xdr:ext cx="405111" cy="259045"/>
    <xdr:sp macro="" textlink="">
      <xdr:nvSpPr>
        <xdr:cNvPr id="656" name="【児童館】&#10;有形固定資産減価償却率平均値テキスト">
          <a:extLst>
            <a:ext uri="{FF2B5EF4-FFF2-40B4-BE49-F238E27FC236}">
              <a16:creationId xmlns:a16="http://schemas.microsoft.com/office/drawing/2014/main" id="{C7F98E69-1784-4AE3-B211-A19F3B8F16F7}"/>
            </a:ext>
          </a:extLst>
        </xdr:cNvPr>
        <xdr:cNvSpPr txBox="1"/>
      </xdr:nvSpPr>
      <xdr:spPr>
        <a:xfrm>
          <a:off x="16357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57" name="フローチャート: 判断 656">
          <a:extLst>
            <a:ext uri="{FF2B5EF4-FFF2-40B4-BE49-F238E27FC236}">
              <a16:creationId xmlns:a16="http://schemas.microsoft.com/office/drawing/2014/main" id="{A73B6B95-15A5-4783-AB53-53A1AF80784C}"/>
            </a:ext>
          </a:extLst>
        </xdr:cNvPr>
        <xdr:cNvSpPr/>
      </xdr:nvSpPr>
      <xdr:spPr>
        <a:xfrm>
          <a:off x="16268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97789</xdr:rowOff>
    </xdr:from>
    <xdr:to>
      <xdr:col>81</xdr:col>
      <xdr:colOff>101600</xdr:colOff>
      <xdr:row>81</xdr:row>
      <xdr:rowOff>27939</xdr:rowOff>
    </xdr:to>
    <xdr:sp macro="" textlink="">
      <xdr:nvSpPr>
        <xdr:cNvPr id="658" name="フローチャート: 判断 657">
          <a:extLst>
            <a:ext uri="{FF2B5EF4-FFF2-40B4-BE49-F238E27FC236}">
              <a16:creationId xmlns:a16="http://schemas.microsoft.com/office/drawing/2014/main" id="{7BC698C6-C23B-41C8-B0A7-8DE1AD2ABAC1}"/>
            </a:ext>
          </a:extLst>
        </xdr:cNvPr>
        <xdr:cNvSpPr/>
      </xdr:nvSpPr>
      <xdr:spPr>
        <a:xfrm>
          <a:off x="15430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659" name="フローチャート: 判断 658">
          <a:extLst>
            <a:ext uri="{FF2B5EF4-FFF2-40B4-BE49-F238E27FC236}">
              <a16:creationId xmlns:a16="http://schemas.microsoft.com/office/drawing/2014/main" id="{B29DDE2B-D737-45C7-B732-D30691121BB9}"/>
            </a:ext>
          </a:extLst>
        </xdr:cNvPr>
        <xdr:cNvSpPr/>
      </xdr:nvSpPr>
      <xdr:spPr>
        <a:xfrm>
          <a:off x="14541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76200</xdr:rowOff>
    </xdr:from>
    <xdr:to>
      <xdr:col>72</xdr:col>
      <xdr:colOff>38100</xdr:colOff>
      <xdr:row>82</xdr:row>
      <xdr:rowOff>6350</xdr:rowOff>
    </xdr:to>
    <xdr:sp macro="" textlink="">
      <xdr:nvSpPr>
        <xdr:cNvPr id="660" name="フローチャート: 判断 659">
          <a:extLst>
            <a:ext uri="{FF2B5EF4-FFF2-40B4-BE49-F238E27FC236}">
              <a16:creationId xmlns:a16="http://schemas.microsoft.com/office/drawing/2014/main" id="{E48820C9-DC76-4B6F-B1DE-3F0B7878AEE3}"/>
            </a:ext>
          </a:extLst>
        </xdr:cNvPr>
        <xdr:cNvSpPr/>
      </xdr:nvSpPr>
      <xdr:spPr>
        <a:xfrm>
          <a:off x="13652500" y="139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80011</xdr:rowOff>
    </xdr:from>
    <xdr:to>
      <xdr:col>67</xdr:col>
      <xdr:colOff>101600</xdr:colOff>
      <xdr:row>81</xdr:row>
      <xdr:rowOff>10161</xdr:rowOff>
    </xdr:to>
    <xdr:sp macro="" textlink="">
      <xdr:nvSpPr>
        <xdr:cNvPr id="661" name="フローチャート: 判断 660">
          <a:extLst>
            <a:ext uri="{FF2B5EF4-FFF2-40B4-BE49-F238E27FC236}">
              <a16:creationId xmlns:a16="http://schemas.microsoft.com/office/drawing/2014/main" id="{D61E5440-C40E-465A-9098-233E64881E49}"/>
            </a:ext>
          </a:extLst>
        </xdr:cNvPr>
        <xdr:cNvSpPr/>
      </xdr:nvSpPr>
      <xdr:spPr>
        <a:xfrm>
          <a:off x="12763500" y="13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3857CD93-9FFD-4FD5-BBFD-DB580EDC9FD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1A9A23EA-31A8-4A95-8877-DFD5478AE4F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D7C57386-92AE-4EBE-A0AD-0CD1FB9F5EA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E04809E8-C1A7-42B8-B69D-4981AE7E764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EE5F1EC5-F531-4790-909E-78535FE64AF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667" name="楕円 666">
          <a:extLst>
            <a:ext uri="{FF2B5EF4-FFF2-40B4-BE49-F238E27FC236}">
              <a16:creationId xmlns:a16="http://schemas.microsoft.com/office/drawing/2014/main" id="{875D41FD-2FD8-443F-B453-D192CA7125B1}"/>
            </a:ext>
          </a:extLst>
        </xdr:cNvPr>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340478" cy="259045"/>
    <xdr:sp macro="" textlink="">
      <xdr:nvSpPr>
        <xdr:cNvPr id="668" name="【児童館】&#10;有形固定資産減価償却率該当値テキスト">
          <a:extLst>
            <a:ext uri="{FF2B5EF4-FFF2-40B4-BE49-F238E27FC236}">
              <a16:creationId xmlns:a16="http://schemas.microsoft.com/office/drawing/2014/main" id="{1FD9F1A8-2EA9-4EF6-BACD-C68B582882F7}"/>
            </a:ext>
          </a:extLst>
        </xdr:cNvPr>
        <xdr:cNvSpPr txBox="1"/>
      </xdr:nvSpPr>
      <xdr:spPr>
        <a:xfrm>
          <a:off x="16357600" y="1323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44466</xdr:rowOff>
    </xdr:from>
    <xdr:ext cx="405111" cy="259045"/>
    <xdr:sp macro="" textlink="">
      <xdr:nvSpPr>
        <xdr:cNvPr id="669" name="n_1aveValue【児童館】&#10;有形固定資産減価償却率">
          <a:extLst>
            <a:ext uri="{FF2B5EF4-FFF2-40B4-BE49-F238E27FC236}">
              <a16:creationId xmlns:a16="http://schemas.microsoft.com/office/drawing/2014/main" id="{BF71DA26-0AF4-40B4-AB01-C282E26C0F63}"/>
            </a:ext>
          </a:extLst>
        </xdr:cNvPr>
        <xdr:cNvSpPr txBox="1"/>
      </xdr:nvSpPr>
      <xdr:spPr>
        <a:xfrm>
          <a:off x="152660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670" name="n_2aveValue【児童館】&#10;有形固定資産減価償却率">
          <a:extLst>
            <a:ext uri="{FF2B5EF4-FFF2-40B4-BE49-F238E27FC236}">
              <a16:creationId xmlns:a16="http://schemas.microsoft.com/office/drawing/2014/main" id="{8EDD1136-B466-46B3-AB83-BF18290C431F}"/>
            </a:ext>
          </a:extLst>
        </xdr:cNvPr>
        <xdr:cNvSpPr txBox="1"/>
      </xdr:nvSpPr>
      <xdr:spPr>
        <a:xfrm>
          <a:off x="14389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22877</xdr:rowOff>
    </xdr:from>
    <xdr:ext cx="405111" cy="259045"/>
    <xdr:sp macro="" textlink="">
      <xdr:nvSpPr>
        <xdr:cNvPr id="671" name="n_3aveValue【児童館】&#10;有形固定資産減価償却率">
          <a:extLst>
            <a:ext uri="{FF2B5EF4-FFF2-40B4-BE49-F238E27FC236}">
              <a16:creationId xmlns:a16="http://schemas.microsoft.com/office/drawing/2014/main" id="{258FA240-AD6F-4C85-97CC-37921BF9AAD4}"/>
            </a:ext>
          </a:extLst>
        </xdr:cNvPr>
        <xdr:cNvSpPr txBox="1"/>
      </xdr:nvSpPr>
      <xdr:spPr>
        <a:xfrm>
          <a:off x="13500744" y="1373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26688</xdr:rowOff>
    </xdr:from>
    <xdr:ext cx="405111" cy="259045"/>
    <xdr:sp macro="" textlink="">
      <xdr:nvSpPr>
        <xdr:cNvPr id="672" name="n_4aveValue【児童館】&#10;有形固定資産減価償却率">
          <a:extLst>
            <a:ext uri="{FF2B5EF4-FFF2-40B4-BE49-F238E27FC236}">
              <a16:creationId xmlns:a16="http://schemas.microsoft.com/office/drawing/2014/main" id="{5ACA159C-07A7-4402-8842-7F6CAE846790}"/>
            </a:ext>
          </a:extLst>
        </xdr:cNvPr>
        <xdr:cNvSpPr txBox="1"/>
      </xdr:nvSpPr>
      <xdr:spPr>
        <a:xfrm>
          <a:off x="12611744"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B0A1CE65-F724-435D-AB31-86993E6C548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2C84C989-519B-4567-B3D9-F5B44661721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0147BC88-C295-42A9-9C81-DEA24B11DF3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D1A59049-74B8-4EC7-85A5-7DFF38F8EDB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87A67E17-254A-4A06-B9EE-9570911B94A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DC15C8E7-3B03-4B6F-AEA4-881B1F622B6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6F63168D-1F2E-44C2-9EE9-CC5DC4CFA8B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9C9619EE-3897-48B9-B31A-1CCDDB482C7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F39F84A3-DDC2-447B-A91D-18315428E08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30FA92AD-B18B-4B87-8C23-6894E5E70D5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a:extLst>
            <a:ext uri="{FF2B5EF4-FFF2-40B4-BE49-F238E27FC236}">
              <a16:creationId xmlns:a16="http://schemas.microsoft.com/office/drawing/2014/main" id="{97A7D597-1234-48D0-A61A-961ED1D7FE2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a:extLst>
            <a:ext uri="{FF2B5EF4-FFF2-40B4-BE49-F238E27FC236}">
              <a16:creationId xmlns:a16="http://schemas.microsoft.com/office/drawing/2014/main" id="{1C7000A0-998D-4FCF-A1F0-D74DEFDDA6A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a:extLst>
            <a:ext uri="{FF2B5EF4-FFF2-40B4-BE49-F238E27FC236}">
              <a16:creationId xmlns:a16="http://schemas.microsoft.com/office/drawing/2014/main" id="{75700CF7-88BA-4435-8472-E47E6C07EC9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a:extLst>
            <a:ext uri="{FF2B5EF4-FFF2-40B4-BE49-F238E27FC236}">
              <a16:creationId xmlns:a16="http://schemas.microsoft.com/office/drawing/2014/main" id="{661FA32A-671B-48FA-9FE4-5A779B9F1D5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a:extLst>
            <a:ext uri="{FF2B5EF4-FFF2-40B4-BE49-F238E27FC236}">
              <a16:creationId xmlns:a16="http://schemas.microsoft.com/office/drawing/2014/main" id="{3299DD77-07AC-47AF-BBDB-A46DAE3FB2E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a:extLst>
            <a:ext uri="{FF2B5EF4-FFF2-40B4-BE49-F238E27FC236}">
              <a16:creationId xmlns:a16="http://schemas.microsoft.com/office/drawing/2014/main" id="{01FED4AF-78DC-47FF-8FD3-6F272AA47CD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a:extLst>
            <a:ext uri="{FF2B5EF4-FFF2-40B4-BE49-F238E27FC236}">
              <a16:creationId xmlns:a16="http://schemas.microsoft.com/office/drawing/2014/main" id="{7FBDB8BB-C0D8-4883-9C76-CE6B3AA2D65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a:extLst>
            <a:ext uri="{FF2B5EF4-FFF2-40B4-BE49-F238E27FC236}">
              <a16:creationId xmlns:a16="http://schemas.microsoft.com/office/drawing/2014/main" id="{F56F9EE8-0055-400C-A994-3DEE83A8124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a:extLst>
            <a:ext uri="{FF2B5EF4-FFF2-40B4-BE49-F238E27FC236}">
              <a16:creationId xmlns:a16="http://schemas.microsoft.com/office/drawing/2014/main" id="{5C18B088-595A-475C-AB83-311FB9021EF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a:extLst>
            <a:ext uri="{FF2B5EF4-FFF2-40B4-BE49-F238E27FC236}">
              <a16:creationId xmlns:a16="http://schemas.microsoft.com/office/drawing/2014/main" id="{0A926DF3-C403-4B8C-B657-FD586BC2CB7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EBE54825-79FC-4508-AD3E-4DAEA4D001F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A5B7EDDE-9B69-48A9-A104-D79ABB12645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a:extLst>
            <a:ext uri="{FF2B5EF4-FFF2-40B4-BE49-F238E27FC236}">
              <a16:creationId xmlns:a16="http://schemas.microsoft.com/office/drawing/2014/main" id="{78FC28F8-0158-452F-A4A5-8B4979AD0DC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24764</xdr:rowOff>
    </xdr:to>
    <xdr:cxnSp macro="">
      <xdr:nvCxnSpPr>
        <xdr:cNvPr id="696" name="直線コネクタ 695">
          <a:extLst>
            <a:ext uri="{FF2B5EF4-FFF2-40B4-BE49-F238E27FC236}">
              <a16:creationId xmlns:a16="http://schemas.microsoft.com/office/drawing/2014/main" id="{0F0575DE-F693-4231-A81D-3ECD85902C8A}"/>
            </a:ext>
          </a:extLst>
        </xdr:cNvPr>
        <xdr:cNvCxnSpPr/>
      </xdr:nvCxnSpPr>
      <xdr:spPr>
        <a:xfrm flipV="1">
          <a:off x="22160864" y="13354050"/>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28591</xdr:rowOff>
    </xdr:from>
    <xdr:ext cx="469744" cy="259045"/>
    <xdr:sp macro="" textlink="">
      <xdr:nvSpPr>
        <xdr:cNvPr id="697" name="【児童館】&#10;一人当たり面積最小値テキスト">
          <a:extLst>
            <a:ext uri="{FF2B5EF4-FFF2-40B4-BE49-F238E27FC236}">
              <a16:creationId xmlns:a16="http://schemas.microsoft.com/office/drawing/2014/main" id="{C644F3E0-9B99-4AF9-BFA8-F8F0EC34E6E5}"/>
            </a:ext>
          </a:extLst>
        </xdr:cNvPr>
        <xdr:cNvSpPr txBox="1"/>
      </xdr:nvSpPr>
      <xdr:spPr>
        <a:xfrm>
          <a:off x="22199600"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24764</xdr:rowOff>
    </xdr:from>
    <xdr:to>
      <xdr:col>116</xdr:col>
      <xdr:colOff>152400</xdr:colOff>
      <xdr:row>86</xdr:row>
      <xdr:rowOff>24764</xdr:rowOff>
    </xdr:to>
    <xdr:cxnSp macro="">
      <xdr:nvCxnSpPr>
        <xdr:cNvPr id="698" name="直線コネクタ 697">
          <a:extLst>
            <a:ext uri="{FF2B5EF4-FFF2-40B4-BE49-F238E27FC236}">
              <a16:creationId xmlns:a16="http://schemas.microsoft.com/office/drawing/2014/main" id="{1FC4293D-B91D-45C5-A7FB-560584775C2F}"/>
            </a:ext>
          </a:extLst>
        </xdr:cNvPr>
        <xdr:cNvCxnSpPr/>
      </xdr:nvCxnSpPr>
      <xdr:spPr>
        <a:xfrm>
          <a:off x="22072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699" name="【児童館】&#10;一人当たり面積最大値テキスト">
          <a:extLst>
            <a:ext uri="{FF2B5EF4-FFF2-40B4-BE49-F238E27FC236}">
              <a16:creationId xmlns:a16="http://schemas.microsoft.com/office/drawing/2014/main" id="{5927977D-4882-4B3D-95B0-26703802DCAE}"/>
            </a:ext>
          </a:extLst>
        </xdr:cNvPr>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700" name="直線コネクタ 699">
          <a:extLst>
            <a:ext uri="{FF2B5EF4-FFF2-40B4-BE49-F238E27FC236}">
              <a16:creationId xmlns:a16="http://schemas.microsoft.com/office/drawing/2014/main" id="{228C5720-4790-49C6-906E-4C7BFF991E4E}"/>
            </a:ext>
          </a:extLst>
        </xdr:cNvPr>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107332</xdr:rowOff>
    </xdr:from>
    <xdr:ext cx="469744" cy="259045"/>
    <xdr:sp macro="" textlink="">
      <xdr:nvSpPr>
        <xdr:cNvPr id="701" name="【児童館】&#10;一人当たり面積平均値テキスト">
          <a:extLst>
            <a:ext uri="{FF2B5EF4-FFF2-40B4-BE49-F238E27FC236}">
              <a16:creationId xmlns:a16="http://schemas.microsoft.com/office/drawing/2014/main" id="{76E77451-4CE1-4EBC-BB84-CD754C331268}"/>
            </a:ext>
          </a:extLst>
        </xdr:cNvPr>
        <xdr:cNvSpPr txBox="1"/>
      </xdr:nvSpPr>
      <xdr:spPr>
        <a:xfrm>
          <a:off x="22199600" y="1433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84455</xdr:rowOff>
    </xdr:from>
    <xdr:to>
      <xdr:col>116</xdr:col>
      <xdr:colOff>114300</xdr:colOff>
      <xdr:row>85</xdr:row>
      <xdr:rowOff>14605</xdr:rowOff>
    </xdr:to>
    <xdr:sp macro="" textlink="">
      <xdr:nvSpPr>
        <xdr:cNvPr id="702" name="フローチャート: 判断 701">
          <a:extLst>
            <a:ext uri="{FF2B5EF4-FFF2-40B4-BE49-F238E27FC236}">
              <a16:creationId xmlns:a16="http://schemas.microsoft.com/office/drawing/2014/main" id="{517A8708-7415-431F-B898-017538896BB1}"/>
            </a:ext>
          </a:extLst>
        </xdr:cNvPr>
        <xdr:cNvSpPr/>
      </xdr:nvSpPr>
      <xdr:spPr>
        <a:xfrm>
          <a:off x="221107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57786</xdr:rowOff>
    </xdr:from>
    <xdr:to>
      <xdr:col>112</xdr:col>
      <xdr:colOff>38100</xdr:colOff>
      <xdr:row>84</xdr:row>
      <xdr:rowOff>159386</xdr:rowOff>
    </xdr:to>
    <xdr:sp macro="" textlink="">
      <xdr:nvSpPr>
        <xdr:cNvPr id="703" name="フローチャート: 判断 702">
          <a:extLst>
            <a:ext uri="{FF2B5EF4-FFF2-40B4-BE49-F238E27FC236}">
              <a16:creationId xmlns:a16="http://schemas.microsoft.com/office/drawing/2014/main" id="{19389FC1-5230-4923-A7F7-2CFD29111B69}"/>
            </a:ext>
          </a:extLst>
        </xdr:cNvPr>
        <xdr:cNvSpPr/>
      </xdr:nvSpPr>
      <xdr:spPr>
        <a:xfrm>
          <a:off x="21272500" y="1445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704" name="フローチャート: 判断 703">
          <a:extLst>
            <a:ext uri="{FF2B5EF4-FFF2-40B4-BE49-F238E27FC236}">
              <a16:creationId xmlns:a16="http://schemas.microsoft.com/office/drawing/2014/main" id="{A987476E-9730-4AEF-A5C2-BAD4F8359B7D}"/>
            </a:ext>
          </a:extLst>
        </xdr:cNvPr>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92075</xdr:rowOff>
    </xdr:from>
    <xdr:to>
      <xdr:col>102</xdr:col>
      <xdr:colOff>165100</xdr:colOff>
      <xdr:row>85</xdr:row>
      <xdr:rowOff>22225</xdr:rowOff>
    </xdr:to>
    <xdr:sp macro="" textlink="">
      <xdr:nvSpPr>
        <xdr:cNvPr id="705" name="フローチャート: 判断 704">
          <a:extLst>
            <a:ext uri="{FF2B5EF4-FFF2-40B4-BE49-F238E27FC236}">
              <a16:creationId xmlns:a16="http://schemas.microsoft.com/office/drawing/2014/main" id="{9B3F62C4-E17C-4CDA-9C8C-D6453F45E583}"/>
            </a:ext>
          </a:extLst>
        </xdr:cNvPr>
        <xdr:cNvSpPr/>
      </xdr:nvSpPr>
      <xdr:spPr>
        <a:xfrm>
          <a:off x="19494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74930</xdr:rowOff>
    </xdr:from>
    <xdr:to>
      <xdr:col>98</xdr:col>
      <xdr:colOff>38100</xdr:colOff>
      <xdr:row>85</xdr:row>
      <xdr:rowOff>5080</xdr:rowOff>
    </xdr:to>
    <xdr:sp macro="" textlink="">
      <xdr:nvSpPr>
        <xdr:cNvPr id="706" name="フローチャート: 判断 705">
          <a:extLst>
            <a:ext uri="{FF2B5EF4-FFF2-40B4-BE49-F238E27FC236}">
              <a16:creationId xmlns:a16="http://schemas.microsoft.com/office/drawing/2014/main" id="{01729C5A-1383-4FB7-9B9B-934CE42E2319}"/>
            </a:ext>
          </a:extLst>
        </xdr:cNvPr>
        <xdr:cNvSpPr/>
      </xdr:nvSpPr>
      <xdr:spPr>
        <a:xfrm>
          <a:off x="18605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B56692AE-11D9-48AA-97F6-574E599A2A7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9A9DEE22-0CD2-462B-B678-F91514D1E4B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B5D5F6AC-ABC9-4953-88A7-85C60D712AF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53A717A9-2D79-4EB0-BE4A-4C99F499BA9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FBA9084C-EE38-445F-B0B5-8BB4BE48F87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712" name="楕円 711">
          <a:extLst>
            <a:ext uri="{FF2B5EF4-FFF2-40B4-BE49-F238E27FC236}">
              <a16:creationId xmlns:a16="http://schemas.microsoft.com/office/drawing/2014/main" id="{17D0AE6B-011A-42EE-A528-FACB37A7E45E}"/>
            </a:ext>
          </a:extLst>
        </xdr:cNvPr>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713" name="【児童館】&#10;一人当たり面積該当値テキスト">
          <a:extLst>
            <a:ext uri="{FF2B5EF4-FFF2-40B4-BE49-F238E27FC236}">
              <a16:creationId xmlns:a16="http://schemas.microsoft.com/office/drawing/2014/main" id="{F76C4AB4-E323-4199-94A4-BDF70FDACA95}"/>
            </a:ext>
          </a:extLst>
        </xdr:cNvPr>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4463</xdr:rowOff>
    </xdr:from>
    <xdr:ext cx="469744" cy="259045"/>
    <xdr:sp macro="" textlink="">
      <xdr:nvSpPr>
        <xdr:cNvPr id="714" name="n_1aveValue【児童館】&#10;一人当たり面積">
          <a:extLst>
            <a:ext uri="{FF2B5EF4-FFF2-40B4-BE49-F238E27FC236}">
              <a16:creationId xmlns:a16="http://schemas.microsoft.com/office/drawing/2014/main" id="{372A8BCE-392A-4E75-A0F9-F2E6F3FBD009}"/>
            </a:ext>
          </a:extLst>
        </xdr:cNvPr>
        <xdr:cNvSpPr txBox="1"/>
      </xdr:nvSpPr>
      <xdr:spPr>
        <a:xfrm>
          <a:off x="21075727" y="1423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715" name="n_2aveValue【児童館】&#10;一人当たり面積">
          <a:extLst>
            <a:ext uri="{FF2B5EF4-FFF2-40B4-BE49-F238E27FC236}">
              <a16:creationId xmlns:a16="http://schemas.microsoft.com/office/drawing/2014/main" id="{CEA5E6FB-EDD7-4C59-9D86-52C48270060C}"/>
            </a:ext>
          </a:extLst>
        </xdr:cNvPr>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38752</xdr:rowOff>
    </xdr:from>
    <xdr:ext cx="469744" cy="259045"/>
    <xdr:sp macro="" textlink="">
      <xdr:nvSpPr>
        <xdr:cNvPr id="716" name="n_3aveValue【児童館】&#10;一人当たり面積">
          <a:extLst>
            <a:ext uri="{FF2B5EF4-FFF2-40B4-BE49-F238E27FC236}">
              <a16:creationId xmlns:a16="http://schemas.microsoft.com/office/drawing/2014/main" id="{85BD2DDC-981F-4419-8B48-4D430A4ADF85}"/>
            </a:ext>
          </a:extLst>
        </xdr:cNvPr>
        <xdr:cNvSpPr txBox="1"/>
      </xdr:nvSpPr>
      <xdr:spPr>
        <a:xfrm>
          <a:off x="193104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21607</xdr:rowOff>
    </xdr:from>
    <xdr:ext cx="469744" cy="259045"/>
    <xdr:sp macro="" textlink="">
      <xdr:nvSpPr>
        <xdr:cNvPr id="717" name="n_4aveValue【児童館】&#10;一人当たり面積">
          <a:extLst>
            <a:ext uri="{FF2B5EF4-FFF2-40B4-BE49-F238E27FC236}">
              <a16:creationId xmlns:a16="http://schemas.microsoft.com/office/drawing/2014/main" id="{C04383B4-C257-4569-ACFB-E560961B898C}"/>
            </a:ext>
          </a:extLst>
        </xdr:cNvPr>
        <xdr:cNvSpPr txBox="1"/>
      </xdr:nvSpPr>
      <xdr:spPr>
        <a:xfrm>
          <a:off x="18421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a:extLst>
            <a:ext uri="{FF2B5EF4-FFF2-40B4-BE49-F238E27FC236}">
              <a16:creationId xmlns:a16="http://schemas.microsoft.com/office/drawing/2014/main" id="{3284AC08-C322-4241-B121-DCD0CB701CB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a:extLst>
            <a:ext uri="{FF2B5EF4-FFF2-40B4-BE49-F238E27FC236}">
              <a16:creationId xmlns:a16="http://schemas.microsoft.com/office/drawing/2014/main" id="{45178A29-D276-4379-BD23-C0191ABCDD8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a:extLst>
            <a:ext uri="{FF2B5EF4-FFF2-40B4-BE49-F238E27FC236}">
              <a16:creationId xmlns:a16="http://schemas.microsoft.com/office/drawing/2014/main" id="{3476ABD1-027C-444B-A1C7-3ED84B6EF03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a:extLst>
            <a:ext uri="{FF2B5EF4-FFF2-40B4-BE49-F238E27FC236}">
              <a16:creationId xmlns:a16="http://schemas.microsoft.com/office/drawing/2014/main" id="{98434DCA-FA82-4757-93BF-EC15F90BDCA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a:extLst>
            <a:ext uri="{FF2B5EF4-FFF2-40B4-BE49-F238E27FC236}">
              <a16:creationId xmlns:a16="http://schemas.microsoft.com/office/drawing/2014/main" id="{DEF65A9F-010A-4AC3-9252-D39BEA5E1F0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a:extLst>
            <a:ext uri="{FF2B5EF4-FFF2-40B4-BE49-F238E27FC236}">
              <a16:creationId xmlns:a16="http://schemas.microsoft.com/office/drawing/2014/main" id="{D278E9B0-6694-4E82-B570-99BD68D3200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a:extLst>
            <a:ext uri="{FF2B5EF4-FFF2-40B4-BE49-F238E27FC236}">
              <a16:creationId xmlns:a16="http://schemas.microsoft.com/office/drawing/2014/main" id="{38887FB6-BDD9-4599-A67C-4D9C91B47EE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a:extLst>
            <a:ext uri="{FF2B5EF4-FFF2-40B4-BE49-F238E27FC236}">
              <a16:creationId xmlns:a16="http://schemas.microsoft.com/office/drawing/2014/main" id="{FAE14AA6-7A88-4F15-A547-9F24BC1BEF2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a:extLst>
            <a:ext uri="{FF2B5EF4-FFF2-40B4-BE49-F238E27FC236}">
              <a16:creationId xmlns:a16="http://schemas.microsoft.com/office/drawing/2014/main" id="{ADD997BE-A9AC-4008-87AF-2CDD7538491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a:extLst>
            <a:ext uri="{FF2B5EF4-FFF2-40B4-BE49-F238E27FC236}">
              <a16:creationId xmlns:a16="http://schemas.microsoft.com/office/drawing/2014/main" id="{ADDD55C8-C7C2-49E9-A88E-0073D2F754C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8" name="テキスト ボックス 727">
          <a:extLst>
            <a:ext uri="{FF2B5EF4-FFF2-40B4-BE49-F238E27FC236}">
              <a16:creationId xmlns:a16="http://schemas.microsoft.com/office/drawing/2014/main" id="{F87E2134-A47C-4938-BE3C-B81B2D24F9C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a:extLst>
            <a:ext uri="{FF2B5EF4-FFF2-40B4-BE49-F238E27FC236}">
              <a16:creationId xmlns:a16="http://schemas.microsoft.com/office/drawing/2014/main" id="{A4CD5FB4-F8A6-498E-B3B8-E2B87F23914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0" name="テキスト ボックス 729">
          <a:extLst>
            <a:ext uri="{FF2B5EF4-FFF2-40B4-BE49-F238E27FC236}">
              <a16:creationId xmlns:a16="http://schemas.microsoft.com/office/drawing/2014/main" id="{B4C1B7BC-E6B0-43FE-92A0-13F9F6D3878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a:extLst>
            <a:ext uri="{FF2B5EF4-FFF2-40B4-BE49-F238E27FC236}">
              <a16:creationId xmlns:a16="http://schemas.microsoft.com/office/drawing/2014/main" id="{08AE500F-4941-4481-9734-2903AF1297B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a:extLst>
            <a:ext uri="{FF2B5EF4-FFF2-40B4-BE49-F238E27FC236}">
              <a16:creationId xmlns:a16="http://schemas.microsoft.com/office/drawing/2014/main" id="{ED17E0C5-88A8-475F-8DEE-ED881BF7365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a:extLst>
            <a:ext uri="{FF2B5EF4-FFF2-40B4-BE49-F238E27FC236}">
              <a16:creationId xmlns:a16="http://schemas.microsoft.com/office/drawing/2014/main" id="{3E8F1984-963D-4A76-8ABD-1D124AF7F69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a:extLst>
            <a:ext uri="{FF2B5EF4-FFF2-40B4-BE49-F238E27FC236}">
              <a16:creationId xmlns:a16="http://schemas.microsoft.com/office/drawing/2014/main" id="{FD8BC5C5-A5E6-4E7A-A4B1-C731E5FD96E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a:extLst>
            <a:ext uri="{FF2B5EF4-FFF2-40B4-BE49-F238E27FC236}">
              <a16:creationId xmlns:a16="http://schemas.microsoft.com/office/drawing/2014/main" id="{69A04FFF-C166-49AA-82F3-67F01686D24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a:extLst>
            <a:ext uri="{FF2B5EF4-FFF2-40B4-BE49-F238E27FC236}">
              <a16:creationId xmlns:a16="http://schemas.microsoft.com/office/drawing/2014/main" id="{C75F9F5E-EBC5-4725-B371-B2CE2DB7A6B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a:extLst>
            <a:ext uri="{FF2B5EF4-FFF2-40B4-BE49-F238E27FC236}">
              <a16:creationId xmlns:a16="http://schemas.microsoft.com/office/drawing/2014/main" id="{2C52EF85-06AF-40C2-8897-8C36E2E243C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8" name="テキスト ボックス 737">
          <a:extLst>
            <a:ext uri="{FF2B5EF4-FFF2-40B4-BE49-F238E27FC236}">
              <a16:creationId xmlns:a16="http://schemas.microsoft.com/office/drawing/2014/main" id="{FA16BAA1-0FE1-4FFD-86DD-97FF52153F4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a:extLst>
            <a:ext uri="{FF2B5EF4-FFF2-40B4-BE49-F238E27FC236}">
              <a16:creationId xmlns:a16="http://schemas.microsoft.com/office/drawing/2014/main" id="{02B43092-3097-4420-A4E2-3FBA72EF2E4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0" name="テキスト ボックス 739">
          <a:extLst>
            <a:ext uri="{FF2B5EF4-FFF2-40B4-BE49-F238E27FC236}">
              <a16:creationId xmlns:a16="http://schemas.microsoft.com/office/drawing/2014/main" id="{0EF3393B-3223-46FD-8C25-34EC14853E8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公民館】&#10;有形固定資産減価償却率グラフ枠">
          <a:extLst>
            <a:ext uri="{FF2B5EF4-FFF2-40B4-BE49-F238E27FC236}">
              <a16:creationId xmlns:a16="http://schemas.microsoft.com/office/drawing/2014/main" id="{CDBD1B8F-54E9-4C3B-9CE0-728E47DC647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742" name="直線コネクタ 741">
          <a:extLst>
            <a:ext uri="{FF2B5EF4-FFF2-40B4-BE49-F238E27FC236}">
              <a16:creationId xmlns:a16="http://schemas.microsoft.com/office/drawing/2014/main" id="{9F7614AA-D292-4849-8DF4-315A02420AFE}"/>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3" name="【公民館】&#10;有形固定資産減価償却率最小値テキスト">
          <a:extLst>
            <a:ext uri="{FF2B5EF4-FFF2-40B4-BE49-F238E27FC236}">
              <a16:creationId xmlns:a16="http://schemas.microsoft.com/office/drawing/2014/main" id="{BEBD77B5-79A6-4533-823A-3C9AE6FF9EB4}"/>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4" name="直線コネクタ 743">
          <a:extLst>
            <a:ext uri="{FF2B5EF4-FFF2-40B4-BE49-F238E27FC236}">
              <a16:creationId xmlns:a16="http://schemas.microsoft.com/office/drawing/2014/main" id="{C85A127B-6718-410D-B48E-E0389121FCD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745" name="【公民館】&#10;有形固定資産減価償却率最大値テキスト">
          <a:extLst>
            <a:ext uri="{FF2B5EF4-FFF2-40B4-BE49-F238E27FC236}">
              <a16:creationId xmlns:a16="http://schemas.microsoft.com/office/drawing/2014/main" id="{AD86B091-D577-4567-A669-EC180CC942F1}"/>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746" name="直線コネクタ 745">
          <a:extLst>
            <a:ext uri="{FF2B5EF4-FFF2-40B4-BE49-F238E27FC236}">
              <a16:creationId xmlns:a16="http://schemas.microsoft.com/office/drawing/2014/main" id="{6CF772D3-4A28-4DBD-9927-ECEC3E64171B}"/>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80663</xdr:rowOff>
    </xdr:from>
    <xdr:ext cx="405111" cy="259045"/>
    <xdr:sp macro="" textlink="">
      <xdr:nvSpPr>
        <xdr:cNvPr id="747" name="【公民館】&#10;有形固定資産減価償却率平均値テキスト">
          <a:extLst>
            <a:ext uri="{FF2B5EF4-FFF2-40B4-BE49-F238E27FC236}">
              <a16:creationId xmlns:a16="http://schemas.microsoft.com/office/drawing/2014/main" id="{0101EA22-17CB-44EA-BB1C-7F5CA90228AF}"/>
            </a:ext>
          </a:extLst>
        </xdr:cNvPr>
        <xdr:cNvSpPr txBox="1"/>
      </xdr:nvSpPr>
      <xdr:spPr>
        <a:xfrm>
          <a:off x="16357600" y="1791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48" name="フローチャート: 判断 747">
          <a:extLst>
            <a:ext uri="{FF2B5EF4-FFF2-40B4-BE49-F238E27FC236}">
              <a16:creationId xmlns:a16="http://schemas.microsoft.com/office/drawing/2014/main" id="{3A99BCF2-4C14-4E25-B632-7E8FF3ED8EC6}"/>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749" name="フローチャート: 判断 748">
          <a:extLst>
            <a:ext uri="{FF2B5EF4-FFF2-40B4-BE49-F238E27FC236}">
              <a16:creationId xmlns:a16="http://schemas.microsoft.com/office/drawing/2014/main" id="{9BB9186E-891F-4FE1-BE59-82F177076534}"/>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50" name="フローチャート: 判断 749">
          <a:extLst>
            <a:ext uri="{FF2B5EF4-FFF2-40B4-BE49-F238E27FC236}">
              <a16:creationId xmlns:a16="http://schemas.microsoft.com/office/drawing/2014/main" id="{0F7C24A0-6502-4DAE-918A-52B6417FB9BD}"/>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51" name="フローチャート: 判断 750">
          <a:extLst>
            <a:ext uri="{FF2B5EF4-FFF2-40B4-BE49-F238E27FC236}">
              <a16:creationId xmlns:a16="http://schemas.microsoft.com/office/drawing/2014/main" id="{3F4ED294-6583-4CC8-AA30-9BFCD5DBBFCF}"/>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52" name="フローチャート: 判断 751">
          <a:extLst>
            <a:ext uri="{FF2B5EF4-FFF2-40B4-BE49-F238E27FC236}">
              <a16:creationId xmlns:a16="http://schemas.microsoft.com/office/drawing/2014/main" id="{7FD7C918-D5DF-4C2A-8234-7462E282D479}"/>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3BD452DB-05DF-4040-9B67-1275FB4F56B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2501D220-215A-4BF7-9E40-F6D5145544E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E5D044AE-EA01-4C68-B258-A35A7E568B7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8B496E2D-5E32-46B2-8C30-E741F02B5A7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B851A4D2-A401-44C4-8AB5-D70E62153A4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168275</xdr:rowOff>
    </xdr:from>
    <xdr:to>
      <xdr:col>85</xdr:col>
      <xdr:colOff>177800</xdr:colOff>
      <xdr:row>107</xdr:row>
      <xdr:rowOff>98425</xdr:rowOff>
    </xdr:to>
    <xdr:sp macro="" textlink="">
      <xdr:nvSpPr>
        <xdr:cNvPr id="758" name="楕円 757">
          <a:extLst>
            <a:ext uri="{FF2B5EF4-FFF2-40B4-BE49-F238E27FC236}">
              <a16:creationId xmlns:a16="http://schemas.microsoft.com/office/drawing/2014/main" id="{755A977D-D536-4939-BDDA-C1C0238382A9}"/>
            </a:ext>
          </a:extLst>
        </xdr:cNvPr>
        <xdr:cNvSpPr/>
      </xdr:nvSpPr>
      <xdr:spPr>
        <a:xfrm>
          <a:off x="162687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146702</xdr:rowOff>
    </xdr:from>
    <xdr:ext cx="405111" cy="259045"/>
    <xdr:sp macro="" textlink="">
      <xdr:nvSpPr>
        <xdr:cNvPr id="759" name="【公民館】&#10;有形固定資産減価償却率該当値テキスト">
          <a:extLst>
            <a:ext uri="{FF2B5EF4-FFF2-40B4-BE49-F238E27FC236}">
              <a16:creationId xmlns:a16="http://schemas.microsoft.com/office/drawing/2014/main" id="{F8327E85-B775-4651-A6FB-AD5BDCCDCD93}"/>
            </a:ext>
          </a:extLst>
        </xdr:cNvPr>
        <xdr:cNvSpPr txBox="1"/>
      </xdr:nvSpPr>
      <xdr:spPr>
        <a:xfrm>
          <a:off x="16357600" y="183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137795</xdr:rowOff>
    </xdr:from>
    <xdr:to>
      <xdr:col>81</xdr:col>
      <xdr:colOff>101600</xdr:colOff>
      <xdr:row>107</xdr:row>
      <xdr:rowOff>67945</xdr:rowOff>
    </xdr:to>
    <xdr:sp macro="" textlink="">
      <xdr:nvSpPr>
        <xdr:cNvPr id="760" name="楕円 759">
          <a:extLst>
            <a:ext uri="{FF2B5EF4-FFF2-40B4-BE49-F238E27FC236}">
              <a16:creationId xmlns:a16="http://schemas.microsoft.com/office/drawing/2014/main" id="{6D3E30EB-AA67-4BA5-BCF7-7F0D03982345}"/>
            </a:ext>
          </a:extLst>
        </xdr:cNvPr>
        <xdr:cNvSpPr/>
      </xdr:nvSpPr>
      <xdr:spPr>
        <a:xfrm>
          <a:off x="15430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17145</xdr:rowOff>
    </xdr:from>
    <xdr:to>
      <xdr:col>85</xdr:col>
      <xdr:colOff>127000</xdr:colOff>
      <xdr:row>107</xdr:row>
      <xdr:rowOff>47625</xdr:rowOff>
    </xdr:to>
    <xdr:cxnSp macro="">
      <xdr:nvCxnSpPr>
        <xdr:cNvPr id="761" name="直線コネクタ 760">
          <a:extLst>
            <a:ext uri="{FF2B5EF4-FFF2-40B4-BE49-F238E27FC236}">
              <a16:creationId xmlns:a16="http://schemas.microsoft.com/office/drawing/2014/main" id="{755B9B1E-2D7D-4688-A351-1620DE5BA921}"/>
            </a:ext>
          </a:extLst>
        </xdr:cNvPr>
        <xdr:cNvCxnSpPr/>
      </xdr:nvCxnSpPr>
      <xdr:spPr>
        <a:xfrm>
          <a:off x="15481300" y="183622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107314</xdr:rowOff>
    </xdr:from>
    <xdr:to>
      <xdr:col>76</xdr:col>
      <xdr:colOff>165100</xdr:colOff>
      <xdr:row>107</xdr:row>
      <xdr:rowOff>37464</xdr:rowOff>
    </xdr:to>
    <xdr:sp macro="" textlink="">
      <xdr:nvSpPr>
        <xdr:cNvPr id="762" name="楕円 761">
          <a:extLst>
            <a:ext uri="{FF2B5EF4-FFF2-40B4-BE49-F238E27FC236}">
              <a16:creationId xmlns:a16="http://schemas.microsoft.com/office/drawing/2014/main" id="{60EDAB6B-5F86-47CA-946A-75EDF3A717DA}"/>
            </a:ext>
          </a:extLst>
        </xdr:cNvPr>
        <xdr:cNvSpPr/>
      </xdr:nvSpPr>
      <xdr:spPr>
        <a:xfrm>
          <a:off x="14541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158114</xdr:rowOff>
    </xdr:from>
    <xdr:to>
      <xdr:col>81</xdr:col>
      <xdr:colOff>50800</xdr:colOff>
      <xdr:row>107</xdr:row>
      <xdr:rowOff>17145</xdr:rowOff>
    </xdr:to>
    <xdr:cxnSp macro="">
      <xdr:nvCxnSpPr>
        <xdr:cNvPr id="763" name="直線コネクタ 762">
          <a:extLst>
            <a:ext uri="{FF2B5EF4-FFF2-40B4-BE49-F238E27FC236}">
              <a16:creationId xmlns:a16="http://schemas.microsoft.com/office/drawing/2014/main" id="{6D47E38A-ECC5-4C88-8D81-D6340ECF8E91}"/>
            </a:ext>
          </a:extLst>
        </xdr:cNvPr>
        <xdr:cNvCxnSpPr/>
      </xdr:nvCxnSpPr>
      <xdr:spPr>
        <a:xfrm>
          <a:off x="14592300" y="183318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67311</xdr:rowOff>
    </xdr:from>
    <xdr:to>
      <xdr:col>72</xdr:col>
      <xdr:colOff>38100</xdr:colOff>
      <xdr:row>106</xdr:row>
      <xdr:rowOff>168911</xdr:rowOff>
    </xdr:to>
    <xdr:sp macro="" textlink="">
      <xdr:nvSpPr>
        <xdr:cNvPr id="764" name="楕円 763">
          <a:extLst>
            <a:ext uri="{FF2B5EF4-FFF2-40B4-BE49-F238E27FC236}">
              <a16:creationId xmlns:a16="http://schemas.microsoft.com/office/drawing/2014/main" id="{26123ACE-B8BE-45A3-B3A2-ABF811E2E1EF}"/>
            </a:ext>
          </a:extLst>
        </xdr:cNvPr>
        <xdr:cNvSpPr/>
      </xdr:nvSpPr>
      <xdr:spPr>
        <a:xfrm>
          <a:off x="13652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118111</xdr:rowOff>
    </xdr:from>
    <xdr:to>
      <xdr:col>76</xdr:col>
      <xdr:colOff>114300</xdr:colOff>
      <xdr:row>106</xdr:row>
      <xdr:rowOff>158114</xdr:rowOff>
    </xdr:to>
    <xdr:cxnSp macro="">
      <xdr:nvCxnSpPr>
        <xdr:cNvPr id="765" name="直線コネクタ 764">
          <a:extLst>
            <a:ext uri="{FF2B5EF4-FFF2-40B4-BE49-F238E27FC236}">
              <a16:creationId xmlns:a16="http://schemas.microsoft.com/office/drawing/2014/main" id="{07914F55-B342-4586-8797-4C86C40DF785}"/>
            </a:ext>
          </a:extLst>
        </xdr:cNvPr>
        <xdr:cNvCxnSpPr/>
      </xdr:nvCxnSpPr>
      <xdr:spPr>
        <a:xfrm>
          <a:off x="13703300" y="182918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46355</xdr:rowOff>
    </xdr:from>
    <xdr:to>
      <xdr:col>67</xdr:col>
      <xdr:colOff>101600</xdr:colOff>
      <xdr:row>106</xdr:row>
      <xdr:rowOff>147955</xdr:rowOff>
    </xdr:to>
    <xdr:sp macro="" textlink="">
      <xdr:nvSpPr>
        <xdr:cNvPr id="766" name="楕円 765">
          <a:extLst>
            <a:ext uri="{FF2B5EF4-FFF2-40B4-BE49-F238E27FC236}">
              <a16:creationId xmlns:a16="http://schemas.microsoft.com/office/drawing/2014/main" id="{9D8166A7-D7AA-4A40-AAA2-EB713BC9944C}"/>
            </a:ext>
          </a:extLst>
        </xdr:cNvPr>
        <xdr:cNvSpPr/>
      </xdr:nvSpPr>
      <xdr:spPr>
        <a:xfrm>
          <a:off x="12763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97155</xdr:rowOff>
    </xdr:from>
    <xdr:to>
      <xdr:col>71</xdr:col>
      <xdr:colOff>177800</xdr:colOff>
      <xdr:row>106</xdr:row>
      <xdr:rowOff>118111</xdr:rowOff>
    </xdr:to>
    <xdr:cxnSp macro="">
      <xdr:nvCxnSpPr>
        <xdr:cNvPr id="767" name="直線コネクタ 766">
          <a:extLst>
            <a:ext uri="{FF2B5EF4-FFF2-40B4-BE49-F238E27FC236}">
              <a16:creationId xmlns:a16="http://schemas.microsoft.com/office/drawing/2014/main" id="{5C4F780F-AD40-480C-8807-87DF6AA5366A}"/>
            </a:ext>
          </a:extLst>
        </xdr:cNvPr>
        <xdr:cNvCxnSpPr/>
      </xdr:nvCxnSpPr>
      <xdr:spPr>
        <a:xfrm>
          <a:off x="12814300" y="182708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768" name="n_1aveValue【公民館】&#10;有形固定資産減価償却率">
          <a:extLst>
            <a:ext uri="{FF2B5EF4-FFF2-40B4-BE49-F238E27FC236}">
              <a16:creationId xmlns:a16="http://schemas.microsoft.com/office/drawing/2014/main" id="{FF94ACF7-9A91-4920-9A09-60624280D6B5}"/>
            </a:ext>
          </a:extLst>
        </xdr:cNvPr>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769" name="n_2aveValue【公民館】&#10;有形固定資産減価償却率">
          <a:extLst>
            <a:ext uri="{FF2B5EF4-FFF2-40B4-BE49-F238E27FC236}">
              <a16:creationId xmlns:a16="http://schemas.microsoft.com/office/drawing/2014/main" id="{B081D4D3-D414-4E65-86EA-41B0ED4019DE}"/>
            </a:ext>
          </a:extLst>
        </xdr:cNvPr>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770" name="n_3aveValue【公民館】&#10;有形固定資産減価償却率">
          <a:extLst>
            <a:ext uri="{FF2B5EF4-FFF2-40B4-BE49-F238E27FC236}">
              <a16:creationId xmlns:a16="http://schemas.microsoft.com/office/drawing/2014/main" id="{7CAF9392-D871-4C41-B515-6B8EC5FA44B3}"/>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771" name="n_4aveValue【公民館】&#10;有形固定資産減価償却率">
          <a:extLst>
            <a:ext uri="{FF2B5EF4-FFF2-40B4-BE49-F238E27FC236}">
              <a16:creationId xmlns:a16="http://schemas.microsoft.com/office/drawing/2014/main" id="{889FDFDB-FD32-4F0E-BE58-522E9AAC3C5E}"/>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59072</xdr:rowOff>
    </xdr:from>
    <xdr:ext cx="405111" cy="259045"/>
    <xdr:sp macro="" textlink="">
      <xdr:nvSpPr>
        <xdr:cNvPr id="772" name="n_1mainValue【公民館】&#10;有形固定資産減価償却率">
          <a:extLst>
            <a:ext uri="{FF2B5EF4-FFF2-40B4-BE49-F238E27FC236}">
              <a16:creationId xmlns:a16="http://schemas.microsoft.com/office/drawing/2014/main" id="{8F21A45B-1F3F-42CC-97CF-FB025C919531}"/>
            </a:ext>
          </a:extLst>
        </xdr:cNvPr>
        <xdr:cNvSpPr txBox="1"/>
      </xdr:nvSpPr>
      <xdr:spPr>
        <a:xfrm>
          <a:off x="15266044"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28591</xdr:rowOff>
    </xdr:from>
    <xdr:ext cx="405111" cy="259045"/>
    <xdr:sp macro="" textlink="">
      <xdr:nvSpPr>
        <xdr:cNvPr id="773" name="n_2mainValue【公民館】&#10;有形固定資産減価償却率">
          <a:extLst>
            <a:ext uri="{FF2B5EF4-FFF2-40B4-BE49-F238E27FC236}">
              <a16:creationId xmlns:a16="http://schemas.microsoft.com/office/drawing/2014/main" id="{5067DCA0-7950-477F-BE9E-8792F5F9BB1A}"/>
            </a:ext>
          </a:extLst>
        </xdr:cNvPr>
        <xdr:cNvSpPr txBox="1"/>
      </xdr:nvSpPr>
      <xdr:spPr>
        <a:xfrm>
          <a:off x="143897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160038</xdr:rowOff>
    </xdr:from>
    <xdr:ext cx="405111" cy="259045"/>
    <xdr:sp macro="" textlink="">
      <xdr:nvSpPr>
        <xdr:cNvPr id="774" name="n_3mainValue【公民館】&#10;有形固定資産減価償却率">
          <a:extLst>
            <a:ext uri="{FF2B5EF4-FFF2-40B4-BE49-F238E27FC236}">
              <a16:creationId xmlns:a16="http://schemas.microsoft.com/office/drawing/2014/main" id="{9466E6DD-589B-4B0D-A739-31A4E7A1CEFB}"/>
            </a:ext>
          </a:extLst>
        </xdr:cNvPr>
        <xdr:cNvSpPr txBox="1"/>
      </xdr:nvSpPr>
      <xdr:spPr>
        <a:xfrm>
          <a:off x="135007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139082</xdr:rowOff>
    </xdr:from>
    <xdr:ext cx="405111" cy="259045"/>
    <xdr:sp macro="" textlink="">
      <xdr:nvSpPr>
        <xdr:cNvPr id="775" name="n_4mainValue【公民館】&#10;有形固定資産減価償却率">
          <a:extLst>
            <a:ext uri="{FF2B5EF4-FFF2-40B4-BE49-F238E27FC236}">
              <a16:creationId xmlns:a16="http://schemas.microsoft.com/office/drawing/2014/main" id="{7102B96F-5920-4F43-BC80-A6FD9A93CF20}"/>
            </a:ext>
          </a:extLst>
        </xdr:cNvPr>
        <xdr:cNvSpPr txBox="1"/>
      </xdr:nvSpPr>
      <xdr:spPr>
        <a:xfrm>
          <a:off x="12611744"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a:extLst>
            <a:ext uri="{FF2B5EF4-FFF2-40B4-BE49-F238E27FC236}">
              <a16:creationId xmlns:a16="http://schemas.microsoft.com/office/drawing/2014/main" id="{5449D888-941B-4025-B454-248AE960FBC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7" name="正方形/長方形 776">
          <a:extLst>
            <a:ext uri="{FF2B5EF4-FFF2-40B4-BE49-F238E27FC236}">
              <a16:creationId xmlns:a16="http://schemas.microsoft.com/office/drawing/2014/main" id="{45372F07-C52A-4519-AE70-42E605D6A23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8" name="正方形/長方形 777">
          <a:extLst>
            <a:ext uri="{FF2B5EF4-FFF2-40B4-BE49-F238E27FC236}">
              <a16:creationId xmlns:a16="http://schemas.microsoft.com/office/drawing/2014/main" id="{5632EEE2-EC82-4CD0-9539-E7355C3BB86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9" name="正方形/長方形 778">
          <a:extLst>
            <a:ext uri="{FF2B5EF4-FFF2-40B4-BE49-F238E27FC236}">
              <a16:creationId xmlns:a16="http://schemas.microsoft.com/office/drawing/2014/main" id="{947ED44B-82BF-471C-BE89-B6CB367D0EC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0" name="正方形/長方形 779">
          <a:extLst>
            <a:ext uri="{FF2B5EF4-FFF2-40B4-BE49-F238E27FC236}">
              <a16:creationId xmlns:a16="http://schemas.microsoft.com/office/drawing/2014/main" id="{5B915C52-D9CF-4659-9F1F-2E23BAEB64C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1" name="正方形/長方形 780">
          <a:extLst>
            <a:ext uri="{FF2B5EF4-FFF2-40B4-BE49-F238E27FC236}">
              <a16:creationId xmlns:a16="http://schemas.microsoft.com/office/drawing/2014/main" id="{D0BFCF58-9468-42BA-B55F-BD00FE2DE61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2" name="正方形/長方形 781">
          <a:extLst>
            <a:ext uri="{FF2B5EF4-FFF2-40B4-BE49-F238E27FC236}">
              <a16:creationId xmlns:a16="http://schemas.microsoft.com/office/drawing/2014/main" id="{C4F893D7-3916-4CFC-8B9D-9999A41B79B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a:extLst>
            <a:ext uri="{FF2B5EF4-FFF2-40B4-BE49-F238E27FC236}">
              <a16:creationId xmlns:a16="http://schemas.microsoft.com/office/drawing/2014/main" id="{5F2D5A5E-D54C-4089-AEEC-B2356C30F3E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4" name="テキスト ボックス 783">
          <a:extLst>
            <a:ext uri="{FF2B5EF4-FFF2-40B4-BE49-F238E27FC236}">
              <a16:creationId xmlns:a16="http://schemas.microsoft.com/office/drawing/2014/main" id="{4A363215-58FC-48CF-9405-D181BAA37DB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a:extLst>
            <a:ext uri="{FF2B5EF4-FFF2-40B4-BE49-F238E27FC236}">
              <a16:creationId xmlns:a16="http://schemas.microsoft.com/office/drawing/2014/main" id="{D8848EBE-CBA3-44A6-8B41-3023086012D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6" name="直線コネクタ 785">
          <a:extLst>
            <a:ext uri="{FF2B5EF4-FFF2-40B4-BE49-F238E27FC236}">
              <a16:creationId xmlns:a16="http://schemas.microsoft.com/office/drawing/2014/main" id="{871B11CD-C9F5-4B3E-A438-0F263F56CC1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7" name="テキスト ボックス 786">
          <a:extLst>
            <a:ext uri="{FF2B5EF4-FFF2-40B4-BE49-F238E27FC236}">
              <a16:creationId xmlns:a16="http://schemas.microsoft.com/office/drawing/2014/main" id="{8F8945F2-4046-4CAB-AD85-416749DDCB1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8" name="直線コネクタ 787">
          <a:extLst>
            <a:ext uri="{FF2B5EF4-FFF2-40B4-BE49-F238E27FC236}">
              <a16:creationId xmlns:a16="http://schemas.microsoft.com/office/drawing/2014/main" id="{1888608B-C1F7-4D94-B2FA-6E2B506CF2C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9" name="テキスト ボックス 788">
          <a:extLst>
            <a:ext uri="{FF2B5EF4-FFF2-40B4-BE49-F238E27FC236}">
              <a16:creationId xmlns:a16="http://schemas.microsoft.com/office/drawing/2014/main" id="{CFA08CE9-D3F4-422E-ABAD-4C5657F7BF0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0" name="直線コネクタ 789">
          <a:extLst>
            <a:ext uri="{FF2B5EF4-FFF2-40B4-BE49-F238E27FC236}">
              <a16:creationId xmlns:a16="http://schemas.microsoft.com/office/drawing/2014/main" id="{8C3317A6-E360-4DDA-A6A9-55CAF71391D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1" name="テキスト ボックス 790">
          <a:extLst>
            <a:ext uri="{FF2B5EF4-FFF2-40B4-BE49-F238E27FC236}">
              <a16:creationId xmlns:a16="http://schemas.microsoft.com/office/drawing/2014/main" id="{CFB55E58-EC20-4910-A617-930F6610C8A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2" name="直線コネクタ 791">
          <a:extLst>
            <a:ext uri="{FF2B5EF4-FFF2-40B4-BE49-F238E27FC236}">
              <a16:creationId xmlns:a16="http://schemas.microsoft.com/office/drawing/2014/main" id="{C7CE94CC-C710-4176-8A89-C92A01B4B2F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3" name="テキスト ボックス 792">
          <a:extLst>
            <a:ext uri="{FF2B5EF4-FFF2-40B4-BE49-F238E27FC236}">
              <a16:creationId xmlns:a16="http://schemas.microsoft.com/office/drawing/2014/main" id="{FE530324-4174-4842-9175-C951FCF8C5F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4" name="直線コネクタ 793">
          <a:extLst>
            <a:ext uri="{FF2B5EF4-FFF2-40B4-BE49-F238E27FC236}">
              <a16:creationId xmlns:a16="http://schemas.microsoft.com/office/drawing/2014/main" id="{8359BA24-60B5-4433-8A24-C213D7AD33F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5" name="テキスト ボックス 794">
          <a:extLst>
            <a:ext uri="{FF2B5EF4-FFF2-40B4-BE49-F238E27FC236}">
              <a16:creationId xmlns:a16="http://schemas.microsoft.com/office/drawing/2014/main" id="{933FB7E7-EB15-4A97-9C11-2BE6000C45F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6" name="直線コネクタ 795">
          <a:extLst>
            <a:ext uri="{FF2B5EF4-FFF2-40B4-BE49-F238E27FC236}">
              <a16:creationId xmlns:a16="http://schemas.microsoft.com/office/drawing/2014/main" id="{C1E034C4-09FA-4C80-AB0D-1AC106410ED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7" name="テキスト ボックス 796">
          <a:extLst>
            <a:ext uri="{FF2B5EF4-FFF2-40B4-BE49-F238E27FC236}">
              <a16:creationId xmlns:a16="http://schemas.microsoft.com/office/drawing/2014/main" id="{832C8EC1-3E87-4219-8332-5EF8231D8E2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8" name="【公民館】&#10;一人当たり面積グラフ枠">
          <a:extLst>
            <a:ext uri="{FF2B5EF4-FFF2-40B4-BE49-F238E27FC236}">
              <a16:creationId xmlns:a16="http://schemas.microsoft.com/office/drawing/2014/main" id="{6711FEA3-5738-466A-879A-E25C699DBED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799" name="直線コネクタ 798">
          <a:extLst>
            <a:ext uri="{FF2B5EF4-FFF2-40B4-BE49-F238E27FC236}">
              <a16:creationId xmlns:a16="http://schemas.microsoft.com/office/drawing/2014/main" id="{77C550EF-0FF3-4E34-96E6-C4C1F3A4C243}"/>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800" name="【公民館】&#10;一人当たり面積最小値テキスト">
          <a:extLst>
            <a:ext uri="{FF2B5EF4-FFF2-40B4-BE49-F238E27FC236}">
              <a16:creationId xmlns:a16="http://schemas.microsoft.com/office/drawing/2014/main" id="{5B272E59-2B75-4886-A2E4-F46D022FC6B3}"/>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801" name="直線コネクタ 800">
          <a:extLst>
            <a:ext uri="{FF2B5EF4-FFF2-40B4-BE49-F238E27FC236}">
              <a16:creationId xmlns:a16="http://schemas.microsoft.com/office/drawing/2014/main" id="{451B2739-4950-4786-9BF7-7980BA8EE88F}"/>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802" name="【公民館】&#10;一人当たり面積最大値テキスト">
          <a:extLst>
            <a:ext uri="{FF2B5EF4-FFF2-40B4-BE49-F238E27FC236}">
              <a16:creationId xmlns:a16="http://schemas.microsoft.com/office/drawing/2014/main" id="{6FEEE4E2-CD94-4048-9A8E-B149A35FF06A}"/>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803" name="直線コネクタ 802">
          <a:extLst>
            <a:ext uri="{FF2B5EF4-FFF2-40B4-BE49-F238E27FC236}">
              <a16:creationId xmlns:a16="http://schemas.microsoft.com/office/drawing/2014/main" id="{B060F42A-A088-47DB-A468-74B802EB883E}"/>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153052</xdr:rowOff>
    </xdr:from>
    <xdr:ext cx="469744" cy="259045"/>
    <xdr:sp macro="" textlink="">
      <xdr:nvSpPr>
        <xdr:cNvPr id="804" name="【公民館】&#10;一人当たり面積平均値テキスト">
          <a:extLst>
            <a:ext uri="{FF2B5EF4-FFF2-40B4-BE49-F238E27FC236}">
              <a16:creationId xmlns:a16="http://schemas.microsoft.com/office/drawing/2014/main" id="{01D86527-0518-44CD-B02D-D5F577D39C07}"/>
            </a:ext>
          </a:extLst>
        </xdr:cNvPr>
        <xdr:cNvSpPr txBox="1"/>
      </xdr:nvSpPr>
      <xdr:spPr>
        <a:xfrm>
          <a:off x="22199600" y="18155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805" name="フローチャート: 判断 804">
          <a:extLst>
            <a:ext uri="{FF2B5EF4-FFF2-40B4-BE49-F238E27FC236}">
              <a16:creationId xmlns:a16="http://schemas.microsoft.com/office/drawing/2014/main" id="{C73CC757-E2D9-4767-9B2E-8CEBC451E4CF}"/>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806" name="フローチャート: 判断 805">
          <a:extLst>
            <a:ext uri="{FF2B5EF4-FFF2-40B4-BE49-F238E27FC236}">
              <a16:creationId xmlns:a16="http://schemas.microsoft.com/office/drawing/2014/main" id="{689F5402-E2DA-416A-B5E5-A025488847CC}"/>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807" name="フローチャート: 判断 806">
          <a:extLst>
            <a:ext uri="{FF2B5EF4-FFF2-40B4-BE49-F238E27FC236}">
              <a16:creationId xmlns:a16="http://schemas.microsoft.com/office/drawing/2014/main" id="{CD33DDC6-2B96-4026-9055-7D65EC4E69AA}"/>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808" name="フローチャート: 判断 807">
          <a:extLst>
            <a:ext uri="{FF2B5EF4-FFF2-40B4-BE49-F238E27FC236}">
              <a16:creationId xmlns:a16="http://schemas.microsoft.com/office/drawing/2014/main" id="{CECD25E5-4B96-4ED2-8955-28DAEEBB68DA}"/>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809" name="フローチャート: 判断 808">
          <a:extLst>
            <a:ext uri="{FF2B5EF4-FFF2-40B4-BE49-F238E27FC236}">
              <a16:creationId xmlns:a16="http://schemas.microsoft.com/office/drawing/2014/main" id="{EBAE8C2D-FEB1-4D35-937E-BD877F2F8C52}"/>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5DA0335D-BFEB-4693-91E3-E4C9EDF8107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64236E15-153E-4BBB-B41C-28F60D8A00D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7E12E571-C1CE-499F-9709-BFE23DADE44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EA460AF5-84E8-430F-A166-95AFEBE54DA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EB0F2E43-98FD-4645-9284-17FBE5FFDAF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9017</xdr:rowOff>
    </xdr:from>
    <xdr:to>
      <xdr:col>116</xdr:col>
      <xdr:colOff>114300</xdr:colOff>
      <xdr:row>108</xdr:row>
      <xdr:rowOff>110617</xdr:rowOff>
    </xdr:to>
    <xdr:sp macro="" textlink="">
      <xdr:nvSpPr>
        <xdr:cNvPr id="815" name="楕円 814">
          <a:extLst>
            <a:ext uri="{FF2B5EF4-FFF2-40B4-BE49-F238E27FC236}">
              <a16:creationId xmlns:a16="http://schemas.microsoft.com/office/drawing/2014/main" id="{646D7034-9D78-4173-A7C1-97677C5D6C2E}"/>
            </a:ext>
          </a:extLst>
        </xdr:cNvPr>
        <xdr:cNvSpPr/>
      </xdr:nvSpPr>
      <xdr:spPr>
        <a:xfrm>
          <a:off x="22110700" y="1852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95394</xdr:rowOff>
    </xdr:from>
    <xdr:ext cx="469744" cy="259045"/>
    <xdr:sp macro="" textlink="">
      <xdr:nvSpPr>
        <xdr:cNvPr id="816" name="【公民館】&#10;一人当たり面積該当値テキスト">
          <a:extLst>
            <a:ext uri="{FF2B5EF4-FFF2-40B4-BE49-F238E27FC236}">
              <a16:creationId xmlns:a16="http://schemas.microsoft.com/office/drawing/2014/main" id="{693FBB40-BEA3-4E0D-806F-0D09857A75BA}"/>
            </a:ext>
          </a:extLst>
        </xdr:cNvPr>
        <xdr:cNvSpPr txBox="1"/>
      </xdr:nvSpPr>
      <xdr:spPr>
        <a:xfrm>
          <a:off x="22199600" y="1844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11303</xdr:rowOff>
    </xdr:from>
    <xdr:to>
      <xdr:col>112</xdr:col>
      <xdr:colOff>38100</xdr:colOff>
      <xdr:row>108</xdr:row>
      <xdr:rowOff>112903</xdr:rowOff>
    </xdr:to>
    <xdr:sp macro="" textlink="">
      <xdr:nvSpPr>
        <xdr:cNvPr id="817" name="楕円 816">
          <a:extLst>
            <a:ext uri="{FF2B5EF4-FFF2-40B4-BE49-F238E27FC236}">
              <a16:creationId xmlns:a16="http://schemas.microsoft.com/office/drawing/2014/main" id="{19F8E5B6-CEFB-444A-8D3C-D8275D0F0BBD}"/>
            </a:ext>
          </a:extLst>
        </xdr:cNvPr>
        <xdr:cNvSpPr/>
      </xdr:nvSpPr>
      <xdr:spPr>
        <a:xfrm>
          <a:off x="21272500" y="185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59817</xdr:rowOff>
    </xdr:from>
    <xdr:to>
      <xdr:col>116</xdr:col>
      <xdr:colOff>63500</xdr:colOff>
      <xdr:row>108</xdr:row>
      <xdr:rowOff>62103</xdr:rowOff>
    </xdr:to>
    <xdr:cxnSp macro="">
      <xdr:nvCxnSpPr>
        <xdr:cNvPr id="818" name="直線コネクタ 817">
          <a:extLst>
            <a:ext uri="{FF2B5EF4-FFF2-40B4-BE49-F238E27FC236}">
              <a16:creationId xmlns:a16="http://schemas.microsoft.com/office/drawing/2014/main" id="{BF828D92-9701-44BF-9626-14A9F7D33B03}"/>
            </a:ext>
          </a:extLst>
        </xdr:cNvPr>
        <xdr:cNvCxnSpPr/>
      </xdr:nvCxnSpPr>
      <xdr:spPr>
        <a:xfrm flipV="1">
          <a:off x="21323300" y="1857641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13970</xdr:rowOff>
    </xdr:from>
    <xdr:to>
      <xdr:col>107</xdr:col>
      <xdr:colOff>101600</xdr:colOff>
      <xdr:row>108</xdr:row>
      <xdr:rowOff>115570</xdr:rowOff>
    </xdr:to>
    <xdr:sp macro="" textlink="">
      <xdr:nvSpPr>
        <xdr:cNvPr id="819" name="楕円 818">
          <a:extLst>
            <a:ext uri="{FF2B5EF4-FFF2-40B4-BE49-F238E27FC236}">
              <a16:creationId xmlns:a16="http://schemas.microsoft.com/office/drawing/2014/main" id="{6C8BDF34-B36C-4F29-B9F0-0A8CFF32A616}"/>
            </a:ext>
          </a:extLst>
        </xdr:cNvPr>
        <xdr:cNvSpPr/>
      </xdr:nvSpPr>
      <xdr:spPr>
        <a:xfrm>
          <a:off x="20383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62103</xdr:rowOff>
    </xdr:from>
    <xdr:to>
      <xdr:col>111</xdr:col>
      <xdr:colOff>177800</xdr:colOff>
      <xdr:row>108</xdr:row>
      <xdr:rowOff>64770</xdr:rowOff>
    </xdr:to>
    <xdr:cxnSp macro="">
      <xdr:nvCxnSpPr>
        <xdr:cNvPr id="820" name="直線コネクタ 819">
          <a:extLst>
            <a:ext uri="{FF2B5EF4-FFF2-40B4-BE49-F238E27FC236}">
              <a16:creationId xmlns:a16="http://schemas.microsoft.com/office/drawing/2014/main" id="{EA671BBE-49B8-457A-BBA2-6879B68821AD}"/>
            </a:ext>
          </a:extLst>
        </xdr:cNvPr>
        <xdr:cNvCxnSpPr/>
      </xdr:nvCxnSpPr>
      <xdr:spPr>
        <a:xfrm flipV="1">
          <a:off x="20434300" y="1857870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15494</xdr:rowOff>
    </xdr:from>
    <xdr:to>
      <xdr:col>102</xdr:col>
      <xdr:colOff>165100</xdr:colOff>
      <xdr:row>108</xdr:row>
      <xdr:rowOff>117094</xdr:rowOff>
    </xdr:to>
    <xdr:sp macro="" textlink="">
      <xdr:nvSpPr>
        <xdr:cNvPr id="821" name="楕円 820">
          <a:extLst>
            <a:ext uri="{FF2B5EF4-FFF2-40B4-BE49-F238E27FC236}">
              <a16:creationId xmlns:a16="http://schemas.microsoft.com/office/drawing/2014/main" id="{D052FE63-50C8-4938-BC5F-A42F54D7F1DD}"/>
            </a:ext>
          </a:extLst>
        </xdr:cNvPr>
        <xdr:cNvSpPr/>
      </xdr:nvSpPr>
      <xdr:spPr>
        <a:xfrm>
          <a:off x="19494500" y="1853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64770</xdr:rowOff>
    </xdr:from>
    <xdr:to>
      <xdr:col>107</xdr:col>
      <xdr:colOff>50800</xdr:colOff>
      <xdr:row>108</xdr:row>
      <xdr:rowOff>66294</xdr:rowOff>
    </xdr:to>
    <xdr:cxnSp macro="">
      <xdr:nvCxnSpPr>
        <xdr:cNvPr id="822" name="直線コネクタ 821">
          <a:extLst>
            <a:ext uri="{FF2B5EF4-FFF2-40B4-BE49-F238E27FC236}">
              <a16:creationId xmlns:a16="http://schemas.microsoft.com/office/drawing/2014/main" id="{2B580D83-7DB1-49B5-BD9B-810011D4B215}"/>
            </a:ext>
          </a:extLst>
        </xdr:cNvPr>
        <xdr:cNvCxnSpPr/>
      </xdr:nvCxnSpPr>
      <xdr:spPr>
        <a:xfrm flipV="1">
          <a:off x="19545300" y="1858137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17399</xdr:rowOff>
    </xdr:from>
    <xdr:to>
      <xdr:col>98</xdr:col>
      <xdr:colOff>38100</xdr:colOff>
      <xdr:row>108</xdr:row>
      <xdr:rowOff>118999</xdr:rowOff>
    </xdr:to>
    <xdr:sp macro="" textlink="">
      <xdr:nvSpPr>
        <xdr:cNvPr id="823" name="楕円 822">
          <a:extLst>
            <a:ext uri="{FF2B5EF4-FFF2-40B4-BE49-F238E27FC236}">
              <a16:creationId xmlns:a16="http://schemas.microsoft.com/office/drawing/2014/main" id="{BCE5578B-1A79-41FA-BC7F-4F0F7D5F8DF4}"/>
            </a:ext>
          </a:extLst>
        </xdr:cNvPr>
        <xdr:cNvSpPr/>
      </xdr:nvSpPr>
      <xdr:spPr>
        <a:xfrm>
          <a:off x="18605500" y="185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66294</xdr:rowOff>
    </xdr:from>
    <xdr:to>
      <xdr:col>102</xdr:col>
      <xdr:colOff>114300</xdr:colOff>
      <xdr:row>108</xdr:row>
      <xdr:rowOff>68199</xdr:rowOff>
    </xdr:to>
    <xdr:cxnSp macro="">
      <xdr:nvCxnSpPr>
        <xdr:cNvPr id="824" name="直線コネクタ 823">
          <a:extLst>
            <a:ext uri="{FF2B5EF4-FFF2-40B4-BE49-F238E27FC236}">
              <a16:creationId xmlns:a16="http://schemas.microsoft.com/office/drawing/2014/main" id="{B62BC60C-1257-4124-935C-1F9C018FBFFF}"/>
            </a:ext>
          </a:extLst>
        </xdr:cNvPr>
        <xdr:cNvCxnSpPr/>
      </xdr:nvCxnSpPr>
      <xdr:spPr>
        <a:xfrm flipV="1">
          <a:off x="18656300" y="1858289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70756</xdr:rowOff>
    </xdr:from>
    <xdr:ext cx="469744" cy="259045"/>
    <xdr:sp macro="" textlink="">
      <xdr:nvSpPr>
        <xdr:cNvPr id="825" name="n_1aveValue【公民館】&#10;一人当たり面積">
          <a:extLst>
            <a:ext uri="{FF2B5EF4-FFF2-40B4-BE49-F238E27FC236}">
              <a16:creationId xmlns:a16="http://schemas.microsoft.com/office/drawing/2014/main" id="{280EA81A-F0C8-4FC5-A682-08416312FCC3}"/>
            </a:ext>
          </a:extLst>
        </xdr:cNvPr>
        <xdr:cNvSpPr txBox="1"/>
      </xdr:nvSpPr>
      <xdr:spPr>
        <a:xfrm>
          <a:off x="21075727"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69994</xdr:rowOff>
    </xdr:from>
    <xdr:ext cx="469744" cy="259045"/>
    <xdr:sp macro="" textlink="">
      <xdr:nvSpPr>
        <xdr:cNvPr id="826" name="n_2aveValue【公民館】&#10;一人当たり面積">
          <a:extLst>
            <a:ext uri="{FF2B5EF4-FFF2-40B4-BE49-F238E27FC236}">
              <a16:creationId xmlns:a16="http://schemas.microsoft.com/office/drawing/2014/main" id="{7196D919-729F-43C6-9554-61E92F576A4A}"/>
            </a:ext>
          </a:extLst>
        </xdr:cNvPr>
        <xdr:cNvSpPr txBox="1"/>
      </xdr:nvSpPr>
      <xdr:spPr>
        <a:xfrm>
          <a:off x="20199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127144</xdr:rowOff>
    </xdr:from>
    <xdr:ext cx="469744" cy="259045"/>
    <xdr:sp macro="" textlink="">
      <xdr:nvSpPr>
        <xdr:cNvPr id="827" name="n_3aveValue【公民館】&#10;一人当たり面積">
          <a:extLst>
            <a:ext uri="{FF2B5EF4-FFF2-40B4-BE49-F238E27FC236}">
              <a16:creationId xmlns:a16="http://schemas.microsoft.com/office/drawing/2014/main" id="{088891E5-345F-43F5-81B6-E417751F75AD}"/>
            </a:ext>
          </a:extLst>
        </xdr:cNvPr>
        <xdr:cNvSpPr txBox="1"/>
      </xdr:nvSpPr>
      <xdr:spPr>
        <a:xfrm>
          <a:off x="19310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828" name="n_4aveValue【公民館】&#10;一人当たり面積">
          <a:extLst>
            <a:ext uri="{FF2B5EF4-FFF2-40B4-BE49-F238E27FC236}">
              <a16:creationId xmlns:a16="http://schemas.microsoft.com/office/drawing/2014/main" id="{6477C6AA-229E-43D3-9C81-6E06FEFEE298}"/>
            </a:ext>
          </a:extLst>
        </xdr:cNvPr>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104030</xdr:rowOff>
    </xdr:from>
    <xdr:ext cx="469744" cy="259045"/>
    <xdr:sp macro="" textlink="">
      <xdr:nvSpPr>
        <xdr:cNvPr id="829" name="n_1mainValue【公民館】&#10;一人当たり面積">
          <a:extLst>
            <a:ext uri="{FF2B5EF4-FFF2-40B4-BE49-F238E27FC236}">
              <a16:creationId xmlns:a16="http://schemas.microsoft.com/office/drawing/2014/main" id="{62A0A256-71B1-4B81-A50C-623AFC0C8B15}"/>
            </a:ext>
          </a:extLst>
        </xdr:cNvPr>
        <xdr:cNvSpPr txBox="1"/>
      </xdr:nvSpPr>
      <xdr:spPr>
        <a:xfrm>
          <a:off x="21075727" y="186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106697</xdr:rowOff>
    </xdr:from>
    <xdr:ext cx="469744" cy="259045"/>
    <xdr:sp macro="" textlink="">
      <xdr:nvSpPr>
        <xdr:cNvPr id="830" name="n_2mainValue【公民館】&#10;一人当たり面積">
          <a:extLst>
            <a:ext uri="{FF2B5EF4-FFF2-40B4-BE49-F238E27FC236}">
              <a16:creationId xmlns:a16="http://schemas.microsoft.com/office/drawing/2014/main" id="{81EAEA93-63C5-4FA1-ACC1-A8D49C4886B4}"/>
            </a:ext>
          </a:extLst>
        </xdr:cNvPr>
        <xdr:cNvSpPr txBox="1"/>
      </xdr:nvSpPr>
      <xdr:spPr>
        <a:xfrm>
          <a:off x="201994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108221</xdr:rowOff>
    </xdr:from>
    <xdr:ext cx="469744" cy="259045"/>
    <xdr:sp macro="" textlink="">
      <xdr:nvSpPr>
        <xdr:cNvPr id="831" name="n_3mainValue【公民館】&#10;一人当たり面積">
          <a:extLst>
            <a:ext uri="{FF2B5EF4-FFF2-40B4-BE49-F238E27FC236}">
              <a16:creationId xmlns:a16="http://schemas.microsoft.com/office/drawing/2014/main" id="{A106D1E1-C278-442F-AF3E-4A4B7150EBEF}"/>
            </a:ext>
          </a:extLst>
        </xdr:cNvPr>
        <xdr:cNvSpPr txBox="1"/>
      </xdr:nvSpPr>
      <xdr:spPr>
        <a:xfrm>
          <a:off x="19310427"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110126</xdr:rowOff>
    </xdr:from>
    <xdr:ext cx="469744" cy="259045"/>
    <xdr:sp macro="" textlink="">
      <xdr:nvSpPr>
        <xdr:cNvPr id="832" name="n_4mainValue【公民館】&#10;一人当たり面積">
          <a:extLst>
            <a:ext uri="{FF2B5EF4-FFF2-40B4-BE49-F238E27FC236}">
              <a16:creationId xmlns:a16="http://schemas.microsoft.com/office/drawing/2014/main" id="{8B214A28-32B1-4846-9314-28113FA249FD}"/>
            </a:ext>
          </a:extLst>
        </xdr:cNvPr>
        <xdr:cNvSpPr txBox="1"/>
      </xdr:nvSpPr>
      <xdr:spPr>
        <a:xfrm>
          <a:off x="18421427" y="1862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3" name="正方形/長方形 832">
          <a:extLst>
            <a:ext uri="{FF2B5EF4-FFF2-40B4-BE49-F238E27FC236}">
              <a16:creationId xmlns:a16="http://schemas.microsoft.com/office/drawing/2014/main" id="{3C156ED3-DE91-4791-AAC6-882B1E2E51D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4" name="正方形/長方形 833">
          <a:extLst>
            <a:ext uri="{FF2B5EF4-FFF2-40B4-BE49-F238E27FC236}">
              <a16:creationId xmlns:a16="http://schemas.microsoft.com/office/drawing/2014/main" id="{C7E784E3-9478-4C0B-B262-C3354CD5833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5" name="テキスト ボックス 834">
          <a:extLst>
            <a:ext uri="{FF2B5EF4-FFF2-40B4-BE49-F238E27FC236}">
              <a16:creationId xmlns:a16="http://schemas.microsoft.com/office/drawing/2014/main" id="{CEFEB44C-E0EC-48AA-8147-FC2B4F1497D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梁・トンネル、学校施設、公民館、図書館及び保健センター・保健所である。令和２年度に策定した個別施設計画により、修繕及び長寿命化の取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3C5C7F5-39ED-49E5-A633-F19ABFBD950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593EF74-A6D5-47C1-BE9B-7E41E659A92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17E317B-498D-4A30-B609-D85CF608329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81876BD-CE9C-4D79-950E-2BE51D0E166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1DED4A7-81C7-4D35-B106-4F90F175D1A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5E82F0B-A484-4531-933C-359977F0E6F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D39C1F-00F6-4555-B9B8-155BA2F708F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16DEB06-7B84-40B6-83D7-C9F01FEE186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17D8B30-0778-4002-83EA-6DDEAF30635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7D48CF9-0941-42B9-8802-B4B57C319C4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4,398
4,357
123.07
5,213,254
4,986,363
30,017
2,685,789
1,973,153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75E2E3F-D1A9-41FE-A6FC-13D59BB82A1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FD12863-541F-40B0-9193-7593BAE1E76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4B2AA44-2292-4A62-AF8D-15539D553C4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77257D8-88F7-4076-B338-4AED91C0D96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2089FD6-6C73-4A30-807B-3935023BCC0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EDBDD6E-2026-4B31-B02B-E585BEC934F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F13DD8A-A29B-41CD-9AEB-DBBD5522E89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1B60D06-3E59-4CB9-BEAA-137EA115AE9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B0F02CF-72F1-4F41-A27A-BDEC70968D8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F2DAB95-E063-4B35-B308-E4D7599F1CF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7A19263-8215-4714-A4F4-D972D948F6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46BE4FB-3F3B-4BDE-B604-55EC6F1505D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9F1700D-ABAB-423C-9DE5-EC00D24518F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AAF21A6-BB50-4F29-A9D1-887D14AEDE3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CF42E09-E573-4043-8FAC-6EFD50B6919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6177A27-42E5-4A92-BCC0-5AA02E0C700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6E20C78-1B32-4064-AAC6-8FA551A1463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1989F31-EB79-4523-940B-176F2E2B9FD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8F2FAD7-1B47-4CC3-B67F-98FF56D75E3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8BDF086-CCE3-4B4B-ADE9-3CE3A83DA52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BF51FAF-4641-4E5C-BC6A-CEA143DED36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11F2D3B-B71E-4902-AA33-B6E34ED3CB2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F158C78-6252-471F-9DE0-8A1C9753F93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143BFB3-823E-4EC0-B06D-B0F17D215BB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B950140-5A3D-4C28-ABD0-F31AB1853AB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D4E41DD-4001-4447-BAD8-7AEC618E8CC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3270892-07C4-49A1-A223-4F7D379E831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D66CA66-7433-4FE9-880F-0484C01C5AF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A3F3A0A-63AF-4275-BE06-A308E1207C8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5729237-26BD-4CC6-9A58-930926C5E2E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354085A-4636-4F0D-8B85-F92A598BE43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DC528CB-77BF-4FB6-854F-AD1D689FE02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4A8C948E-187D-4B5C-9027-221817246EB1}"/>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C7F5D3EA-EE22-4343-806C-360739F65C2D}"/>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196C212-C77D-47AF-B08A-80BF4622B7BB}"/>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207F7679-0CAF-4750-949E-8F40AAFF6794}"/>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2CC6699B-4342-48A4-81A2-8C4329FA4BAA}"/>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1937575E-EE6D-4072-9F43-F28A0BE0D187}"/>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8CACC32B-6F70-4902-B97F-C925E088603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DFD1018B-2F0A-4612-B9D0-058D79147F09}"/>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374C4CC-3549-4D7F-8E5C-B4197C181E5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9D91581C-2AB2-4FE3-9B37-D403E156368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D05DDD9F-D6F2-4DBD-BA02-0D2BBCA4A98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35052</xdr:rowOff>
    </xdr:from>
    <xdr:to>
      <xdr:col>24</xdr:col>
      <xdr:colOff>62865</xdr:colOff>
      <xdr:row>41</xdr:row>
      <xdr:rowOff>153924</xdr:rowOff>
    </xdr:to>
    <xdr:cxnSp macro="">
      <xdr:nvCxnSpPr>
        <xdr:cNvPr id="55" name="直線コネクタ 54">
          <a:extLst>
            <a:ext uri="{FF2B5EF4-FFF2-40B4-BE49-F238E27FC236}">
              <a16:creationId xmlns:a16="http://schemas.microsoft.com/office/drawing/2014/main" id="{5B931A00-D3E9-496E-85A0-DC013D571B3E}"/>
            </a:ext>
          </a:extLst>
        </xdr:cNvPr>
        <xdr:cNvCxnSpPr/>
      </xdr:nvCxnSpPr>
      <xdr:spPr>
        <a:xfrm flipV="1">
          <a:off x="4634865" y="5864352"/>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6" name="【図書館】&#10;有形固定資産減価償却率最小値テキスト">
          <a:extLst>
            <a:ext uri="{FF2B5EF4-FFF2-40B4-BE49-F238E27FC236}">
              <a16:creationId xmlns:a16="http://schemas.microsoft.com/office/drawing/2014/main" id="{DABD4079-2FCE-4D02-8C4E-AE59C8AD65E8}"/>
            </a:ext>
          </a:extLst>
        </xdr:cNvPr>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7" name="直線コネクタ 56">
          <a:extLst>
            <a:ext uri="{FF2B5EF4-FFF2-40B4-BE49-F238E27FC236}">
              <a16:creationId xmlns:a16="http://schemas.microsoft.com/office/drawing/2014/main" id="{4C2AC626-9970-4DC2-8B9B-8F22F8CDAE1C}"/>
            </a:ext>
          </a:extLst>
        </xdr:cNvPr>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153179</xdr:rowOff>
    </xdr:from>
    <xdr:ext cx="405111" cy="259045"/>
    <xdr:sp macro="" textlink="">
      <xdr:nvSpPr>
        <xdr:cNvPr id="58" name="【図書館】&#10;有形固定資産減価償却率最大値テキスト">
          <a:extLst>
            <a:ext uri="{FF2B5EF4-FFF2-40B4-BE49-F238E27FC236}">
              <a16:creationId xmlns:a16="http://schemas.microsoft.com/office/drawing/2014/main" id="{69D658DB-B568-4E4D-A05B-0E730CEE9E15}"/>
            </a:ext>
          </a:extLst>
        </xdr:cNvPr>
        <xdr:cNvSpPr txBox="1"/>
      </xdr:nvSpPr>
      <xdr:spPr>
        <a:xfrm>
          <a:off x="4673600" y="563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35052</xdr:rowOff>
    </xdr:from>
    <xdr:to>
      <xdr:col>24</xdr:col>
      <xdr:colOff>152400</xdr:colOff>
      <xdr:row>34</xdr:row>
      <xdr:rowOff>35052</xdr:rowOff>
    </xdr:to>
    <xdr:cxnSp macro="">
      <xdr:nvCxnSpPr>
        <xdr:cNvPr id="59" name="直線コネクタ 58">
          <a:extLst>
            <a:ext uri="{FF2B5EF4-FFF2-40B4-BE49-F238E27FC236}">
              <a16:creationId xmlns:a16="http://schemas.microsoft.com/office/drawing/2014/main" id="{C70CEB1E-A1A2-4A23-A8C1-27F1F3FCC03B}"/>
            </a:ext>
          </a:extLst>
        </xdr:cNvPr>
        <xdr:cNvCxnSpPr/>
      </xdr:nvCxnSpPr>
      <xdr:spPr>
        <a:xfrm>
          <a:off x="4546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139717</xdr:rowOff>
    </xdr:from>
    <xdr:ext cx="405111" cy="259045"/>
    <xdr:sp macro="" textlink="">
      <xdr:nvSpPr>
        <xdr:cNvPr id="60" name="【図書館】&#10;有形固定資産減価償却率平均値テキスト">
          <a:extLst>
            <a:ext uri="{FF2B5EF4-FFF2-40B4-BE49-F238E27FC236}">
              <a16:creationId xmlns:a16="http://schemas.microsoft.com/office/drawing/2014/main" id="{53C16B67-C752-426B-9241-73363DBAAB6E}"/>
            </a:ext>
          </a:extLst>
        </xdr:cNvPr>
        <xdr:cNvSpPr txBox="1"/>
      </xdr:nvSpPr>
      <xdr:spPr>
        <a:xfrm>
          <a:off x="4673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1" name="フローチャート: 判断 60">
          <a:extLst>
            <a:ext uri="{FF2B5EF4-FFF2-40B4-BE49-F238E27FC236}">
              <a16:creationId xmlns:a16="http://schemas.microsoft.com/office/drawing/2014/main" id="{37BF435A-E174-42C7-8DE5-C2853A0E212A}"/>
            </a:ext>
          </a:extLst>
        </xdr:cNvPr>
        <xdr:cNvSpPr/>
      </xdr:nvSpPr>
      <xdr:spPr>
        <a:xfrm>
          <a:off x="4584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34544</xdr:rowOff>
    </xdr:from>
    <xdr:to>
      <xdr:col>20</xdr:col>
      <xdr:colOff>38100</xdr:colOff>
      <xdr:row>38</xdr:row>
      <xdr:rowOff>136144</xdr:rowOff>
    </xdr:to>
    <xdr:sp macro="" textlink="">
      <xdr:nvSpPr>
        <xdr:cNvPr id="62" name="フローチャート: 判断 61">
          <a:extLst>
            <a:ext uri="{FF2B5EF4-FFF2-40B4-BE49-F238E27FC236}">
              <a16:creationId xmlns:a16="http://schemas.microsoft.com/office/drawing/2014/main" id="{CA7C9A3E-9069-490F-96B5-88F5D9F39DAE}"/>
            </a:ext>
          </a:extLst>
        </xdr:cNvPr>
        <xdr:cNvSpPr/>
      </xdr:nvSpPr>
      <xdr:spPr>
        <a:xfrm>
          <a:off x="3746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3" name="フローチャート: 判断 62">
          <a:extLst>
            <a:ext uri="{FF2B5EF4-FFF2-40B4-BE49-F238E27FC236}">
              <a16:creationId xmlns:a16="http://schemas.microsoft.com/office/drawing/2014/main" id="{F3848B06-C8C9-4F70-A291-1868C3970919}"/>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137414</xdr:rowOff>
    </xdr:from>
    <xdr:to>
      <xdr:col>10</xdr:col>
      <xdr:colOff>165100</xdr:colOff>
      <xdr:row>38</xdr:row>
      <xdr:rowOff>67564</xdr:rowOff>
    </xdr:to>
    <xdr:sp macro="" textlink="">
      <xdr:nvSpPr>
        <xdr:cNvPr id="64" name="フローチャート: 判断 63">
          <a:extLst>
            <a:ext uri="{FF2B5EF4-FFF2-40B4-BE49-F238E27FC236}">
              <a16:creationId xmlns:a16="http://schemas.microsoft.com/office/drawing/2014/main" id="{86280216-353D-4769-A34A-C2786903B79C}"/>
            </a:ext>
          </a:extLst>
        </xdr:cNvPr>
        <xdr:cNvSpPr/>
      </xdr:nvSpPr>
      <xdr:spPr>
        <a:xfrm>
          <a:off x="19685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61976</xdr:rowOff>
    </xdr:from>
    <xdr:to>
      <xdr:col>6</xdr:col>
      <xdr:colOff>38100</xdr:colOff>
      <xdr:row>37</xdr:row>
      <xdr:rowOff>163576</xdr:rowOff>
    </xdr:to>
    <xdr:sp macro="" textlink="">
      <xdr:nvSpPr>
        <xdr:cNvPr id="65" name="フローチャート: 判断 64">
          <a:extLst>
            <a:ext uri="{FF2B5EF4-FFF2-40B4-BE49-F238E27FC236}">
              <a16:creationId xmlns:a16="http://schemas.microsoft.com/office/drawing/2014/main" id="{235FB611-119B-48C1-83EF-62DABDF874B2}"/>
            </a:ext>
          </a:extLst>
        </xdr:cNvPr>
        <xdr:cNvSpPr/>
      </xdr:nvSpPr>
      <xdr:spPr>
        <a:xfrm>
          <a:off x="1079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807153B-5C18-4D29-A807-7303A3B1B17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B2FC485-9947-414E-80B9-4FA55947D60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9DBAEBF-773A-4EE7-9255-483F2A46200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550ADDE-241F-409C-BE3D-96DE8062117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9A980B8-143B-40BE-A9D2-C625671E2AA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103124</xdr:rowOff>
    </xdr:from>
    <xdr:to>
      <xdr:col>24</xdr:col>
      <xdr:colOff>114300</xdr:colOff>
      <xdr:row>42</xdr:row>
      <xdr:rowOff>33274</xdr:rowOff>
    </xdr:to>
    <xdr:sp macro="" textlink="">
      <xdr:nvSpPr>
        <xdr:cNvPr id="71" name="楕円 70">
          <a:extLst>
            <a:ext uri="{FF2B5EF4-FFF2-40B4-BE49-F238E27FC236}">
              <a16:creationId xmlns:a16="http://schemas.microsoft.com/office/drawing/2014/main" id="{8331668B-E358-4376-942D-D773FAE40FE8}"/>
            </a:ext>
          </a:extLst>
        </xdr:cNvPr>
        <xdr:cNvSpPr/>
      </xdr:nvSpPr>
      <xdr:spPr>
        <a:xfrm>
          <a:off x="4584700" y="71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18051</xdr:rowOff>
    </xdr:from>
    <xdr:ext cx="405111" cy="259045"/>
    <xdr:sp macro="" textlink="">
      <xdr:nvSpPr>
        <xdr:cNvPr id="72" name="【図書館】&#10;有形固定資産減価償却率該当値テキスト">
          <a:extLst>
            <a:ext uri="{FF2B5EF4-FFF2-40B4-BE49-F238E27FC236}">
              <a16:creationId xmlns:a16="http://schemas.microsoft.com/office/drawing/2014/main" id="{99CF32DE-8C1D-4643-B7BF-323A1A90CD9E}"/>
            </a:ext>
          </a:extLst>
        </xdr:cNvPr>
        <xdr:cNvSpPr txBox="1"/>
      </xdr:nvSpPr>
      <xdr:spPr>
        <a:xfrm>
          <a:off x="4673600" y="704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41402</xdr:rowOff>
    </xdr:from>
    <xdr:to>
      <xdr:col>20</xdr:col>
      <xdr:colOff>38100</xdr:colOff>
      <xdr:row>41</xdr:row>
      <xdr:rowOff>143002</xdr:rowOff>
    </xdr:to>
    <xdr:sp macro="" textlink="">
      <xdr:nvSpPr>
        <xdr:cNvPr id="73" name="楕円 72">
          <a:extLst>
            <a:ext uri="{FF2B5EF4-FFF2-40B4-BE49-F238E27FC236}">
              <a16:creationId xmlns:a16="http://schemas.microsoft.com/office/drawing/2014/main" id="{397FA974-7BA1-49AA-AD4C-643E37B67BCC}"/>
            </a:ext>
          </a:extLst>
        </xdr:cNvPr>
        <xdr:cNvSpPr/>
      </xdr:nvSpPr>
      <xdr:spPr>
        <a:xfrm>
          <a:off x="3746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92202</xdr:rowOff>
    </xdr:from>
    <xdr:to>
      <xdr:col>24</xdr:col>
      <xdr:colOff>63500</xdr:colOff>
      <xdr:row>41</xdr:row>
      <xdr:rowOff>153924</xdr:rowOff>
    </xdr:to>
    <xdr:cxnSp macro="">
      <xdr:nvCxnSpPr>
        <xdr:cNvPr id="74" name="直線コネクタ 73">
          <a:extLst>
            <a:ext uri="{FF2B5EF4-FFF2-40B4-BE49-F238E27FC236}">
              <a16:creationId xmlns:a16="http://schemas.microsoft.com/office/drawing/2014/main" id="{8DD22763-563D-463E-A97F-3454DEAA21FD}"/>
            </a:ext>
          </a:extLst>
        </xdr:cNvPr>
        <xdr:cNvCxnSpPr/>
      </xdr:nvCxnSpPr>
      <xdr:spPr>
        <a:xfrm>
          <a:off x="3797300" y="712165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151130</xdr:rowOff>
    </xdr:from>
    <xdr:to>
      <xdr:col>15</xdr:col>
      <xdr:colOff>101600</xdr:colOff>
      <xdr:row>41</xdr:row>
      <xdr:rowOff>81280</xdr:rowOff>
    </xdr:to>
    <xdr:sp macro="" textlink="">
      <xdr:nvSpPr>
        <xdr:cNvPr id="75" name="楕円 74">
          <a:extLst>
            <a:ext uri="{FF2B5EF4-FFF2-40B4-BE49-F238E27FC236}">
              <a16:creationId xmlns:a16="http://schemas.microsoft.com/office/drawing/2014/main" id="{EE429977-CEA1-428C-B220-53DB9745D4BC}"/>
            </a:ext>
          </a:extLst>
        </xdr:cNvPr>
        <xdr:cNvSpPr/>
      </xdr:nvSpPr>
      <xdr:spPr>
        <a:xfrm>
          <a:off x="2857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30480</xdr:rowOff>
    </xdr:from>
    <xdr:to>
      <xdr:col>19</xdr:col>
      <xdr:colOff>177800</xdr:colOff>
      <xdr:row>41</xdr:row>
      <xdr:rowOff>92202</xdr:rowOff>
    </xdr:to>
    <xdr:cxnSp macro="">
      <xdr:nvCxnSpPr>
        <xdr:cNvPr id="76" name="直線コネクタ 75">
          <a:extLst>
            <a:ext uri="{FF2B5EF4-FFF2-40B4-BE49-F238E27FC236}">
              <a16:creationId xmlns:a16="http://schemas.microsoft.com/office/drawing/2014/main" id="{18173BFB-4949-473F-9E24-70FE52BD97E2}"/>
            </a:ext>
          </a:extLst>
        </xdr:cNvPr>
        <xdr:cNvCxnSpPr/>
      </xdr:nvCxnSpPr>
      <xdr:spPr>
        <a:xfrm>
          <a:off x="2908300" y="705993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89408</xdr:rowOff>
    </xdr:from>
    <xdr:to>
      <xdr:col>10</xdr:col>
      <xdr:colOff>165100</xdr:colOff>
      <xdr:row>41</xdr:row>
      <xdr:rowOff>19558</xdr:rowOff>
    </xdr:to>
    <xdr:sp macro="" textlink="">
      <xdr:nvSpPr>
        <xdr:cNvPr id="77" name="楕円 76">
          <a:extLst>
            <a:ext uri="{FF2B5EF4-FFF2-40B4-BE49-F238E27FC236}">
              <a16:creationId xmlns:a16="http://schemas.microsoft.com/office/drawing/2014/main" id="{2DF3C446-CA72-4BB7-8B0F-3BB07161E30A}"/>
            </a:ext>
          </a:extLst>
        </xdr:cNvPr>
        <xdr:cNvSpPr/>
      </xdr:nvSpPr>
      <xdr:spPr>
        <a:xfrm>
          <a:off x="1968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140208</xdr:rowOff>
    </xdr:from>
    <xdr:to>
      <xdr:col>15</xdr:col>
      <xdr:colOff>50800</xdr:colOff>
      <xdr:row>41</xdr:row>
      <xdr:rowOff>30480</xdr:rowOff>
    </xdr:to>
    <xdr:cxnSp macro="">
      <xdr:nvCxnSpPr>
        <xdr:cNvPr id="78" name="直線コネクタ 77">
          <a:extLst>
            <a:ext uri="{FF2B5EF4-FFF2-40B4-BE49-F238E27FC236}">
              <a16:creationId xmlns:a16="http://schemas.microsoft.com/office/drawing/2014/main" id="{3A375DFF-A988-4524-A4C0-55BA71C91846}"/>
            </a:ext>
          </a:extLst>
        </xdr:cNvPr>
        <xdr:cNvCxnSpPr/>
      </xdr:nvCxnSpPr>
      <xdr:spPr>
        <a:xfrm>
          <a:off x="2019300" y="699820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27686</xdr:rowOff>
    </xdr:from>
    <xdr:to>
      <xdr:col>6</xdr:col>
      <xdr:colOff>38100</xdr:colOff>
      <xdr:row>40</xdr:row>
      <xdr:rowOff>129286</xdr:rowOff>
    </xdr:to>
    <xdr:sp macro="" textlink="">
      <xdr:nvSpPr>
        <xdr:cNvPr id="79" name="楕円 78">
          <a:extLst>
            <a:ext uri="{FF2B5EF4-FFF2-40B4-BE49-F238E27FC236}">
              <a16:creationId xmlns:a16="http://schemas.microsoft.com/office/drawing/2014/main" id="{2B5A2B7D-FD0A-4AD8-9E5E-6EF434B5FC38}"/>
            </a:ext>
          </a:extLst>
        </xdr:cNvPr>
        <xdr:cNvSpPr/>
      </xdr:nvSpPr>
      <xdr:spPr>
        <a:xfrm>
          <a:off x="1079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78486</xdr:rowOff>
    </xdr:from>
    <xdr:to>
      <xdr:col>10</xdr:col>
      <xdr:colOff>114300</xdr:colOff>
      <xdr:row>40</xdr:row>
      <xdr:rowOff>140208</xdr:rowOff>
    </xdr:to>
    <xdr:cxnSp macro="">
      <xdr:nvCxnSpPr>
        <xdr:cNvPr id="80" name="直線コネクタ 79">
          <a:extLst>
            <a:ext uri="{FF2B5EF4-FFF2-40B4-BE49-F238E27FC236}">
              <a16:creationId xmlns:a16="http://schemas.microsoft.com/office/drawing/2014/main" id="{541C4A53-0D37-45BB-B7DF-B50635C25641}"/>
            </a:ext>
          </a:extLst>
        </xdr:cNvPr>
        <xdr:cNvCxnSpPr/>
      </xdr:nvCxnSpPr>
      <xdr:spPr>
        <a:xfrm>
          <a:off x="1130300" y="693648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152671</xdr:rowOff>
    </xdr:from>
    <xdr:ext cx="405111" cy="259045"/>
    <xdr:sp macro="" textlink="">
      <xdr:nvSpPr>
        <xdr:cNvPr id="81" name="n_1aveValue【図書館】&#10;有形固定資産減価償却率">
          <a:extLst>
            <a:ext uri="{FF2B5EF4-FFF2-40B4-BE49-F238E27FC236}">
              <a16:creationId xmlns:a16="http://schemas.microsoft.com/office/drawing/2014/main" id="{9547E8B7-4CE9-4285-9B0D-33D05C1DD367}"/>
            </a:ext>
          </a:extLst>
        </xdr:cNvPr>
        <xdr:cNvSpPr txBox="1"/>
      </xdr:nvSpPr>
      <xdr:spPr>
        <a:xfrm>
          <a:off x="3582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2" name="n_2aveValue【図書館】&#10;有形固定資産減価償却率">
          <a:extLst>
            <a:ext uri="{FF2B5EF4-FFF2-40B4-BE49-F238E27FC236}">
              <a16:creationId xmlns:a16="http://schemas.microsoft.com/office/drawing/2014/main" id="{BA75F02E-49FD-4D46-A11D-57BB6509DDB4}"/>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84091</xdr:rowOff>
    </xdr:from>
    <xdr:ext cx="405111" cy="259045"/>
    <xdr:sp macro="" textlink="">
      <xdr:nvSpPr>
        <xdr:cNvPr id="83" name="n_3aveValue【図書館】&#10;有形固定資産減価償却率">
          <a:extLst>
            <a:ext uri="{FF2B5EF4-FFF2-40B4-BE49-F238E27FC236}">
              <a16:creationId xmlns:a16="http://schemas.microsoft.com/office/drawing/2014/main" id="{0042C56C-74F9-4365-927A-BC4AC7EC83F0}"/>
            </a:ext>
          </a:extLst>
        </xdr:cNvPr>
        <xdr:cNvSpPr txBox="1"/>
      </xdr:nvSpPr>
      <xdr:spPr>
        <a:xfrm>
          <a:off x="1816744"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8653</xdr:rowOff>
    </xdr:from>
    <xdr:ext cx="405111" cy="259045"/>
    <xdr:sp macro="" textlink="">
      <xdr:nvSpPr>
        <xdr:cNvPr id="84" name="n_4aveValue【図書館】&#10;有形固定資産減価償却率">
          <a:extLst>
            <a:ext uri="{FF2B5EF4-FFF2-40B4-BE49-F238E27FC236}">
              <a16:creationId xmlns:a16="http://schemas.microsoft.com/office/drawing/2014/main" id="{A2D81C2F-3469-4785-B34F-778BA9C77C65}"/>
            </a:ext>
          </a:extLst>
        </xdr:cNvPr>
        <xdr:cNvSpPr txBox="1"/>
      </xdr:nvSpPr>
      <xdr:spPr>
        <a:xfrm>
          <a:off x="9277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134129</xdr:rowOff>
    </xdr:from>
    <xdr:ext cx="405111" cy="259045"/>
    <xdr:sp macro="" textlink="">
      <xdr:nvSpPr>
        <xdr:cNvPr id="85" name="n_1mainValue【図書館】&#10;有形固定資産減価償却率">
          <a:extLst>
            <a:ext uri="{FF2B5EF4-FFF2-40B4-BE49-F238E27FC236}">
              <a16:creationId xmlns:a16="http://schemas.microsoft.com/office/drawing/2014/main" id="{BAF4A81C-B42A-48AB-B2E4-09B854BCD9AD}"/>
            </a:ext>
          </a:extLst>
        </xdr:cNvPr>
        <xdr:cNvSpPr txBox="1"/>
      </xdr:nvSpPr>
      <xdr:spPr>
        <a:xfrm>
          <a:off x="3582044" y="716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72407</xdr:rowOff>
    </xdr:from>
    <xdr:ext cx="405111" cy="259045"/>
    <xdr:sp macro="" textlink="">
      <xdr:nvSpPr>
        <xdr:cNvPr id="86" name="n_2mainValue【図書館】&#10;有形固定資産減価償却率">
          <a:extLst>
            <a:ext uri="{FF2B5EF4-FFF2-40B4-BE49-F238E27FC236}">
              <a16:creationId xmlns:a16="http://schemas.microsoft.com/office/drawing/2014/main" id="{3EFD75E4-3187-493A-8E13-D874DD342F26}"/>
            </a:ext>
          </a:extLst>
        </xdr:cNvPr>
        <xdr:cNvSpPr txBox="1"/>
      </xdr:nvSpPr>
      <xdr:spPr>
        <a:xfrm>
          <a:off x="2705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10685</xdr:rowOff>
    </xdr:from>
    <xdr:ext cx="405111" cy="259045"/>
    <xdr:sp macro="" textlink="">
      <xdr:nvSpPr>
        <xdr:cNvPr id="87" name="n_3mainValue【図書館】&#10;有形固定資産減価償却率">
          <a:extLst>
            <a:ext uri="{FF2B5EF4-FFF2-40B4-BE49-F238E27FC236}">
              <a16:creationId xmlns:a16="http://schemas.microsoft.com/office/drawing/2014/main" id="{4EE12804-DEA5-4894-B2E4-E1751DA15F84}"/>
            </a:ext>
          </a:extLst>
        </xdr:cNvPr>
        <xdr:cNvSpPr txBox="1"/>
      </xdr:nvSpPr>
      <xdr:spPr>
        <a:xfrm>
          <a:off x="1816744" y="704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120413</xdr:rowOff>
    </xdr:from>
    <xdr:ext cx="405111" cy="259045"/>
    <xdr:sp macro="" textlink="">
      <xdr:nvSpPr>
        <xdr:cNvPr id="88" name="n_4mainValue【図書館】&#10;有形固定資産減価償却率">
          <a:extLst>
            <a:ext uri="{FF2B5EF4-FFF2-40B4-BE49-F238E27FC236}">
              <a16:creationId xmlns:a16="http://schemas.microsoft.com/office/drawing/2014/main" id="{D35E816A-FE4E-4282-98AD-3A7CC06E3418}"/>
            </a:ext>
          </a:extLst>
        </xdr:cNvPr>
        <xdr:cNvSpPr txBox="1"/>
      </xdr:nvSpPr>
      <xdr:spPr>
        <a:xfrm>
          <a:off x="927744" y="697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ADF85079-061E-4AAD-9B25-7F93494D7A5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41E4150A-1AF6-40EC-8C35-E08470DB1D9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2CF216F-E017-4FE3-81B8-0140FA6DB42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D63FF50-6690-467D-ADF4-DC3946D40F1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28A32853-8E08-4F36-8396-B565751AECD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BD7BA978-61D6-4765-B1E2-BA5540219A2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A7DF1D4-585E-4AEA-A8F7-9E6F95676E2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53E74AA5-24E3-4B27-97FC-38730A80265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487EAD2E-6468-4A7B-9F9B-1283EB10CF0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3D2F1BD-E413-4FCB-BCF9-D2CB2D54032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CA68D459-9D64-4ACD-A217-14EDD841C78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BBD62A9E-DBEE-4032-B576-C9E210833E7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2B717A40-5F51-4CB4-9B60-1AB20974E0A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A8289ED1-8B7C-4A1B-9304-F82B512BB334}"/>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AD5C8051-2D39-4E9E-BF6C-9048B0602D5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376FF351-F18C-4883-86FA-EFD28FDBF5BA}"/>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8F5C7C81-DD1F-4DD1-82E0-C2843CFA561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51A005C7-3EB5-410C-9623-865371F015FC}"/>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1178DB4A-EBE5-493A-968B-B84F04AE5FE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597EDCBF-E337-4473-931D-AAA58751AA2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EFC273C5-05E1-4A1D-A31C-7E5271FD2EE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51054</xdr:rowOff>
    </xdr:from>
    <xdr:to>
      <xdr:col>54</xdr:col>
      <xdr:colOff>189865</xdr:colOff>
      <xdr:row>41</xdr:row>
      <xdr:rowOff>41910</xdr:rowOff>
    </xdr:to>
    <xdr:cxnSp macro="">
      <xdr:nvCxnSpPr>
        <xdr:cNvPr id="110" name="直線コネクタ 109">
          <a:extLst>
            <a:ext uri="{FF2B5EF4-FFF2-40B4-BE49-F238E27FC236}">
              <a16:creationId xmlns:a16="http://schemas.microsoft.com/office/drawing/2014/main" id="{5A22498E-D1EF-4E3D-BB69-3CC922C7EB3E}"/>
            </a:ext>
          </a:extLst>
        </xdr:cNvPr>
        <xdr:cNvCxnSpPr/>
      </xdr:nvCxnSpPr>
      <xdr:spPr>
        <a:xfrm flipV="1">
          <a:off x="10476865" y="570890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1" name="【図書館】&#10;一人当たり面積最小値テキスト">
          <a:extLst>
            <a:ext uri="{FF2B5EF4-FFF2-40B4-BE49-F238E27FC236}">
              <a16:creationId xmlns:a16="http://schemas.microsoft.com/office/drawing/2014/main" id="{D94D7EBB-3845-4585-8172-1D1D4A54F456}"/>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2" name="直線コネクタ 111">
          <a:extLst>
            <a:ext uri="{FF2B5EF4-FFF2-40B4-BE49-F238E27FC236}">
              <a16:creationId xmlns:a16="http://schemas.microsoft.com/office/drawing/2014/main" id="{015B9855-97F6-425B-892F-7A00C4AACDFD}"/>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169181</xdr:rowOff>
    </xdr:from>
    <xdr:ext cx="469744" cy="259045"/>
    <xdr:sp macro="" textlink="">
      <xdr:nvSpPr>
        <xdr:cNvPr id="113" name="【図書館】&#10;一人当たり面積最大値テキスト">
          <a:extLst>
            <a:ext uri="{FF2B5EF4-FFF2-40B4-BE49-F238E27FC236}">
              <a16:creationId xmlns:a16="http://schemas.microsoft.com/office/drawing/2014/main" id="{71520682-3793-4FE8-8BA6-C921DC4ACDFD}"/>
            </a:ext>
          </a:extLst>
        </xdr:cNvPr>
        <xdr:cNvSpPr txBox="1"/>
      </xdr:nvSpPr>
      <xdr:spPr>
        <a:xfrm>
          <a:off x="10515600" y="548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51054</xdr:rowOff>
    </xdr:from>
    <xdr:to>
      <xdr:col>55</xdr:col>
      <xdr:colOff>88900</xdr:colOff>
      <xdr:row>33</xdr:row>
      <xdr:rowOff>51054</xdr:rowOff>
    </xdr:to>
    <xdr:cxnSp macro="">
      <xdr:nvCxnSpPr>
        <xdr:cNvPr id="114" name="直線コネクタ 113">
          <a:extLst>
            <a:ext uri="{FF2B5EF4-FFF2-40B4-BE49-F238E27FC236}">
              <a16:creationId xmlns:a16="http://schemas.microsoft.com/office/drawing/2014/main" id="{4F4D3882-8E80-4DC5-953C-D1BFFCABC708}"/>
            </a:ext>
          </a:extLst>
        </xdr:cNvPr>
        <xdr:cNvCxnSpPr/>
      </xdr:nvCxnSpPr>
      <xdr:spPr>
        <a:xfrm>
          <a:off x="10388600" y="570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271</xdr:rowOff>
    </xdr:from>
    <xdr:ext cx="469744" cy="259045"/>
    <xdr:sp macro="" textlink="">
      <xdr:nvSpPr>
        <xdr:cNvPr id="115" name="【図書館】&#10;一人当たり面積平均値テキスト">
          <a:extLst>
            <a:ext uri="{FF2B5EF4-FFF2-40B4-BE49-F238E27FC236}">
              <a16:creationId xmlns:a16="http://schemas.microsoft.com/office/drawing/2014/main" id="{6E5FEE27-2A66-4323-BE86-4F52E1C3BB20}"/>
            </a:ext>
          </a:extLst>
        </xdr:cNvPr>
        <xdr:cNvSpPr txBox="1"/>
      </xdr:nvSpPr>
      <xdr:spPr>
        <a:xfrm>
          <a:off x="10515600" y="6172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148844</xdr:rowOff>
    </xdr:from>
    <xdr:to>
      <xdr:col>55</xdr:col>
      <xdr:colOff>50800</xdr:colOff>
      <xdr:row>37</xdr:row>
      <xdr:rowOff>78994</xdr:rowOff>
    </xdr:to>
    <xdr:sp macro="" textlink="">
      <xdr:nvSpPr>
        <xdr:cNvPr id="116" name="フローチャート: 判断 115">
          <a:extLst>
            <a:ext uri="{FF2B5EF4-FFF2-40B4-BE49-F238E27FC236}">
              <a16:creationId xmlns:a16="http://schemas.microsoft.com/office/drawing/2014/main" id="{B41A2300-8753-4745-97B4-798E307A9F1C}"/>
            </a:ext>
          </a:extLst>
        </xdr:cNvPr>
        <xdr:cNvSpPr/>
      </xdr:nvSpPr>
      <xdr:spPr>
        <a:xfrm>
          <a:off x="10426700" y="632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20828</xdr:rowOff>
    </xdr:from>
    <xdr:to>
      <xdr:col>50</xdr:col>
      <xdr:colOff>165100</xdr:colOff>
      <xdr:row>36</xdr:row>
      <xdr:rowOff>122428</xdr:rowOff>
    </xdr:to>
    <xdr:sp macro="" textlink="">
      <xdr:nvSpPr>
        <xdr:cNvPr id="117" name="フローチャート: 判断 116">
          <a:extLst>
            <a:ext uri="{FF2B5EF4-FFF2-40B4-BE49-F238E27FC236}">
              <a16:creationId xmlns:a16="http://schemas.microsoft.com/office/drawing/2014/main" id="{6598A8C8-5669-4CB6-9D13-02E72B15CCE5}"/>
            </a:ext>
          </a:extLst>
        </xdr:cNvPr>
        <xdr:cNvSpPr/>
      </xdr:nvSpPr>
      <xdr:spPr>
        <a:xfrm>
          <a:off x="9588500" y="619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11684</xdr:rowOff>
    </xdr:from>
    <xdr:to>
      <xdr:col>46</xdr:col>
      <xdr:colOff>38100</xdr:colOff>
      <xdr:row>36</xdr:row>
      <xdr:rowOff>113284</xdr:rowOff>
    </xdr:to>
    <xdr:sp macro="" textlink="">
      <xdr:nvSpPr>
        <xdr:cNvPr id="118" name="フローチャート: 判断 117">
          <a:extLst>
            <a:ext uri="{FF2B5EF4-FFF2-40B4-BE49-F238E27FC236}">
              <a16:creationId xmlns:a16="http://schemas.microsoft.com/office/drawing/2014/main" id="{9E798513-5E03-4B3E-9C5A-2B112EF9FFE3}"/>
            </a:ext>
          </a:extLst>
        </xdr:cNvPr>
        <xdr:cNvSpPr/>
      </xdr:nvSpPr>
      <xdr:spPr>
        <a:xfrm>
          <a:off x="8699500" y="618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139700</xdr:rowOff>
    </xdr:from>
    <xdr:to>
      <xdr:col>41</xdr:col>
      <xdr:colOff>101600</xdr:colOff>
      <xdr:row>37</xdr:row>
      <xdr:rowOff>69850</xdr:rowOff>
    </xdr:to>
    <xdr:sp macro="" textlink="">
      <xdr:nvSpPr>
        <xdr:cNvPr id="119" name="フローチャート: 判断 118">
          <a:extLst>
            <a:ext uri="{FF2B5EF4-FFF2-40B4-BE49-F238E27FC236}">
              <a16:creationId xmlns:a16="http://schemas.microsoft.com/office/drawing/2014/main" id="{15E9E0B1-8166-4D0D-B5DC-3C7C0A9898EF}"/>
            </a:ext>
          </a:extLst>
        </xdr:cNvPr>
        <xdr:cNvSpPr/>
      </xdr:nvSpPr>
      <xdr:spPr>
        <a:xfrm>
          <a:off x="781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68834</xdr:rowOff>
    </xdr:from>
    <xdr:to>
      <xdr:col>36</xdr:col>
      <xdr:colOff>165100</xdr:colOff>
      <xdr:row>37</xdr:row>
      <xdr:rowOff>170435</xdr:rowOff>
    </xdr:to>
    <xdr:sp macro="" textlink="">
      <xdr:nvSpPr>
        <xdr:cNvPr id="120" name="フローチャート: 判断 119">
          <a:extLst>
            <a:ext uri="{FF2B5EF4-FFF2-40B4-BE49-F238E27FC236}">
              <a16:creationId xmlns:a16="http://schemas.microsoft.com/office/drawing/2014/main" id="{083B9DF2-F6CE-44BB-807F-480C5DBF2A71}"/>
            </a:ext>
          </a:extLst>
        </xdr:cNvPr>
        <xdr:cNvSpPr/>
      </xdr:nvSpPr>
      <xdr:spPr>
        <a:xfrm>
          <a:off x="6921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23BB944-1CCC-4BAB-A2E1-F1A81D1E781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8BD50DF-C584-4537-9BCA-806A737F204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D859AD4-2569-4BC0-931D-CB45B183CFE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6DAE314-0BAA-4D5A-B0E9-3380AE4A8C8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ABEED4D-E8E7-4E91-B77D-09191086CFF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160274</xdr:rowOff>
    </xdr:from>
    <xdr:to>
      <xdr:col>55</xdr:col>
      <xdr:colOff>50800</xdr:colOff>
      <xdr:row>38</xdr:row>
      <xdr:rowOff>90424</xdr:rowOff>
    </xdr:to>
    <xdr:sp macro="" textlink="">
      <xdr:nvSpPr>
        <xdr:cNvPr id="126" name="楕円 125">
          <a:extLst>
            <a:ext uri="{FF2B5EF4-FFF2-40B4-BE49-F238E27FC236}">
              <a16:creationId xmlns:a16="http://schemas.microsoft.com/office/drawing/2014/main" id="{2A10D971-85AC-4736-9D46-96802C4E670D}"/>
            </a:ext>
          </a:extLst>
        </xdr:cNvPr>
        <xdr:cNvSpPr/>
      </xdr:nvSpPr>
      <xdr:spPr>
        <a:xfrm>
          <a:off x="104267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138701</xdr:rowOff>
    </xdr:from>
    <xdr:ext cx="469744" cy="259045"/>
    <xdr:sp macro="" textlink="">
      <xdr:nvSpPr>
        <xdr:cNvPr id="127" name="【図書館】&#10;一人当たり面積該当値テキスト">
          <a:extLst>
            <a:ext uri="{FF2B5EF4-FFF2-40B4-BE49-F238E27FC236}">
              <a16:creationId xmlns:a16="http://schemas.microsoft.com/office/drawing/2014/main" id="{5C2D6409-2292-4F10-BED1-80133E90FB9B}"/>
            </a:ext>
          </a:extLst>
        </xdr:cNvPr>
        <xdr:cNvSpPr txBox="1"/>
      </xdr:nvSpPr>
      <xdr:spPr>
        <a:xfrm>
          <a:off x="10515600" y="648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7112</xdr:rowOff>
    </xdr:from>
    <xdr:to>
      <xdr:col>50</xdr:col>
      <xdr:colOff>165100</xdr:colOff>
      <xdr:row>38</xdr:row>
      <xdr:rowOff>108712</xdr:rowOff>
    </xdr:to>
    <xdr:sp macro="" textlink="">
      <xdr:nvSpPr>
        <xdr:cNvPr id="128" name="楕円 127">
          <a:extLst>
            <a:ext uri="{FF2B5EF4-FFF2-40B4-BE49-F238E27FC236}">
              <a16:creationId xmlns:a16="http://schemas.microsoft.com/office/drawing/2014/main" id="{E5DD3178-1A72-49D1-B8D2-C27A88E98B8D}"/>
            </a:ext>
          </a:extLst>
        </xdr:cNvPr>
        <xdr:cNvSpPr/>
      </xdr:nvSpPr>
      <xdr:spPr>
        <a:xfrm>
          <a:off x="9588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39624</xdr:rowOff>
    </xdr:from>
    <xdr:to>
      <xdr:col>55</xdr:col>
      <xdr:colOff>0</xdr:colOff>
      <xdr:row>38</xdr:row>
      <xdr:rowOff>57912</xdr:rowOff>
    </xdr:to>
    <xdr:cxnSp macro="">
      <xdr:nvCxnSpPr>
        <xdr:cNvPr id="129" name="直線コネクタ 128">
          <a:extLst>
            <a:ext uri="{FF2B5EF4-FFF2-40B4-BE49-F238E27FC236}">
              <a16:creationId xmlns:a16="http://schemas.microsoft.com/office/drawing/2014/main" id="{3A6ADF6F-40AF-420A-8F3F-4A2ADDB19409}"/>
            </a:ext>
          </a:extLst>
        </xdr:cNvPr>
        <xdr:cNvCxnSpPr/>
      </xdr:nvCxnSpPr>
      <xdr:spPr>
        <a:xfrm flipV="1">
          <a:off x="9639300" y="65547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20828</xdr:rowOff>
    </xdr:from>
    <xdr:to>
      <xdr:col>46</xdr:col>
      <xdr:colOff>38100</xdr:colOff>
      <xdr:row>38</xdr:row>
      <xdr:rowOff>122428</xdr:rowOff>
    </xdr:to>
    <xdr:sp macro="" textlink="">
      <xdr:nvSpPr>
        <xdr:cNvPr id="130" name="楕円 129">
          <a:extLst>
            <a:ext uri="{FF2B5EF4-FFF2-40B4-BE49-F238E27FC236}">
              <a16:creationId xmlns:a16="http://schemas.microsoft.com/office/drawing/2014/main" id="{B1BB679E-BB0B-4A06-8DDA-69EE529ACE07}"/>
            </a:ext>
          </a:extLst>
        </xdr:cNvPr>
        <xdr:cNvSpPr/>
      </xdr:nvSpPr>
      <xdr:spPr>
        <a:xfrm>
          <a:off x="8699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57912</xdr:rowOff>
    </xdr:from>
    <xdr:to>
      <xdr:col>50</xdr:col>
      <xdr:colOff>114300</xdr:colOff>
      <xdr:row>38</xdr:row>
      <xdr:rowOff>71628</xdr:rowOff>
    </xdr:to>
    <xdr:cxnSp macro="">
      <xdr:nvCxnSpPr>
        <xdr:cNvPr id="131" name="直線コネクタ 130">
          <a:extLst>
            <a:ext uri="{FF2B5EF4-FFF2-40B4-BE49-F238E27FC236}">
              <a16:creationId xmlns:a16="http://schemas.microsoft.com/office/drawing/2014/main" id="{6F0608A3-22B6-4ED3-A27F-16ACAA287DFD}"/>
            </a:ext>
          </a:extLst>
        </xdr:cNvPr>
        <xdr:cNvCxnSpPr/>
      </xdr:nvCxnSpPr>
      <xdr:spPr>
        <a:xfrm flipV="1">
          <a:off x="8750300" y="65730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34544</xdr:rowOff>
    </xdr:from>
    <xdr:to>
      <xdr:col>41</xdr:col>
      <xdr:colOff>101600</xdr:colOff>
      <xdr:row>38</xdr:row>
      <xdr:rowOff>136144</xdr:rowOff>
    </xdr:to>
    <xdr:sp macro="" textlink="">
      <xdr:nvSpPr>
        <xdr:cNvPr id="132" name="楕円 131">
          <a:extLst>
            <a:ext uri="{FF2B5EF4-FFF2-40B4-BE49-F238E27FC236}">
              <a16:creationId xmlns:a16="http://schemas.microsoft.com/office/drawing/2014/main" id="{629B7C61-22DC-4472-AB02-ADF27B4AC369}"/>
            </a:ext>
          </a:extLst>
        </xdr:cNvPr>
        <xdr:cNvSpPr/>
      </xdr:nvSpPr>
      <xdr:spPr>
        <a:xfrm>
          <a:off x="7810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71628</xdr:rowOff>
    </xdr:from>
    <xdr:to>
      <xdr:col>45</xdr:col>
      <xdr:colOff>177800</xdr:colOff>
      <xdr:row>38</xdr:row>
      <xdr:rowOff>85344</xdr:rowOff>
    </xdr:to>
    <xdr:cxnSp macro="">
      <xdr:nvCxnSpPr>
        <xdr:cNvPr id="133" name="直線コネクタ 132">
          <a:extLst>
            <a:ext uri="{FF2B5EF4-FFF2-40B4-BE49-F238E27FC236}">
              <a16:creationId xmlns:a16="http://schemas.microsoft.com/office/drawing/2014/main" id="{2B6C933F-1A68-40C7-9FF0-E4B95EFA0F7E}"/>
            </a:ext>
          </a:extLst>
        </xdr:cNvPr>
        <xdr:cNvCxnSpPr/>
      </xdr:nvCxnSpPr>
      <xdr:spPr>
        <a:xfrm flipV="1">
          <a:off x="7861300" y="65867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43688</xdr:rowOff>
    </xdr:from>
    <xdr:to>
      <xdr:col>36</xdr:col>
      <xdr:colOff>165100</xdr:colOff>
      <xdr:row>38</xdr:row>
      <xdr:rowOff>145288</xdr:rowOff>
    </xdr:to>
    <xdr:sp macro="" textlink="">
      <xdr:nvSpPr>
        <xdr:cNvPr id="134" name="楕円 133">
          <a:extLst>
            <a:ext uri="{FF2B5EF4-FFF2-40B4-BE49-F238E27FC236}">
              <a16:creationId xmlns:a16="http://schemas.microsoft.com/office/drawing/2014/main" id="{09942CE9-A9A5-47CE-8A6D-8E6897E84881}"/>
            </a:ext>
          </a:extLst>
        </xdr:cNvPr>
        <xdr:cNvSpPr/>
      </xdr:nvSpPr>
      <xdr:spPr>
        <a:xfrm>
          <a:off x="6921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85344</xdr:rowOff>
    </xdr:from>
    <xdr:to>
      <xdr:col>41</xdr:col>
      <xdr:colOff>50800</xdr:colOff>
      <xdr:row>38</xdr:row>
      <xdr:rowOff>94488</xdr:rowOff>
    </xdr:to>
    <xdr:cxnSp macro="">
      <xdr:nvCxnSpPr>
        <xdr:cNvPr id="135" name="直線コネクタ 134">
          <a:extLst>
            <a:ext uri="{FF2B5EF4-FFF2-40B4-BE49-F238E27FC236}">
              <a16:creationId xmlns:a16="http://schemas.microsoft.com/office/drawing/2014/main" id="{FC79506C-1F78-4C11-9587-6811F8A1E862}"/>
            </a:ext>
          </a:extLst>
        </xdr:cNvPr>
        <xdr:cNvCxnSpPr/>
      </xdr:nvCxnSpPr>
      <xdr:spPr>
        <a:xfrm flipV="1">
          <a:off x="6972300" y="6600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138955</xdr:rowOff>
    </xdr:from>
    <xdr:ext cx="469744" cy="259045"/>
    <xdr:sp macro="" textlink="">
      <xdr:nvSpPr>
        <xdr:cNvPr id="136" name="n_1aveValue【図書館】&#10;一人当たり面積">
          <a:extLst>
            <a:ext uri="{FF2B5EF4-FFF2-40B4-BE49-F238E27FC236}">
              <a16:creationId xmlns:a16="http://schemas.microsoft.com/office/drawing/2014/main" id="{E66AC471-479D-4A1F-AD48-BDB07F971AF1}"/>
            </a:ext>
          </a:extLst>
        </xdr:cNvPr>
        <xdr:cNvSpPr txBox="1"/>
      </xdr:nvSpPr>
      <xdr:spPr>
        <a:xfrm>
          <a:off x="9391727" y="596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129811</xdr:rowOff>
    </xdr:from>
    <xdr:ext cx="469744" cy="259045"/>
    <xdr:sp macro="" textlink="">
      <xdr:nvSpPr>
        <xdr:cNvPr id="137" name="n_2aveValue【図書館】&#10;一人当たり面積">
          <a:extLst>
            <a:ext uri="{FF2B5EF4-FFF2-40B4-BE49-F238E27FC236}">
              <a16:creationId xmlns:a16="http://schemas.microsoft.com/office/drawing/2014/main" id="{FA19F9BB-0077-4132-BA05-71DEB65C748C}"/>
            </a:ext>
          </a:extLst>
        </xdr:cNvPr>
        <xdr:cNvSpPr txBox="1"/>
      </xdr:nvSpPr>
      <xdr:spPr>
        <a:xfrm>
          <a:off x="8515427" y="595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38" name="n_3aveValue【図書館】&#10;一人当たり面積">
          <a:extLst>
            <a:ext uri="{FF2B5EF4-FFF2-40B4-BE49-F238E27FC236}">
              <a16:creationId xmlns:a16="http://schemas.microsoft.com/office/drawing/2014/main" id="{56BC383A-3A7E-4AC3-A31E-4E64C9C0985A}"/>
            </a:ext>
          </a:extLst>
        </xdr:cNvPr>
        <xdr:cNvSpPr txBox="1"/>
      </xdr:nvSpPr>
      <xdr:spPr>
        <a:xfrm>
          <a:off x="7626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15511</xdr:rowOff>
    </xdr:from>
    <xdr:ext cx="469744" cy="259045"/>
    <xdr:sp macro="" textlink="">
      <xdr:nvSpPr>
        <xdr:cNvPr id="139" name="n_4aveValue【図書館】&#10;一人当たり面積">
          <a:extLst>
            <a:ext uri="{FF2B5EF4-FFF2-40B4-BE49-F238E27FC236}">
              <a16:creationId xmlns:a16="http://schemas.microsoft.com/office/drawing/2014/main" id="{5DDD328C-0670-4CB9-A135-768B317E3ADF}"/>
            </a:ext>
          </a:extLst>
        </xdr:cNvPr>
        <xdr:cNvSpPr txBox="1"/>
      </xdr:nvSpPr>
      <xdr:spPr>
        <a:xfrm>
          <a:off x="67374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99839</xdr:rowOff>
    </xdr:from>
    <xdr:ext cx="469744" cy="259045"/>
    <xdr:sp macro="" textlink="">
      <xdr:nvSpPr>
        <xdr:cNvPr id="140" name="n_1mainValue【図書館】&#10;一人当たり面積">
          <a:extLst>
            <a:ext uri="{FF2B5EF4-FFF2-40B4-BE49-F238E27FC236}">
              <a16:creationId xmlns:a16="http://schemas.microsoft.com/office/drawing/2014/main" id="{83118D89-AA7C-404F-A11B-4762342749CC}"/>
            </a:ext>
          </a:extLst>
        </xdr:cNvPr>
        <xdr:cNvSpPr txBox="1"/>
      </xdr:nvSpPr>
      <xdr:spPr>
        <a:xfrm>
          <a:off x="93917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113555</xdr:rowOff>
    </xdr:from>
    <xdr:ext cx="469744" cy="259045"/>
    <xdr:sp macro="" textlink="">
      <xdr:nvSpPr>
        <xdr:cNvPr id="141" name="n_2mainValue【図書館】&#10;一人当たり面積">
          <a:extLst>
            <a:ext uri="{FF2B5EF4-FFF2-40B4-BE49-F238E27FC236}">
              <a16:creationId xmlns:a16="http://schemas.microsoft.com/office/drawing/2014/main" id="{217F8783-EC80-48BB-B24C-54B48091A9AE}"/>
            </a:ext>
          </a:extLst>
        </xdr:cNvPr>
        <xdr:cNvSpPr txBox="1"/>
      </xdr:nvSpPr>
      <xdr:spPr>
        <a:xfrm>
          <a:off x="8515427" y="662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127271</xdr:rowOff>
    </xdr:from>
    <xdr:ext cx="469744" cy="259045"/>
    <xdr:sp macro="" textlink="">
      <xdr:nvSpPr>
        <xdr:cNvPr id="142" name="n_3mainValue【図書館】&#10;一人当たり面積">
          <a:extLst>
            <a:ext uri="{FF2B5EF4-FFF2-40B4-BE49-F238E27FC236}">
              <a16:creationId xmlns:a16="http://schemas.microsoft.com/office/drawing/2014/main" id="{BAD50602-E8FE-42E6-90E6-7952C9D31D64}"/>
            </a:ext>
          </a:extLst>
        </xdr:cNvPr>
        <xdr:cNvSpPr txBox="1"/>
      </xdr:nvSpPr>
      <xdr:spPr>
        <a:xfrm>
          <a:off x="7626427" y="664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136415</xdr:rowOff>
    </xdr:from>
    <xdr:ext cx="469744" cy="259045"/>
    <xdr:sp macro="" textlink="">
      <xdr:nvSpPr>
        <xdr:cNvPr id="143" name="n_4mainValue【図書館】&#10;一人当たり面積">
          <a:extLst>
            <a:ext uri="{FF2B5EF4-FFF2-40B4-BE49-F238E27FC236}">
              <a16:creationId xmlns:a16="http://schemas.microsoft.com/office/drawing/2014/main" id="{5F398C30-70C9-4154-B887-9F8A0CE87480}"/>
            </a:ext>
          </a:extLst>
        </xdr:cNvPr>
        <xdr:cNvSpPr txBox="1"/>
      </xdr:nvSpPr>
      <xdr:spPr>
        <a:xfrm>
          <a:off x="67374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02BD6A45-07B6-414D-AD9B-7490BE9CB36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62844FB5-C64C-492C-B8D0-96C26633F5C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8046EB32-2088-47EC-BDAA-AE18CE44AB5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00CC3AC4-182C-4C66-B50D-0136E3403C0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326BAC97-E6CB-42F3-94FC-C9D39FB0599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5365B340-FF7E-410B-9EA7-A041B170E86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E0482F03-E55D-4086-9613-EEBE45E229E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E7EF7B77-F82F-42F0-A41D-2693ED9F14C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C7E55762-6A95-45B6-999D-2C8325D2E8B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9CE7EAD7-42A5-4517-BF41-88F026F97F4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727BE09F-6D0F-414F-B7C9-0C362FE478D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2D3AA094-184B-42A9-A17D-7B1519C5D8A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B5F39C5B-4E40-4A70-83F4-42069796975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76900815-3B18-4DF3-B759-31FFE4E62EA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AFFD427E-1132-4ECE-AF5E-F1466790F75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72178E1D-AA8C-4185-8D8C-26470E1DF5F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CFB0032C-7C16-4A53-8E52-81A8425E1AB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4C0EAC77-D5FD-4C2C-A947-18D6440C979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46B9D3C2-0A42-4A5F-91BD-29E012FCBB1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A990C79B-AB8F-49B1-9B4A-A158A05C390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99A809F6-4558-47B4-9786-088D5E2D8AE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14C27B49-F249-4D4F-9231-4D007E56D0A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0BDAD454-2EEF-4495-9491-D8C21C1EC89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75E928B8-92F0-4456-8369-8FE0C600E80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2EAEC681-6AAA-45D5-8E0C-37DF8BF935C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169" name="直線コネクタ 168">
          <a:extLst>
            <a:ext uri="{FF2B5EF4-FFF2-40B4-BE49-F238E27FC236}">
              <a16:creationId xmlns:a16="http://schemas.microsoft.com/office/drawing/2014/main" id="{99501547-E12E-4B32-BE58-991B9B3CCB6F}"/>
            </a:ext>
          </a:extLst>
        </xdr:cNvPr>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8002920F-15CE-45FA-B791-F2833FC55CA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1" name="直線コネクタ 170">
          <a:extLst>
            <a:ext uri="{FF2B5EF4-FFF2-40B4-BE49-F238E27FC236}">
              <a16:creationId xmlns:a16="http://schemas.microsoft.com/office/drawing/2014/main" id="{68704F99-8EDC-4298-BFF2-89850CB8061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172" name="【体育館・プール】&#10;有形固定資産減価償却率最大値テキスト">
          <a:extLst>
            <a:ext uri="{FF2B5EF4-FFF2-40B4-BE49-F238E27FC236}">
              <a16:creationId xmlns:a16="http://schemas.microsoft.com/office/drawing/2014/main" id="{5940231D-BC61-4D03-BDA8-0847E03AEE7E}"/>
            </a:ext>
          </a:extLst>
        </xdr:cNvPr>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173" name="直線コネクタ 172">
          <a:extLst>
            <a:ext uri="{FF2B5EF4-FFF2-40B4-BE49-F238E27FC236}">
              <a16:creationId xmlns:a16="http://schemas.microsoft.com/office/drawing/2014/main" id="{1F42CA53-26E2-430E-9BE2-888CBF952A6D}"/>
            </a:ext>
          </a:extLst>
        </xdr:cNvPr>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33E291B8-3491-4B3C-A2ED-7EDA33E517E4}"/>
            </a:ext>
          </a:extLst>
        </xdr:cNvPr>
        <xdr:cNvSpPr txBox="1"/>
      </xdr:nvSpPr>
      <xdr:spPr>
        <a:xfrm>
          <a:off x="4673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175" name="フローチャート: 判断 174">
          <a:extLst>
            <a:ext uri="{FF2B5EF4-FFF2-40B4-BE49-F238E27FC236}">
              <a16:creationId xmlns:a16="http://schemas.microsoft.com/office/drawing/2014/main" id="{DF62AEC3-3087-42FA-9272-E8EA1B62B7EF}"/>
            </a:ext>
          </a:extLst>
        </xdr:cNvPr>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176" name="フローチャート: 判断 175">
          <a:extLst>
            <a:ext uri="{FF2B5EF4-FFF2-40B4-BE49-F238E27FC236}">
              <a16:creationId xmlns:a16="http://schemas.microsoft.com/office/drawing/2014/main" id="{CB7770AD-E349-4E43-B37A-932A97B77386}"/>
            </a:ext>
          </a:extLst>
        </xdr:cNvPr>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177" name="フローチャート: 判断 176">
          <a:extLst>
            <a:ext uri="{FF2B5EF4-FFF2-40B4-BE49-F238E27FC236}">
              <a16:creationId xmlns:a16="http://schemas.microsoft.com/office/drawing/2014/main" id="{A754EDEF-92FF-4C18-9871-AE1FC1CCCF00}"/>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178" name="フローチャート: 判断 177">
          <a:extLst>
            <a:ext uri="{FF2B5EF4-FFF2-40B4-BE49-F238E27FC236}">
              <a16:creationId xmlns:a16="http://schemas.microsoft.com/office/drawing/2014/main" id="{DDB159A3-6EB1-4EC0-9E25-7C35D05BB8B0}"/>
            </a:ext>
          </a:extLst>
        </xdr:cNvPr>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179" name="フローチャート: 判断 178">
          <a:extLst>
            <a:ext uri="{FF2B5EF4-FFF2-40B4-BE49-F238E27FC236}">
              <a16:creationId xmlns:a16="http://schemas.microsoft.com/office/drawing/2014/main" id="{8B038EE0-A452-4ECF-BF04-17F56D05BE27}"/>
            </a:ext>
          </a:extLst>
        </xdr:cNvPr>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150CFD0E-392C-43C8-8AFC-8C1AC85B09B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E2F87D8-43D4-4D66-9208-1A828795D91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8860560-1DB9-4EE4-A0A9-D6AD28CF649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65EC4C0-54EF-40F2-BED3-1C8F4DA8B7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BA6ADED-BE25-4C29-8F2E-6ED92AA5B5B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42273</xdr:rowOff>
    </xdr:from>
    <xdr:to>
      <xdr:col>24</xdr:col>
      <xdr:colOff>114300</xdr:colOff>
      <xdr:row>61</xdr:row>
      <xdr:rowOff>143873</xdr:rowOff>
    </xdr:to>
    <xdr:sp macro="" textlink="">
      <xdr:nvSpPr>
        <xdr:cNvPr id="185" name="楕円 184">
          <a:extLst>
            <a:ext uri="{FF2B5EF4-FFF2-40B4-BE49-F238E27FC236}">
              <a16:creationId xmlns:a16="http://schemas.microsoft.com/office/drawing/2014/main" id="{C45AF4D8-B3C3-4E2A-B078-249A2013A980}"/>
            </a:ext>
          </a:extLst>
        </xdr:cNvPr>
        <xdr:cNvSpPr/>
      </xdr:nvSpPr>
      <xdr:spPr>
        <a:xfrm>
          <a:off x="4584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20700</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82369614-B0D8-4F31-B33F-F3CC1CDAA2FB}"/>
            </a:ext>
          </a:extLst>
        </xdr:cNvPr>
        <xdr:cNvSpPr txBox="1"/>
      </xdr:nvSpPr>
      <xdr:spPr>
        <a:xfrm>
          <a:off x="46736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9616</xdr:rowOff>
    </xdr:from>
    <xdr:to>
      <xdr:col>20</xdr:col>
      <xdr:colOff>38100</xdr:colOff>
      <xdr:row>61</xdr:row>
      <xdr:rowOff>111216</xdr:rowOff>
    </xdr:to>
    <xdr:sp macro="" textlink="">
      <xdr:nvSpPr>
        <xdr:cNvPr id="187" name="楕円 186">
          <a:extLst>
            <a:ext uri="{FF2B5EF4-FFF2-40B4-BE49-F238E27FC236}">
              <a16:creationId xmlns:a16="http://schemas.microsoft.com/office/drawing/2014/main" id="{75B3B9DA-B43E-4BFA-9C17-E0223AABAC16}"/>
            </a:ext>
          </a:extLst>
        </xdr:cNvPr>
        <xdr:cNvSpPr/>
      </xdr:nvSpPr>
      <xdr:spPr>
        <a:xfrm>
          <a:off x="3746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60416</xdr:rowOff>
    </xdr:from>
    <xdr:to>
      <xdr:col>24</xdr:col>
      <xdr:colOff>63500</xdr:colOff>
      <xdr:row>61</xdr:row>
      <xdr:rowOff>93073</xdr:rowOff>
    </xdr:to>
    <xdr:cxnSp macro="">
      <xdr:nvCxnSpPr>
        <xdr:cNvPr id="188" name="直線コネクタ 187">
          <a:extLst>
            <a:ext uri="{FF2B5EF4-FFF2-40B4-BE49-F238E27FC236}">
              <a16:creationId xmlns:a16="http://schemas.microsoft.com/office/drawing/2014/main" id="{736FEEDA-348B-4B5D-A904-FAD9EF1575C0}"/>
            </a:ext>
          </a:extLst>
        </xdr:cNvPr>
        <xdr:cNvCxnSpPr/>
      </xdr:nvCxnSpPr>
      <xdr:spPr>
        <a:xfrm>
          <a:off x="3797300" y="105188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171269</xdr:rowOff>
    </xdr:from>
    <xdr:to>
      <xdr:col>15</xdr:col>
      <xdr:colOff>101600</xdr:colOff>
      <xdr:row>61</xdr:row>
      <xdr:rowOff>101419</xdr:rowOff>
    </xdr:to>
    <xdr:sp macro="" textlink="">
      <xdr:nvSpPr>
        <xdr:cNvPr id="189" name="楕円 188">
          <a:extLst>
            <a:ext uri="{FF2B5EF4-FFF2-40B4-BE49-F238E27FC236}">
              <a16:creationId xmlns:a16="http://schemas.microsoft.com/office/drawing/2014/main" id="{CA8241FF-199B-4259-80CB-2F70794599EE}"/>
            </a:ext>
          </a:extLst>
        </xdr:cNvPr>
        <xdr:cNvSpPr/>
      </xdr:nvSpPr>
      <xdr:spPr>
        <a:xfrm>
          <a:off x="2857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50619</xdr:rowOff>
    </xdr:from>
    <xdr:to>
      <xdr:col>19</xdr:col>
      <xdr:colOff>177800</xdr:colOff>
      <xdr:row>61</xdr:row>
      <xdr:rowOff>60416</xdr:rowOff>
    </xdr:to>
    <xdr:cxnSp macro="">
      <xdr:nvCxnSpPr>
        <xdr:cNvPr id="190" name="直線コネクタ 189">
          <a:extLst>
            <a:ext uri="{FF2B5EF4-FFF2-40B4-BE49-F238E27FC236}">
              <a16:creationId xmlns:a16="http://schemas.microsoft.com/office/drawing/2014/main" id="{8DD7F089-05AB-476C-B065-24E9B22CA523}"/>
            </a:ext>
          </a:extLst>
        </xdr:cNvPr>
        <xdr:cNvCxnSpPr/>
      </xdr:nvCxnSpPr>
      <xdr:spPr>
        <a:xfrm>
          <a:off x="2908300" y="105090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127181</xdr:rowOff>
    </xdr:from>
    <xdr:to>
      <xdr:col>10</xdr:col>
      <xdr:colOff>165100</xdr:colOff>
      <xdr:row>62</xdr:row>
      <xdr:rowOff>57331</xdr:rowOff>
    </xdr:to>
    <xdr:sp macro="" textlink="">
      <xdr:nvSpPr>
        <xdr:cNvPr id="191" name="楕円 190">
          <a:extLst>
            <a:ext uri="{FF2B5EF4-FFF2-40B4-BE49-F238E27FC236}">
              <a16:creationId xmlns:a16="http://schemas.microsoft.com/office/drawing/2014/main" id="{5E448325-30C6-46C8-B1F3-305D8C935351}"/>
            </a:ext>
          </a:extLst>
        </xdr:cNvPr>
        <xdr:cNvSpPr/>
      </xdr:nvSpPr>
      <xdr:spPr>
        <a:xfrm>
          <a:off x="1968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50619</xdr:rowOff>
    </xdr:from>
    <xdr:to>
      <xdr:col>15</xdr:col>
      <xdr:colOff>50800</xdr:colOff>
      <xdr:row>62</xdr:row>
      <xdr:rowOff>6531</xdr:rowOff>
    </xdr:to>
    <xdr:cxnSp macro="">
      <xdr:nvCxnSpPr>
        <xdr:cNvPr id="192" name="直線コネクタ 191">
          <a:extLst>
            <a:ext uri="{FF2B5EF4-FFF2-40B4-BE49-F238E27FC236}">
              <a16:creationId xmlns:a16="http://schemas.microsoft.com/office/drawing/2014/main" id="{54CE0E30-B893-4BAE-B7EF-38394A38496C}"/>
            </a:ext>
          </a:extLst>
        </xdr:cNvPr>
        <xdr:cNvCxnSpPr/>
      </xdr:nvCxnSpPr>
      <xdr:spPr>
        <a:xfrm flipV="1">
          <a:off x="2019300" y="10509069"/>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99423</xdr:rowOff>
    </xdr:from>
    <xdr:to>
      <xdr:col>6</xdr:col>
      <xdr:colOff>38100</xdr:colOff>
      <xdr:row>62</xdr:row>
      <xdr:rowOff>29573</xdr:rowOff>
    </xdr:to>
    <xdr:sp macro="" textlink="">
      <xdr:nvSpPr>
        <xdr:cNvPr id="193" name="楕円 192">
          <a:extLst>
            <a:ext uri="{FF2B5EF4-FFF2-40B4-BE49-F238E27FC236}">
              <a16:creationId xmlns:a16="http://schemas.microsoft.com/office/drawing/2014/main" id="{F3C4C1B1-6F92-416F-AADC-07C737B4687F}"/>
            </a:ext>
          </a:extLst>
        </xdr:cNvPr>
        <xdr:cNvSpPr/>
      </xdr:nvSpPr>
      <xdr:spPr>
        <a:xfrm>
          <a:off x="1079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150223</xdr:rowOff>
    </xdr:from>
    <xdr:to>
      <xdr:col>10</xdr:col>
      <xdr:colOff>114300</xdr:colOff>
      <xdr:row>62</xdr:row>
      <xdr:rowOff>6531</xdr:rowOff>
    </xdr:to>
    <xdr:cxnSp macro="">
      <xdr:nvCxnSpPr>
        <xdr:cNvPr id="194" name="直線コネクタ 193">
          <a:extLst>
            <a:ext uri="{FF2B5EF4-FFF2-40B4-BE49-F238E27FC236}">
              <a16:creationId xmlns:a16="http://schemas.microsoft.com/office/drawing/2014/main" id="{DAC555AE-5232-456B-9DA0-F38DC0CE55E1}"/>
            </a:ext>
          </a:extLst>
        </xdr:cNvPr>
        <xdr:cNvCxnSpPr/>
      </xdr:nvCxnSpPr>
      <xdr:spPr>
        <a:xfrm>
          <a:off x="1130300" y="106086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53357</xdr:rowOff>
    </xdr:from>
    <xdr:ext cx="405111" cy="259045"/>
    <xdr:sp macro="" textlink="">
      <xdr:nvSpPr>
        <xdr:cNvPr id="195" name="n_1aveValue【体育館・プール】&#10;有形固定資産減価償却率">
          <a:extLst>
            <a:ext uri="{FF2B5EF4-FFF2-40B4-BE49-F238E27FC236}">
              <a16:creationId xmlns:a16="http://schemas.microsoft.com/office/drawing/2014/main" id="{1AEF00EF-F5A0-4492-AEFE-9B4DCD78D926}"/>
            </a:ext>
          </a:extLst>
        </xdr:cNvPr>
        <xdr:cNvSpPr txBox="1"/>
      </xdr:nvSpPr>
      <xdr:spPr>
        <a:xfrm>
          <a:off x="3582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45193</xdr:rowOff>
    </xdr:from>
    <xdr:ext cx="405111" cy="259045"/>
    <xdr:sp macro="" textlink="">
      <xdr:nvSpPr>
        <xdr:cNvPr id="196" name="n_2aveValue【体育館・プール】&#10;有形固定資産減価償却率">
          <a:extLst>
            <a:ext uri="{FF2B5EF4-FFF2-40B4-BE49-F238E27FC236}">
              <a16:creationId xmlns:a16="http://schemas.microsoft.com/office/drawing/2014/main" id="{8D45C4DD-07E7-4D36-81C0-F5E67E7406C3}"/>
            </a:ext>
          </a:extLst>
        </xdr:cNvPr>
        <xdr:cNvSpPr txBox="1"/>
      </xdr:nvSpPr>
      <xdr:spPr>
        <a:xfrm>
          <a:off x="2705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63154</xdr:rowOff>
    </xdr:from>
    <xdr:ext cx="405111" cy="259045"/>
    <xdr:sp macro="" textlink="">
      <xdr:nvSpPr>
        <xdr:cNvPr id="197" name="n_3aveValue【体育館・プール】&#10;有形固定資産減価償却率">
          <a:extLst>
            <a:ext uri="{FF2B5EF4-FFF2-40B4-BE49-F238E27FC236}">
              <a16:creationId xmlns:a16="http://schemas.microsoft.com/office/drawing/2014/main" id="{32F4A709-CCAC-4852-A839-F0A5E1BC8074}"/>
            </a:ext>
          </a:extLst>
        </xdr:cNvPr>
        <xdr:cNvSpPr txBox="1"/>
      </xdr:nvSpPr>
      <xdr:spPr>
        <a:xfrm>
          <a:off x="1816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36303</xdr:rowOff>
    </xdr:from>
    <xdr:ext cx="405111" cy="259045"/>
    <xdr:sp macro="" textlink="">
      <xdr:nvSpPr>
        <xdr:cNvPr id="198" name="n_4aveValue【体育館・プール】&#10;有形固定資産減価償却率">
          <a:extLst>
            <a:ext uri="{FF2B5EF4-FFF2-40B4-BE49-F238E27FC236}">
              <a16:creationId xmlns:a16="http://schemas.microsoft.com/office/drawing/2014/main" id="{07999944-3EFF-4133-B6C4-46139E405936}"/>
            </a:ext>
          </a:extLst>
        </xdr:cNvPr>
        <xdr:cNvSpPr txBox="1"/>
      </xdr:nvSpPr>
      <xdr:spPr>
        <a:xfrm>
          <a:off x="927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127743</xdr:rowOff>
    </xdr:from>
    <xdr:ext cx="405111" cy="259045"/>
    <xdr:sp macro="" textlink="">
      <xdr:nvSpPr>
        <xdr:cNvPr id="199" name="n_1mainValue【体育館・プール】&#10;有形固定資産減価償却率">
          <a:extLst>
            <a:ext uri="{FF2B5EF4-FFF2-40B4-BE49-F238E27FC236}">
              <a16:creationId xmlns:a16="http://schemas.microsoft.com/office/drawing/2014/main" id="{211FA9C0-C3B0-4207-8A58-531C62E3656F}"/>
            </a:ext>
          </a:extLst>
        </xdr:cNvPr>
        <xdr:cNvSpPr txBox="1"/>
      </xdr:nvSpPr>
      <xdr:spPr>
        <a:xfrm>
          <a:off x="35820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0" name="n_2mainValue【体育館・プール】&#10;有形固定資産減価償却率">
          <a:extLst>
            <a:ext uri="{FF2B5EF4-FFF2-40B4-BE49-F238E27FC236}">
              <a16:creationId xmlns:a16="http://schemas.microsoft.com/office/drawing/2014/main" id="{CD2B8E88-9A4E-49AA-8E0D-5384BB3C9EFC}"/>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73858</xdr:rowOff>
    </xdr:from>
    <xdr:ext cx="405111" cy="259045"/>
    <xdr:sp macro="" textlink="">
      <xdr:nvSpPr>
        <xdr:cNvPr id="201" name="n_3mainValue【体育館・プール】&#10;有形固定資産減価償却率">
          <a:extLst>
            <a:ext uri="{FF2B5EF4-FFF2-40B4-BE49-F238E27FC236}">
              <a16:creationId xmlns:a16="http://schemas.microsoft.com/office/drawing/2014/main" id="{4E002B0B-6808-4204-B42C-D094A6CF5DA8}"/>
            </a:ext>
          </a:extLst>
        </xdr:cNvPr>
        <xdr:cNvSpPr txBox="1"/>
      </xdr:nvSpPr>
      <xdr:spPr>
        <a:xfrm>
          <a:off x="1816744" y="1036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20700</xdr:rowOff>
    </xdr:from>
    <xdr:ext cx="405111" cy="259045"/>
    <xdr:sp macro="" textlink="">
      <xdr:nvSpPr>
        <xdr:cNvPr id="202" name="n_4mainValue【体育館・プール】&#10;有形固定資産減価償却率">
          <a:extLst>
            <a:ext uri="{FF2B5EF4-FFF2-40B4-BE49-F238E27FC236}">
              <a16:creationId xmlns:a16="http://schemas.microsoft.com/office/drawing/2014/main" id="{41A09336-51D3-44A2-B91C-F0B6B6C4FA0D}"/>
            </a:ext>
          </a:extLst>
        </xdr:cNvPr>
        <xdr:cNvSpPr txBox="1"/>
      </xdr:nvSpPr>
      <xdr:spPr>
        <a:xfrm>
          <a:off x="927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972792FC-A1F8-4610-9C98-0D1F10E3AF6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5F2BE99C-0E91-4C3F-AFBA-115B209B778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A2559EA-784A-42C1-81B7-BEE60F19625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1B16190D-8688-4DC5-9458-C74220DC9FE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F9664D60-A8DB-44B8-AF35-D7CB7C441BA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FAA194B4-C48F-4223-937D-060F703F794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39F938EF-C5DE-4F60-BAAA-DE21224418C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FED15235-6455-4EF2-AB9E-7D7EBB53F90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ACB722A0-22EC-4EB4-B052-0BEB22636A9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D8DDCFD-48A2-498C-B8AC-5080945276A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F4424FC0-3E89-4A91-A060-BB974F9186E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a:extLst>
            <a:ext uri="{FF2B5EF4-FFF2-40B4-BE49-F238E27FC236}">
              <a16:creationId xmlns:a16="http://schemas.microsoft.com/office/drawing/2014/main" id="{13BB212C-03A0-4874-B84B-B16CFAF5C9A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0BA1A28D-326F-4008-AC56-6F6DE36AB21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a:extLst>
            <a:ext uri="{FF2B5EF4-FFF2-40B4-BE49-F238E27FC236}">
              <a16:creationId xmlns:a16="http://schemas.microsoft.com/office/drawing/2014/main" id="{76B80B85-66ED-467B-AA91-2A894E63241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69234F4F-A7A7-4F7A-AA52-3001AE8DCCC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918CA49F-3D16-4A08-AA31-47737BEB1CD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92230094-8185-4B3C-B958-9C7663AA449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a:extLst>
            <a:ext uri="{FF2B5EF4-FFF2-40B4-BE49-F238E27FC236}">
              <a16:creationId xmlns:a16="http://schemas.microsoft.com/office/drawing/2014/main" id="{707640B3-1FA7-4C57-85DE-B208A1FD4E8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FAC8D193-07AA-4CEF-9181-D4EBC8DD96D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a:extLst>
            <a:ext uri="{FF2B5EF4-FFF2-40B4-BE49-F238E27FC236}">
              <a16:creationId xmlns:a16="http://schemas.microsoft.com/office/drawing/2014/main" id="{26666784-2ACB-4D6F-A7D7-2E775F8D555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927F506B-D1B1-4626-95E2-30726DC83DB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AC5A61BF-57B1-4327-8E2B-3A43778E4D7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5CDF28EB-CD5B-4AA5-A47E-D034F63E52C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226" name="直線コネクタ 225">
          <a:extLst>
            <a:ext uri="{FF2B5EF4-FFF2-40B4-BE49-F238E27FC236}">
              <a16:creationId xmlns:a16="http://schemas.microsoft.com/office/drawing/2014/main" id="{A4C61CAF-1482-474E-ADBF-A98619036248}"/>
            </a:ext>
          </a:extLst>
        </xdr:cNvPr>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227" name="【体育館・プール】&#10;一人当たり面積最小値テキスト">
          <a:extLst>
            <a:ext uri="{FF2B5EF4-FFF2-40B4-BE49-F238E27FC236}">
              <a16:creationId xmlns:a16="http://schemas.microsoft.com/office/drawing/2014/main" id="{253CAB92-3288-4F13-851A-6CB9045B958D}"/>
            </a:ext>
          </a:extLst>
        </xdr:cNvPr>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228" name="直線コネクタ 227">
          <a:extLst>
            <a:ext uri="{FF2B5EF4-FFF2-40B4-BE49-F238E27FC236}">
              <a16:creationId xmlns:a16="http://schemas.microsoft.com/office/drawing/2014/main" id="{85F573F1-6050-43E1-836B-F0503B2E04CB}"/>
            </a:ext>
          </a:extLst>
        </xdr:cNvPr>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229" name="【体育館・プール】&#10;一人当たり面積最大値テキスト">
          <a:extLst>
            <a:ext uri="{FF2B5EF4-FFF2-40B4-BE49-F238E27FC236}">
              <a16:creationId xmlns:a16="http://schemas.microsoft.com/office/drawing/2014/main" id="{F611B617-506D-4BA5-BCA4-C57602ABD4B2}"/>
            </a:ext>
          </a:extLst>
        </xdr:cNvPr>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230" name="直線コネクタ 229">
          <a:extLst>
            <a:ext uri="{FF2B5EF4-FFF2-40B4-BE49-F238E27FC236}">
              <a16:creationId xmlns:a16="http://schemas.microsoft.com/office/drawing/2014/main" id="{8026880A-3498-4A34-A696-859ABECA6308}"/>
            </a:ext>
          </a:extLst>
        </xdr:cNvPr>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11320</xdr:rowOff>
    </xdr:from>
    <xdr:ext cx="469744" cy="259045"/>
    <xdr:sp macro="" textlink="">
      <xdr:nvSpPr>
        <xdr:cNvPr id="231" name="【体育館・プール】&#10;一人当たり面積平均値テキスト">
          <a:extLst>
            <a:ext uri="{FF2B5EF4-FFF2-40B4-BE49-F238E27FC236}">
              <a16:creationId xmlns:a16="http://schemas.microsoft.com/office/drawing/2014/main" id="{8415DA7C-58E1-4C71-8E15-F411F8DF68CB}"/>
            </a:ext>
          </a:extLst>
        </xdr:cNvPr>
        <xdr:cNvSpPr txBox="1"/>
      </xdr:nvSpPr>
      <xdr:spPr>
        <a:xfrm>
          <a:off x="10515600" y="104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232" name="フローチャート: 判断 231">
          <a:extLst>
            <a:ext uri="{FF2B5EF4-FFF2-40B4-BE49-F238E27FC236}">
              <a16:creationId xmlns:a16="http://schemas.microsoft.com/office/drawing/2014/main" id="{8A2E902C-7382-42FE-B6C5-90796EBCCEE0}"/>
            </a:ext>
          </a:extLst>
        </xdr:cNvPr>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233" name="フローチャート: 判断 232">
          <a:extLst>
            <a:ext uri="{FF2B5EF4-FFF2-40B4-BE49-F238E27FC236}">
              <a16:creationId xmlns:a16="http://schemas.microsoft.com/office/drawing/2014/main" id="{2C4B6FE3-03DD-40D9-8BD9-40448936C725}"/>
            </a:ext>
          </a:extLst>
        </xdr:cNvPr>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234" name="フローチャート: 判断 233">
          <a:extLst>
            <a:ext uri="{FF2B5EF4-FFF2-40B4-BE49-F238E27FC236}">
              <a16:creationId xmlns:a16="http://schemas.microsoft.com/office/drawing/2014/main" id="{FBF831A7-94D5-4200-909C-EAE073F19AD0}"/>
            </a:ext>
          </a:extLst>
        </xdr:cNvPr>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235" name="フローチャート: 判断 234">
          <a:extLst>
            <a:ext uri="{FF2B5EF4-FFF2-40B4-BE49-F238E27FC236}">
              <a16:creationId xmlns:a16="http://schemas.microsoft.com/office/drawing/2014/main" id="{A5953E0A-2A4F-4074-9602-7B603C6B775E}"/>
            </a:ext>
          </a:extLst>
        </xdr:cNvPr>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236" name="フローチャート: 判断 235">
          <a:extLst>
            <a:ext uri="{FF2B5EF4-FFF2-40B4-BE49-F238E27FC236}">
              <a16:creationId xmlns:a16="http://schemas.microsoft.com/office/drawing/2014/main" id="{DB5D970E-ABDA-4E63-8E30-4D396663A279}"/>
            </a:ext>
          </a:extLst>
        </xdr:cNvPr>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12980608-3614-4497-9D5A-89FADFD7EEF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8A56BC66-0122-42F5-AE14-CD98AC53BE5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C0DE33F-D53B-4BB4-B51E-02F18AE3B53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6ABC0E3-6531-43A7-9626-65984D8518C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62B468B-DB0C-4B20-81A8-E19603C6D44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69977</xdr:rowOff>
    </xdr:from>
    <xdr:to>
      <xdr:col>55</xdr:col>
      <xdr:colOff>50800</xdr:colOff>
      <xdr:row>64</xdr:row>
      <xdr:rowOff>127</xdr:rowOff>
    </xdr:to>
    <xdr:sp macro="" textlink="">
      <xdr:nvSpPr>
        <xdr:cNvPr id="242" name="楕円 241">
          <a:extLst>
            <a:ext uri="{FF2B5EF4-FFF2-40B4-BE49-F238E27FC236}">
              <a16:creationId xmlns:a16="http://schemas.microsoft.com/office/drawing/2014/main" id="{DD62360E-4792-4736-909E-40295A927911}"/>
            </a:ext>
          </a:extLst>
        </xdr:cNvPr>
        <xdr:cNvSpPr/>
      </xdr:nvSpPr>
      <xdr:spPr>
        <a:xfrm>
          <a:off x="10426700" y="1087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156354</xdr:rowOff>
    </xdr:from>
    <xdr:ext cx="469744" cy="259045"/>
    <xdr:sp macro="" textlink="">
      <xdr:nvSpPr>
        <xdr:cNvPr id="243" name="【体育館・プール】&#10;一人当たり面積該当値テキスト">
          <a:extLst>
            <a:ext uri="{FF2B5EF4-FFF2-40B4-BE49-F238E27FC236}">
              <a16:creationId xmlns:a16="http://schemas.microsoft.com/office/drawing/2014/main" id="{EDE4819E-54FE-41D8-AE28-2F47822EAF53}"/>
            </a:ext>
          </a:extLst>
        </xdr:cNvPr>
        <xdr:cNvSpPr txBox="1"/>
      </xdr:nvSpPr>
      <xdr:spPr>
        <a:xfrm>
          <a:off x="10515600" y="1078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73406</xdr:rowOff>
    </xdr:from>
    <xdr:to>
      <xdr:col>50</xdr:col>
      <xdr:colOff>165100</xdr:colOff>
      <xdr:row>64</xdr:row>
      <xdr:rowOff>3556</xdr:rowOff>
    </xdr:to>
    <xdr:sp macro="" textlink="">
      <xdr:nvSpPr>
        <xdr:cNvPr id="244" name="楕円 243">
          <a:extLst>
            <a:ext uri="{FF2B5EF4-FFF2-40B4-BE49-F238E27FC236}">
              <a16:creationId xmlns:a16="http://schemas.microsoft.com/office/drawing/2014/main" id="{148DD971-D869-42E3-9B61-4FA5EFC2D8A0}"/>
            </a:ext>
          </a:extLst>
        </xdr:cNvPr>
        <xdr:cNvSpPr/>
      </xdr:nvSpPr>
      <xdr:spPr>
        <a:xfrm>
          <a:off x="9588500" y="1087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120777</xdr:rowOff>
    </xdr:from>
    <xdr:to>
      <xdr:col>55</xdr:col>
      <xdr:colOff>0</xdr:colOff>
      <xdr:row>63</xdr:row>
      <xdr:rowOff>124206</xdr:rowOff>
    </xdr:to>
    <xdr:cxnSp macro="">
      <xdr:nvCxnSpPr>
        <xdr:cNvPr id="245" name="直線コネクタ 244">
          <a:extLst>
            <a:ext uri="{FF2B5EF4-FFF2-40B4-BE49-F238E27FC236}">
              <a16:creationId xmlns:a16="http://schemas.microsoft.com/office/drawing/2014/main" id="{95E9F66B-163B-4FCA-9523-4A4E1BD716C4}"/>
            </a:ext>
          </a:extLst>
        </xdr:cNvPr>
        <xdr:cNvCxnSpPr/>
      </xdr:nvCxnSpPr>
      <xdr:spPr>
        <a:xfrm flipV="1">
          <a:off x="9639300" y="10922127"/>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33401</xdr:rowOff>
    </xdr:from>
    <xdr:to>
      <xdr:col>46</xdr:col>
      <xdr:colOff>38100</xdr:colOff>
      <xdr:row>63</xdr:row>
      <xdr:rowOff>135001</xdr:rowOff>
    </xdr:to>
    <xdr:sp macro="" textlink="">
      <xdr:nvSpPr>
        <xdr:cNvPr id="246" name="楕円 245">
          <a:extLst>
            <a:ext uri="{FF2B5EF4-FFF2-40B4-BE49-F238E27FC236}">
              <a16:creationId xmlns:a16="http://schemas.microsoft.com/office/drawing/2014/main" id="{D968BB06-6538-40C4-A2C8-CE4D60561B53}"/>
            </a:ext>
          </a:extLst>
        </xdr:cNvPr>
        <xdr:cNvSpPr/>
      </xdr:nvSpPr>
      <xdr:spPr>
        <a:xfrm>
          <a:off x="8699500" y="1083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84201</xdr:rowOff>
    </xdr:from>
    <xdr:to>
      <xdr:col>50</xdr:col>
      <xdr:colOff>114300</xdr:colOff>
      <xdr:row>63</xdr:row>
      <xdr:rowOff>124206</xdr:rowOff>
    </xdr:to>
    <xdr:cxnSp macro="">
      <xdr:nvCxnSpPr>
        <xdr:cNvPr id="247" name="直線コネクタ 246">
          <a:extLst>
            <a:ext uri="{FF2B5EF4-FFF2-40B4-BE49-F238E27FC236}">
              <a16:creationId xmlns:a16="http://schemas.microsoft.com/office/drawing/2014/main" id="{0CBE4F45-C327-43F6-AAC2-9134F530EEDE}"/>
            </a:ext>
          </a:extLst>
        </xdr:cNvPr>
        <xdr:cNvCxnSpPr/>
      </xdr:nvCxnSpPr>
      <xdr:spPr>
        <a:xfrm>
          <a:off x="8750300" y="10885551"/>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36449</xdr:rowOff>
    </xdr:from>
    <xdr:to>
      <xdr:col>41</xdr:col>
      <xdr:colOff>101600</xdr:colOff>
      <xdr:row>63</xdr:row>
      <xdr:rowOff>138049</xdr:rowOff>
    </xdr:to>
    <xdr:sp macro="" textlink="">
      <xdr:nvSpPr>
        <xdr:cNvPr id="248" name="楕円 247">
          <a:extLst>
            <a:ext uri="{FF2B5EF4-FFF2-40B4-BE49-F238E27FC236}">
              <a16:creationId xmlns:a16="http://schemas.microsoft.com/office/drawing/2014/main" id="{64EDBE1C-4F3B-4DF3-8A6B-EF8957115541}"/>
            </a:ext>
          </a:extLst>
        </xdr:cNvPr>
        <xdr:cNvSpPr/>
      </xdr:nvSpPr>
      <xdr:spPr>
        <a:xfrm>
          <a:off x="7810500" y="1083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84201</xdr:rowOff>
    </xdr:from>
    <xdr:to>
      <xdr:col>45</xdr:col>
      <xdr:colOff>177800</xdr:colOff>
      <xdr:row>63</xdr:row>
      <xdr:rowOff>87249</xdr:rowOff>
    </xdr:to>
    <xdr:cxnSp macro="">
      <xdr:nvCxnSpPr>
        <xdr:cNvPr id="249" name="直線コネクタ 248">
          <a:extLst>
            <a:ext uri="{FF2B5EF4-FFF2-40B4-BE49-F238E27FC236}">
              <a16:creationId xmlns:a16="http://schemas.microsoft.com/office/drawing/2014/main" id="{75BD1E34-2301-4468-8B9C-F09EB395180E}"/>
            </a:ext>
          </a:extLst>
        </xdr:cNvPr>
        <xdr:cNvCxnSpPr/>
      </xdr:nvCxnSpPr>
      <xdr:spPr>
        <a:xfrm flipV="1">
          <a:off x="7861300" y="1088555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39878</xdr:rowOff>
    </xdr:from>
    <xdr:to>
      <xdr:col>36</xdr:col>
      <xdr:colOff>165100</xdr:colOff>
      <xdr:row>63</xdr:row>
      <xdr:rowOff>141478</xdr:rowOff>
    </xdr:to>
    <xdr:sp macro="" textlink="">
      <xdr:nvSpPr>
        <xdr:cNvPr id="250" name="楕円 249">
          <a:extLst>
            <a:ext uri="{FF2B5EF4-FFF2-40B4-BE49-F238E27FC236}">
              <a16:creationId xmlns:a16="http://schemas.microsoft.com/office/drawing/2014/main" id="{94191F65-785F-45E0-9AF4-09FB0DA517A4}"/>
            </a:ext>
          </a:extLst>
        </xdr:cNvPr>
        <xdr:cNvSpPr/>
      </xdr:nvSpPr>
      <xdr:spPr>
        <a:xfrm>
          <a:off x="6921500" y="1084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87249</xdr:rowOff>
    </xdr:from>
    <xdr:to>
      <xdr:col>41</xdr:col>
      <xdr:colOff>50800</xdr:colOff>
      <xdr:row>63</xdr:row>
      <xdr:rowOff>90678</xdr:rowOff>
    </xdr:to>
    <xdr:cxnSp macro="">
      <xdr:nvCxnSpPr>
        <xdr:cNvPr id="251" name="直線コネクタ 250">
          <a:extLst>
            <a:ext uri="{FF2B5EF4-FFF2-40B4-BE49-F238E27FC236}">
              <a16:creationId xmlns:a16="http://schemas.microsoft.com/office/drawing/2014/main" id="{3BE07E8E-F3E9-482F-A5BE-B27773E8BF1B}"/>
            </a:ext>
          </a:extLst>
        </xdr:cNvPr>
        <xdr:cNvCxnSpPr/>
      </xdr:nvCxnSpPr>
      <xdr:spPr>
        <a:xfrm flipV="1">
          <a:off x="6972300" y="1088859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132097</xdr:rowOff>
    </xdr:from>
    <xdr:ext cx="469744" cy="259045"/>
    <xdr:sp macro="" textlink="">
      <xdr:nvSpPr>
        <xdr:cNvPr id="252" name="n_1aveValue【体育館・プール】&#10;一人当たり面積">
          <a:extLst>
            <a:ext uri="{FF2B5EF4-FFF2-40B4-BE49-F238E27FC236}">
              <a16:creationId xmlns:a16="http://schemas.microsoft.com/office/drawing/2014/main" id="{2AB2EBD8-68E2-4D1D-BDA7-4121EC4B87A2}"/>
            </a:ext>
          </a:extLst>
        </xdr:cNvPr>
        <xdr:cNvSpPr txBox="1"/>
      </xdr:nvSpPr>
      <xdr:spPr>
        <a:xfrm>
          <a:off x="93917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73804</xdr:rowOff>
    </xdr:from>
    <xdr:ext cx="469744" cy="259045"/>
    <xdr:sp macro="" textlink="">
      <xdr:nvSpPr>
        <xdr:cNvPr id="253" name="n_2aveValue【体育館・プール】&#10;一人当たり面積">
          <a:extLst>
            <a:ext uri="{FF2B5EF4-FFF2-40B4-BE49-F238E27FC236}">
              <a16:creationId xmlns:a16="http://schemas.microsoft.com/office/drawing/2014/main" id="{2B34B300-4DC4-4054-A978-A274822A467B}"/>
            </a:ext>
          </a:extLst>
        </xdr:cNvPr>
        <xdr:cNvSpPr txBox="1"/>
      </xdr:nvSpPr>
      <xdr:spPr>
        <a:xfrm>
          <a:off x="8515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3319</xdr:rowOff>
    </xdr:from>
    <xdr:ext cx="469744" cy="259045"/>
    <xdr:sp macro="" textlink="">
      <xdr:nvSpPr>
        <xdr:cNvPr id="254" name="n_3aveValue【体育館・プール】&#10;一人当たり面積">
          <a:extLst>
            <a:ext uri="{FF2B5EF4-FFF2-40B4-BE49-F238E27FC236}">
              <a16:creationId xmlns:a16="http://schemas.microsoft.com/office/drawing/2014/main" id="{7918ED56-C9DD-4714-B54D-DAD72693DD2F}"/>
            </a:ext>
          </a:extLst>
        </xdr:cNvPr>
        <xdr:cNvSpPr txBox="1"/>
      </xdr:nvSpPr>
      <xdr:spPr>
        <a:xfrm>
          <a:off x="7626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134002</xdr:rowOff>
    </xdr:from>
    <xdr:ext cx="469744" cy="259045"/>
    <xdr:sp macro="" textlink="">
      <xdr:nvSpPr>
        <xdr:cNvPr id="255" name="n_4aveValue【体育館・プール】&#10;一人当たり面積">
          <a:extLst>
            <a:ext uri="{FF2B5EF4-FFF2-40B4-BE49-F238E27FC236}">
              <a16:creationId xmlns:a16="http://schemas.microsoft.com/office/drawing/2014/main" id="{B5FE187E-D883-4E9F-A526-6FC09A68AC91}"/>
            </a:ext>
          </a:extLst>
        </xdr:cNvPr>
        <xdr:cNvSpPr txBox="1"/>
      </xdr:nvSpPr>
      <xdr:spPr>
        <a:xfrm>
          <a:off x="6737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166133</xdr:rowOff>
    </xdr:from>
    <xdr:ext cx="469744" cy="259045"/>
    <xdr:sp macro="" textlink="">
      <xdr:nvSpPr>
        <xdr:cNvPr id="256" name="n_1mainValue【体育館・プール】&#10;一人当たり面積">
          <a:extLst>
            <a:ext uri="{FF2B5EF4-FFF2-40B4-BE49-F238E27FC236}">
              <a16:creationId xmlns:a16="http://schemas.microsoft.com/office/drawing/2014/main" id="{4645D0E4-169D-40A9-8637-2C32AC4738B4}"/>
            </a:ext>
          </a:extLst>
        </xdr:cNvPr>
        <xdr:cNvSpPr txBox="1"/>
      </xdr:nvSpPr>
      <xdr:spPr>
        <a:xfrm>
          <a:off x="9391727" y="1096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126128</xdr:rowOff>
    </xdr:from>
    <xdr:ext cx="469744" cy="259045"/>
    <xdr:sp macro="" textlink="">
      <xdr:nvSpPr>
        <xdr:cNvPr id="257" name="n_2mainValue【体育館・プール】&#10;一人当たり面積">
          <a:extLst>
            <a:ext uri="{FF2B5EF4-FFF2-40B4-BE49-F238E27FC236}">
              <a16:creationId xmlns:a16="http://schemas.microsoft.com/office/drawing/2014/main" id="{DF99A00B-5214-479C-90A6-4B4C434B45BC}"/>
            </a:ext>
          </a:extLst>
        </xdr:cNvPr>
        <xdr:cNvSpPr txBox="1"/>
      </xdr:nvSpPr>
      <xdr:spPr>
        <a:xfrm>
          <a:off x="8515427"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129176</xdr:rowOff>
    </xdr:from>
    <xdr:ext cx="469744" cy="259045"/>
    <xdr:sp macro="" textlink="">
      <xdr:nvSpPr>
        <xdr:cNvPr id="258" name="n_3mainValue【体育館・プール】&#10;一人当たり面積">
          <a:extLst>
            <a:ext uri="{FF2B5EF4-FFF2-40B4-BE49-F238E27FC236}">
              <a16:creationId xmlns:a16="http://schemas.microsoft.com/office/drawing/2014/main" id="{41E31F29-CE16-41E5-8B26-6EC320D9DC68}"/>
            </a:ext>
          </a:extLst>
        </xdr:cNvPr>
        <xdr:cNvSpPr txBox="1"/>
      </xdr:nvSpPr>
      <xdr:spPr>
        <a:xfrm>
          <a:off x="7626427" y="1093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132605</xdr:rowOff>
    </xdr:from>
    <xdr:ext cx="469744" cy="259045"/>
    <xdr:sp macro="" textlink="">
      <xdr:nvSpPr>
        <xdr:cNvPr id="259" name="n_4mainValue【体育館・プール】&#10;一人当たり面積">
          <a:extLst>
            <a:ext uri="{FF2B5EF4-FFF2-40B4-BE49-F238E27FC236}">
              <a16:creationId xmlns:a16="http://schemas.microsoft.com/office/drawing/2014/main" id="{AF577BA0-9CB9-4BCC-AC07-EB51472D40BB}"/>
            </a:ext>
          </a:extLst>
        </xdr:cNvPr>
        <xdr:cNvSpPr txBox="1"/>
      </xdr:nvSpPr>
      <xdr:spPr>
        <a:xfrm>
          <a:off x="6737427" y="1093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22D4FF5A-ABAD-47DE-AB2F-D170FB3BD74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4E2A3DE8-359E-493B-8D29-23ED25AB54A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F5D31E64-EB6C-4C84-AB60-78C9167BB2D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B7C9F5B1-002A-4A63-A52F-9352D80A741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31842D8A-5547-403B-ABF5-F3091772F21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F6BC59F-D1A9-495B-811D-08EB4CF1FB6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E533CBAF-C99A-4432-A7CF-04E69A1B922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658A0E73-690B-4EE5-9F00-957DD1C8B21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D1B9FB44-071A-4451-9ED2-30251D20457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6E057736-C075-4CEF-8725-DBC5A9644B0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1EF74DA4-4105-4C30-AD68-B75DF12C1EB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a:extLst>
            <a:ext uri="{FF2B5EF4-FFF2-40B4-BE49-F238E27FC236}">
              <a16:creationId xmlns:a16="http://schemas.microsoft.com/office/drawing/2014/main" id="{3E4FAF04-631A-4491-89E8-2689D2DCA6D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2" name="テキスト ボックス 271">
          <a:extLst>
            <a:ext uri="{FF2B5EF4-FFF2-40B4-BE49-F238E27FC236}">
              <a16:creationId xmlns:a16="http://schemas.microsoft.com/office/drawing/2014/main" id="{532BCFC9-FE62-4A1A-920B-8D086E88895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a:extLst>
            <a:ext uri="{FF2B5EF4-FFF2-40B4-BE49-F238E27FC236}">
              <a16:creationId xmlns:a16="http://schemas.microsoft.com/office/drawing/2014/main" id="{EC104E62-FD8B-43FB-ACE2-A7EC2A1FBC3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a:extLst>
            <a:ext uri="{FF2B5EF4-FFF2-40B4-BE49-F238E27FC236}">
              <a16:creationId xmlns:a16="http://schemas.microsoft.com/office/drawing/2014/main" id="{CC8A4B94-6410-424B-BE04-11A5358EDB4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a:extLst>
            <a:ext uri="{FF2B5EF4-FFF2-40B4-BE49-F238E27FC236}">
              <a16:creationId xmlns:a16="http://schemas.microsoft.com/office/drawing/2014/main" id="{75280AD7-9A1B-4DDB-80E9-324EAF1BAAE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a:extLst>
            <a:ext uri="{FF2B5EF4-FFF2-40B4-BE49-F238E27FC236}">
              <a16:creationId xmlns:a16="http://schemas.microsoft.com/office/drawing/2014/main" id="{16786138-46D6-4241-AAAC-E6AD74B864C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a:extLst>
            <a:ext uri="{FF2B5EF4-FFF2-40B4-BE49-F238E27FC236}">
              <a16:creationId xmlns:a16="http://schemas.microsoft.com/office/drawing/2014/main" id="{DDBF3FFC-B687-4E37-BCFC-D98953BEE69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a:extLst>
            <a:ext uri="{FF2B5EF4-FFF2-40B4-BE49-F238E27FC236}">
              <a16:creationId xmlns:a16="http://schemas.microsoft.com/office/drawing/2014/main" id="{511BB85E-2825-4BE5-AF59-55D117B869D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a:extLst>
            <a:ext uri="{FF2B5EF4-FFF2-40B4-BE49-F238E27FC236}">
              <a16:creationId xmlns:a16="http://schemas.microsoft.com/office/drawing/2014/main" id="{586352C3-9798-4999-9A03-68EF14804EB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a:extLst>
            <a:ext uri="{FF2B5EF4-FFF2-40B4-BE49-F238E27FC236}">
              <a16:creationId xmlns:a16="http://schemas.microsoft.com/office/drawing/2014/main" id="{9A8C03C6-AB9E-4CEA-B346-8B0FAC7B61B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a:extLst>
            <a:ext uri="{FF2B5EF4-FFF2-40B4-BE49-F238E27FC236}">
              <a16:creationId xmlns:a16="http://schemas.microsoft.com/office/drawing/2014/main" id="{4D5E87ED-8189-49F2-8905-1F1BF466E25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2" name="テキスト ボックス 281">
          <a:extLst>
            <a:ext uri="{FF2B5EF4-FFF2-40B4-BE49-F238E27FC236}">
              <a16:creationId xmlns:a16="http://schemas.microsoft.com/office/drawing/2014/main" id="{3D50291E-60BB-494C-BCFD-B0B141BD1AD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3222526-0671-4C87-B8F4-D46D0A24AF1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a:extLst>
            <a:ext uri="{FF2B5EF4-FFF2-40B4-BE49-F238E27FC236}">
              <a16:creationId xmlns:a16="http://schemas.microsoft.com/office/drawing/2014/main" id="{5AA3AACA-ABED-4702-9A2A-2F69CB25482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285" name="直線コネクタ 284">
          <a:extLst>
            <a:ext uri="{FF2B5EF4-FFF2-40B4-BE49-F238E27FC236}">
              <a16:creationId xmlns:a16="http://schemas.microsoft.com/office/drawing/2014/main" id="{2B2CEA42-9DDC-4974-89C4-29D57C5BDCB4}"/>
            </a:ext>
          </a:extLst>
        </xdr:cNvPr>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6" name="【福祉施設】&#10;有形固定資産減価償却率最小値テキスト">
          <a:extLst>
            <a:ext uri="{FF2B5EF4-FFF2-40B4-BE49-F238E27FC236}">
              <a16:creationId xmlns:a16="http://schemas.microsoft.com/office/drawing/2014/main" id="{AF65CE38-23FF-4B20-B15A-38B3E2533BB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7" name="直線コネクタ 286">
          <a:extLst>
            <a:ext uri="{FF2B5EF4-FFF2-40B4-BE49-F238E27FC236}">
              <a16:creationId xmlns:a16="http://schemas.microsoft.com/office/drawing/2014/main" id="{639E8A46-4E84-4901-83A2-D6A3F7E22E0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288" name="【福祉施設】&#10;有形固定資産減価償却率最大値テキスト">
          <a:extLst>
            <a:ext uri="{FF2B5EF4-FFF2-40B4-BE49-F238E27FC236}">
              <a16:creationId xmlns:a16="http://schemas.microsoft.com/office/drawing/2014/main" id="{088A5E6A-E93F-4C65-9C92-1ED6DC852D3E}"/>
            </a:ext>
          </a:extLst>
        </xdr:cNvPr>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89" name="直線コネクタ 288">
          <a:extLst>
            <a:ext uri="{FF2B5EF4-FFF2-40B4-BE49-F238E27FC236}">
              <a16:creationId xmlns:a16="http://schemas.microsoft.com/office/drawing/2014/main" id="{FCBCA898-14D0-42B6-AC17-68026E6B08C8}"/>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164935</xdr:rowOff>
    </xdr:from>
    <xdr:ext cx="405111" cy="259045"/>
    <xdr:sp macro="" textlink="">
      <xdr:nvSpPr>
        <xdr:cNvPr id="290" name="【福祉施設】&#10;有形固定資産減価償却率平均値テキスト">
          <a:extLst>
            <a:ext uri="{FF2B5EF4-FFF2-40B4-BE49-F238E27FC236}">
              <a16:creationId xmlns:a16="http://schemas.microsoft.com/office/drawing/2014/main" id="{F53AE2DE-6BE0-422C-AB36-C882E1456147}"/>
            </a:ext>
          </a:extLst>
        </xdr:cNvPr>
        <xdr:cNvSpPr txBox="1"/>
      </xdr:nvSpPr>
      <xdr:spPr>
        <a:xfrm>
          <a:off x="4673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291" name="フローチャート: 判断 290">
          <a:extLst>
            <a:ext uri="{FF2B5EF4-FFF2-40B4-BE49-F238E27FC236}">
              <a16:creationId xmlns:a16="http://schemas.microsoft.com/office/drawing/2014/main" id="{4C9BBF1D-9E22-4299-A83B-9CADE80BD754}"/>
            </a:ext>
          </a:extLst>
        </xdr:cNvPr>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292" name="フローチャート: 判断 291">
          <a:extLst>
            <a:ext uri="{FF2B5EF4-FFF2-40B4-BE49-F238E27FC236}">
              <a16:creationId xmlns:a16="http://schemas.microsoft.com/office/drawing/2014/main" id="{41B65117-D9DE-4C5E-AED2-843D6C28F0E3}"/>
            </a:ext>
          </a:extLst>
        </xdr:cNvPr>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293" name="フローチャート: 判断 292">
          <a:extLst>
            <a:ext uri="{FF2B5EF4-FFF2-40B4-BE49-F238E27FC236}">
              <a16:creationId xmlns:a16="http://schemas.microsoft.com/office/drawing/2014/main" id="{0328BA30-AEB0-4537-9BD2-B569127DC3D7}"/>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294" name="フローチャート: 判断 293">
          <a:extLst>
            <a:ext uri="{FF2B5EF4-FFF2-40B4-BE49-F238E27FC236}">
              <a16:creationId xmlns:a16="http://schemas.microsoft.com/office/drawing/2014/main" id="{8191A137-64A6-48C8-85C2-980F250F9E2E}"/>
            </a:ext>
          </a:extLst>
        </xdr:cNvPr>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295" name="フローチャート: 判断 294">
          <a:extLst>
            <a:ext uri="{FF2B5EF4-FFF2-40B4-BE49-F238E27FC236}">
              <a16:creationId xmlns:a16="http://schemas.microsoft.com/office/drawing/2014/main" id="{F00FA3E1-A1A6-47CA-8A96-AEA8CF8DD805}"/>
            </a:ext>
          </a:extLst>
        </xdr:cNvPr>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84A280CF-3385-46AF-BC6D-A41BCA90042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4824D0E-95C8-4D1C-9535-5D5D3D9E884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04CAA54-A15A-4A94-9FB8-1A9414C29E4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B1DDE55-92B1-4278-8857-77AA6C14B0F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A94A8E9-7BB9-4A2C-BCE0-4EACB8ED523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16692</xdr:rowOff>
    </xdr:from>
    <xdr:to>
      <xdr:col>24</xdr:col>
      <xdr:colOff>114300</xdr:colOff>
      <xdr:row>81</xdr:row>
      <xdr:rowOff>118292</xdr:rowOff>
    </xdr:to>
    <xdr:sp macro="" textlink="">
      <xdr:nvSpPr>
        <xdr:cNvPr id="301" name="楕円 300">
          <a:extLst>
            <a:ext uri="{FF2B5EF4-FFF2-40B4-BE49-F238E27FC236}">
              <a16:creationId xmlns:a16="http://schemas.microsoft.com/office/drawing/2014/main" id="{9290BF69-4F1E-4B13-AAF7-64C6F2F5DC1D}"/>
            </a:ext>
          </a:extLst>
        </xdr:cNvPr>
        <xdr:cNvSpPr/>
      </xdr:nvSpPr>
      <xdr:spPr>
        <a:xfrm>
          <a:off x="45847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39569</xdr:rowOff>
    </xdr:from>
    <xdr:ext cx="405111" cy="259045"/>
    <xdr:sp macro="" textlink="">
      <xdr:nvSpPr>
        <xdr:cNvPr id="302" name="【福祉施設】&#10;有形固定資産減価償却率該当値テキスト">
          <a:extLst>
            <a:ext uri="{FF2B5EF4-FFF2-40B4-BE49-F238E27FC236}">
              <a16:creationId xmlns:a16="http://schemas.microsoft.com/office/drawing/2014/main" id="{723F91A8-63A2-4778-BC2B-B7E65752F2BA}"/>
            </a:ext>
          </a:extLst>
        </xdr:cNvPr>
        <xdr:cNvSpPr txBox="1"/>
      </xdr:nvSpPr>
      <xdr:spPr>
        <a:xfrm>
          <a:off x="4673600" y="1375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52614</xdr:rowOff>
    </xdr:from>
    <xdr:to>
      <xdr:col>20</xdr:col>
      <xdr:colOff>38100</xdr:colOff>
      <xdr:row>81</xdr:row>
      <xdr:rowOff>154214</xdr:rowOff>
    </xdr:to>
    <xdr:sp macro="" textlink="">
      <xdr:nvSpPr>
        <xdr:cNvPr id="303" name="楕円 302">
          <a:extLst>
            <a:ext uri="{FF2B5EF4-FFF2-40B4-BE49-F238E27FC236}">
              <a16:creationId xmlns:a16="http://schemas.microsoft.com/office/drawing/2014/main" id="{CB6D251D-AB30-4DF3-B210-6CC07086AAAF}"/>
            </a:ext>
          </a:extLst>
        </xdr:cNvPr>
        <xdr:cNvSpPr/>
      </xdr:nvSpPr>
      <xdr:spPr>
        <a:xfrm>
          <a:off x="37465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67492</xdr:rowOff>
    </xdr:from>
    <xdr:to>
      <xdr:col>24</xdr:col>
      <xdr:colOff>63500</xdr:colOff>
      <xdr:row>81</xdr:row>
      <xdr:rowOff>103414</xdr:rowOff>
    </xdr:to>
    <xdr:cxnSp macro="">
      <xdr:nvCxnSpPr>
        <xdr:cNvPr id="304" name="直線コネクタ 303">
          <a:extLst>
            <a:ext uri="{FF2B5EF4-FFF2-40B4-BE49-F238E27FC236}">
              <a16:creationId xmlns:a16="http://schemas.microsoft.com/office/drawing/2014/main" id="{17F978B7-2464-46D6-A440-A6B3CDE2A010}"/>
            </a:ext>
          </a:extLst>
        </xdr:cNvPr>
        <xdr:cNvCxnSpPr/>
      </xdr:nvCxnSpPr>
      <xdr:spPr>
        <a:xfrm flipV="1">
          <a:off x="3797300" y="1395494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6894</xdr:rowOff>
    </xdr:from>
    <xdr:to>
      <xdr:col>15</xdr:col>
      <xdr:colOff>101600</xdr:colOff>
      <xdr:row>81</xdr:row>
      <xdr:rowOff>108494</xdr:rowOff>
    </xdr:to>
    <xdr:sp macro="" textlink="">
      <xdr:nvSpPr>
        <xdr:cNvPr id="305" name="楕円 304">
          <a:extLst>
            <a:ext uri="{FF2B5EF4-FFF2-40B4-BE49-F238E27FC236}">
              <a16:creationId xmlns:a16="http://schemas.microsoft.com/office/drawing/2014/main" id="{4580DDCE-F8BC-4DF1-82F1-80DEA279C6F7}"/>
            </a:ext>
          </a:extLst>
        </xdr:cNvPr>
        <xdr:cNvSpPr/>
      </xdr:nvSpPr>
      <xdr:spPr>
        <a:xfrm>
          <a:off x="2857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57694</xdr:rowOff>
    </xdr:from>
    <xdr:to>
      <xdr:col>19</xdr:col>
      <xdr:colOff>177800</xdr:colOff>
      <xdr:row>81</xdr:row>
      <xdr:rowOff>103414</xdr:rowOff>
    </xdr:to>
    <xdr:cxnSp macro="">
      <xdr:nvCxnSpPr>
        <xdr:cNvPr id="306" name="直線コネクタ 305">
          <a:extLst>
            <a:ext uri="{FF2B5EF4-FFF2-40B4-BE49-F238E27FC236}">
              <a16:creationId xmlns:a16="http://schemas.microsoft.com/office/drawing/2014/main" id="{929DD3B1-2C20-4AB9-ABAC-EF9B22F091FE}"/>
            </a:ext>
          </a:extLst>
        </xdr:cNvPr>
        <xdr:cNvCxnSpPr/>
      </xdr:nvCxnSpPr>
      <xdr:spPr>
        <a:xfrm>
          <a:off x="2908300" y="139451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145687</xdr:rowOff>
    </xdr:from>
    <xdr:to>
      <xdr:col>10</xdr:col>
      <xdr:colOff>165100</xdr:colOff>
      <xdr:row>81</xdr:row>
      <xdr:rowOff>75837</xdr:rowOff>
    </xdr:to>
    <xdr:sp macro="" textlink="">
      <xdr:nvSpPr>
        <xdr:cNvPr id="307" name="楕円 306">
          <a:extLst>
            <a:ext uri="{FF2B5EF4-FFF2-40B4-BE49-F238E27FC236}">
              <a16:creationId xmlns:a16="http://schemas.microsoft.com/office/drawing/2014/main" id="{C78252E9-4602-4CC3-899E-489B11B3AAA0}"/>
            </a:ext>
          </a:extLst>
        </xdr:cNvPr>
        <xdr:cNvSpPr/>
      </xdr:nvSpPr>
      <xdr:spPr>
        <a:xfrm>
          <a:off x="1968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25037</xdr:rowOff>
    </xdr:from>
    <xdr:to>
      <xdr:col>15</xdr:col>
      <xdr:colOff>50800</xdr:colOff>
      <xdr:row>81</xdr:row>
      <xdr:rowOff>57694</xdr:rowOff>
    </xdr:to>
    <xdr:cxnSp macro="">
      <xdr:nvCxnSpPr>
        <xdr:cNvPr id="308" name="直線コネクタ 307">
          <a:extLst>
            <a:ext uri="{FF2B5EF4-FFF2-40B4-BE49-F238E27FC236}">
              <a16:creationId xmlns:a16="http://schemas.microsoft.com/office/drawing/2014/main" id="{08BB6A65-63EC-4CF0-A244-24210CEFF9E9}"/>
            </a:ext>
          </a:extLst>
        </xdr:cNvPr>
        <xdr:cNvCxnSpPr/>
      </xdr:nvCxnSpPr>
      <xdr:spPr>
        <a:xfrm>
          <a:off x="2019300" y="139124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99968</xdr:rowOff>
    </xdr:from>
    <xdr:to>
      <xdr:col>6</xdr:col>
      <xdr:colOff>38100</xdr:colOff>
      <xdr:row>81</xdr:row>
      <xdr:rowOff>30118</xdr:rowOff>
    </xdr:to>
    <xdr:sp macro="" textlink="">
      <xdr:nvSpPr>
        <xdr:cNvPr id="309" name="楕円 308">
          <a:extLst>
            <a:ext uri="{FF2B5EF4-FFF2-40B4-BE49-F238E27FC236}">
              <a16:creationId xmlns:a16="http://schemas.microsoft.com/office/drawing/2014/main" id="{C5816C6C-EE2A-450A-8AD3-11E0546C9683}"/>
            </a:ext>
          </a:extLst>
        </xdr:cNvPr>
        <xdr:cNvSpPr/>
      </xdr:nvSpPr>
      <xdr:spPr>
        <a:xfrm>
          <a:off x="1079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150768</xdr:rowOff>
    </xdr:from>
    <xdr:to>
      <xdr:col>10</xdr:col>
      <xdr:colOff>114300</xdr:colOff>
      <xdr:row>81</xdr:row>
      <xdr:rowOff>25037</xdr:rowOff>
    </xdr:to>
    <xdr:cxnSp macro="">
      <xdr:nvCxnSpPr>
        <xdr:cNvPr id="310" name="直線コネクタ 309">
          <a:extLst>
            <a:ext uri="{FF2B5EF4-FFF2-40B4-BE49-F238E27FC236}">
              <a16:creationId xmlns:a16="http://schemas.microsoft.com/office/drawing/2014/main" id="{9BAC4368-E0F1-4D51-A8C9-84BDCA2EE246}"/>
            </a:ext>
          </a:extLst>
        </xdr:cNvPr>
        <xdr:cNvCxnSpPr/>
      </xdr:nvCxnSpPr>
      <xdr:spPr>
        <a:xfrm>
          <a:off x="1130300" y="138667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129013</xdr:rowOff>
    </xdr:from>
    <xdr:ext cx="405111" cy="259045"/>
    <xdr:sp macro="" textlink="">
      <xdr:nvSpPr>
        <xdr:cNvPr id="311" name="n_1aveValue【福祉施設】&#10;有形固定資産減価償却率">
          <a:extLst>
            <a:ext uri="{FF2B5EF4-FFF2-40B4-BE49-F238E27FC236}">
              <a16:creationId xmlns:a16="http://schemas.microsoft.com/office/drawing/2014/main" id="{9869F4EB-7048-4CFA-B9F3-2FD62E87F6CF}"/>
            </a:ext>
          </a:extLst>
        </xdr:cNvPr>
        <xdr:cNvSpPr txBox="1"/>
      </xdr:nvSpPr>
      <xdr:spPr>
        <a:xfrm>
          <a:off x="35820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81659</xdr:rowOff>
    </xdr:from>
    <xdr:ext cx="405111" cy="259045"/>
    <xdr:sp macro="" textlink="">
      <xdr:nvSpPr>
        <xdr:cNvPr id="312" name="n_2aveValue【福祉施設】&#10;有形固定資産減価償却率">
          <a:extLst>
            <a:ext uri="{FF2B5EF4-FFF2-40B4-BE49-F238E27FC236}">
              <a16:creationId xmlns:a16="http://schemas.microsoft.com/office/drawing/2014/main" id="{D44B9F54-2AD8-45BF-8EF5-97B02ECE9A71}"/>
            </a:ext>
          </a:extLst>
        </xdr:cNvPr>
        <xdr:cNvSpPr txBox="1"/>
      </xdr:nvSpPr>
      <xdr:spPr>
        <a:xfrm>
          <a:off x="2705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66964</xdr:rowOff>
    </xdr:from>
    <xdr:ext cx="405111" cy="259045"/>
    <xdr:sp macro="" textlink="">
      <xdr:nvSpPr>
        <xdr:cNvPr id="313" name="n_3aveValue【福祉施設】&#10;有形固定資産減価償却率">
          <a:extLst>
            <a:ext uri="{FF2B5EF4-FFF2-40B4-BE49-F238E27FC236}">
              <a16:creationId xmlns:a16="http://schemas.microsoft.com/office/drawing/2014/main" id="{494FAEDF-D75A-47F2-B0F1-7564E56DE2F0}"/>
            </a:ext>
          </a:extLst>
        </xdr:cNvPr>
        <xdr:cNvSpPr txBox="1"/>
      </xdr:nvSpPr>
      <xdr:spPr>
        <a:xfrm>
          <a:off x="1816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94722</xdr:rowOff>
    </xdr:from>
    <xdr:ext cx="405111" cy="259045"/>
    <xdr:sp macro="" textlink="">
      <xdr:nvSpPr>
        <xdr:cNvPr id="314" name="n_4aveValue【福祉施設】&#10;有形固定資産減価償却率">
          <a:extLst>
            <a:ext uri="{FF2B5EF4-FFF2-40B4-BE49-F238E27FC236}">
              <a16:creationId xmlns:a16="http://schemas.microsoft.com/office/drawing/2014/main" id="{5CFD64E1-6A67-4E49-8BB6-9742F967DE43}"/>
            </a:ext>
          </a:extLst>
        </xdr:cNvPr>
        <xdr:cNvSpPr txBox="1"/>
      </xdr:nvSpPr>
      <xdr:spPr>
        <a:xfrm>
          <a:off x="9277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170741</xdr:rowOff>
    </xdr:from>
    <xdr:ext cx="405111" cy="259045"/>
    <xdr:sp macro="" textlink="">
      <xdr:nvSpPr>
        <xdr:cNvPr id="315" name="n_1mainValue【福祉施設】&#10;有形固定資産減価償却率">
          <a:extLst>
            <a:ext uri="{FF2B5EF4-FFF2-40B4-BE49-F238E27FC236}">
              <a16:creationId xmlns:a16="http://schemas.microsoft.com/office/drawing/2014/main" id="{DB4758BF-4E81-4F8E-9371-090D6C2E4296}"/>
            </a:ext>
          </a:extLst>
        </xdr:cNvPr>
        <xdr:cNvSpPr txBox="1"/>
      </xdr:nvSpPr>
      <xdr:spPr>
        <a:xfrm>
          <a:off x="3582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125021</xdr:rowOff>
    </xdr:from>
    <xdr:ext cx="405111" cy="259045"/>
    <xdr:sp macro="" textlink="">
      <xdr:nvSpPr>
        <xdr:cNvPr id="316" name="n_2mainValue【福祉施設】&#10;有形固定資産減価償却率">
          <a:extLst>
            <a:ext uri="{FF2B5EF4-FFF2-40B4-BE49-F238E27FC236}">
              <a16:creationId xmlns:a16="http://schemas.microsoft.com/office/drawing/2014/main" id="{919A2334-4EA5-4A48-B6D9-140AFD973845}"/>
            </a:ext>
          </a:extLst>
        </xdr:cNvPr>
        <xdr:cNvSpPr txBox="1"/>
      </xdr:nvSpPr>
      <xdr:spPr>
        <a:xfrm>
          <a:off x="27057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92364</xdr:rowOff>
    </xdr:from>
    <xdr:ext cx="405111" cy="259045"/>
    <xdr:sp macro="" textlink="">
      <xdr:nvSpPr>
        <xdr:cNvPr id="317" name="n_3mainValue【福祉施設】&#10;有形固定資産減価償却率">
          <a:extLst>
            <a:ext uri="{FF2B5EF4-FFF2-40B4-BE49-F238E27FC236}">
              <a16:creationId xmlns:a16="http://schemas.microsoft.com/office/drawing/2014/main" id="{22CC4FBA-B2C9-4C65-8EB8-6C49435BC52C}"/>
            </a:ext>
          </a:extLst>
        </xdr:cNvPr>
        <xdr:cNvSpPr txBox="1"/>
      </xdr:nvSpPr>
      <xdr:spPr>
        <a:xfrm>
          <a:off x="1816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46645</xdr:rowOff>
    </xdr:from>
    <xdr:ext cx="405111" cy="259045"/>
    <xdr:sp macro="" textlink="">
      <xdr:nvSpPr>
        <xdr:cNvPr id="318" name="n_4mainValue【福祉施設】&#10;有形固定資産減価償却率">
          <a:extLst>
            <a:ext uri="{FF2B5EF4-FFF2-40B4-BE49-F238E27FC236}">
              <a16:creationId xmlns:a16="http://schemas.microsoft.com/office/drawing/2014/main" id="{F05F8543-B3F8-4971-A702-FB2E6118F282}"/>
            </a:ext>
          </a:extLst>
        </xdr:cNvPr>
        <xdr:cNvSpPr txBox="1"/>
      </xdr:nvSpPr>
      <xdr:spPr>
        <a:xfrm>
          <a:off x="927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71B69BDF-8901-4B25-A9AE-144AF429F61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C53DA923-7466-4A29-91BA-76FFF46ADD5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D7A28D81-1498-4F99-AD82-89AD6BA483E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C4096B5C-2380-456A-8AC1-0AE3BDC04B4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A274DC83-3A95-4585-8CC8-88A34A16E6A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B4F3369B-9F28-4AF7-B846-1B9B691EBA5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288A67B7-17AE-4157-B4A8-B43AEFD68B4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27B5C3D6-5852-462C-8D10-1A3CD9B69F7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541C0671-F34B-4A6A-80F0-0CDAB819537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866E7941-1569-4552-89A4-DE07B7F1023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9" name="直線コネクタ 328">
          <a:extLst>
            <a:ext uri="{FF2B5EF4-FFF2-40B4-BE49-F238E27FC236}">
              <a16:creationId xmlns:a16="http://schemas.microsoft.com/office/drawing/2014/main" id="{3C4AC586-601E-4F23-9CC8-A9185DB4517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0" name="テキスト ボックス 329">
          <a:extLst>
            <a:ext uri="{FF2B5EF4-FFF2-40B4-BE49-F238E27FC236}">
              <a16:creationId xmlns:a16="http://schemas.microsoft.com/office/drawing/2014/main" id="{217ABADF-4B3D-407E-A2DE-24E7E502850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1" name="直線コネクタ 330">
          <a:extLst>
            <a:ext uri="{FF2B5EF4-FFF2-40B4-BE49-F238E27FC236}">
              <a16:creationId xmlns:a16="http://schemas.microsoft.com/office/drawing/2014/main" id="{8CF9543A-6EC5-4B5C-8D88-2B8B6221E8B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2" name="テキスト ボックス 331">
          <a:extLst>
            <a:ext uri="{FF2B5EF4-FFF2-40B4-BE49-F238E27FC236}">
              <a16:creationId xmlns:a16="http://schemas.microsoft.com/office/drawing/2014/main" id="{C592CE46-D238-4FE4-9E1B-5DABE5A30FC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3" name="直線コネクタ 332">
          <a:extLst>
            <a:ext uri="{FF2B5EF4-FFF2-40B4-BE49-F238E27FC236}">
              <a16:creationId xmlns:a16="http://schemas.microsoft.com/office/drawing/2014/main" id="{FC3AFA9A-AF90-43C2-B97F-1B3998BD39F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4" name="テキスト ボックス 333">
          <a:extLst>
            <a:ext uri="{FF2B5EF4-FFF2-40B4-BE49-F238E27FC236}">
              <a16:creationId xmlns:a16="http://schemas.microsoft.com/office/drawing/2014/main" id="{FADA0EF4-A4C1-47B2-A2C3-6ADD58DCAD9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5" name="直線コネクタ 334">
          <a:extLst>
            <a:ext uri="{FF2B5EF4-FFF2-40B4-BE49-F238E27FC236}">
              <a16:creationId xmlns:a16="http://schemas.microsoft.com/office/drawing/2014/main" id="{3CD28CCF-4EC5-4B42-9F92-F5C7E40FE9B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6" name="テキスト ボックス 335">
          <a:extLst>
            <a:ext uri="{FF2B5EF4-FFF2-40B4-BE49-F238E27FC236}">
              <a16:creationId xmlns:a16="http://schemas.microsoft.com/office/drawing/2014/main" id="{E2289045-B3CD-443F-8F43-E304C56D267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14EA6D4-9E9A-43A3-916E-2CF96878BEF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696B08D5-F800-478E-ACE1-9ED8154AB81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42F7CEBE-328A-4F6A-8ABB-2BBE63E5BCC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340" name="直線コネクタ 339">
          <a:extLst>
            <a:ext uri="{FF2B5EF4-FFF2-40B4-BE49-F238E27FC236}">
              <a16:creationId xmlns:a16="http://schemas.microsoft.com/office/drawing/2014/main" id="{0B63CAE8-CBEE-41B2-8150-BA1DABF231DE}"/>
            </a:ext>
          </a:extLst>
        </xdr:cNvPr>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341" name="【福祉施設】&#10;一人当たり面積最小値テキスト">
          <a:extLst>
            <a:ext uri="{FF2B5EF4-FFF2-40B4-BE49-F238E27FC236}">
              <a16:creationId xmlns:a16="http://schemas.microsoft.com/office/drawing/2014/main" id="{2645651E-A5C0-4ED9-AE02-48478F66CC5E}"/>
            </a:ext>
          </a:extLst>
        </xdr:cNvPr>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342" name="直線コネクタ 341">
          <a:extLst>
            <a:ext uri="{FF2B5EF4-FFF2-40B4-BE49-F238E27FC236}">
              <a16:creationId xmlns:a16="http://schemas.microsoft.com/office/drawing/2014/main" id="{BC60493E-76A5-428A-AA57-7B5782DDFE46}"/>
            </a:ext>
          </a:extLst>
        </xdr:cNvPr>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343" name="【福祉施設】&#10;一人当たり面積最大値テキスト">
          <a:extLst>
            <a:ext uri="{FF2B5EF4-FFF2-40B4-BE49-F238E27FC236}">
              <a16:creationId xmlns:a16="http://schemas.microsoft.com/office/drawing/2014/main" id="{CD5737FA-CA8D-49B2-B69A-B2186BB5EDA7}"/>
            </a:ext>
          </a:extLst>
        </xdr:cNvPr>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344" name="直線コネクタ 343">
          <a:extLst>
            <a:ext uri="{FF2B5EF4-FFF2-40B4-BE49-F238E27FC236}">
              <a16:creationId xmlns:a16="http://schemas.microsoft.com/office/drawing/2014/main" id="{B174AF5F-2B4B-4A1C-BF52-521373C92C88}"/>
            </a:ext>
          </a:extLst>
        </xdr:cNvPr>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121632</xdr:rowOff>
    </xdr:from>
    <xdr:ext cx="469744" cy="259045"/>
    <xdr:sp macro="" textlink="">
      <xdr:nvSpPr>
        <xdr:cNvPr id="345" name="【福祉施設】&#10;一人当たり面積平均値テキスト">
          <a:extLst>
            <a:ext uri="{FF2B5EF4-FFF2-40B4-BE49-F238E27FC236}">
              <a16:creationId xmlns:a16="http://schemas.microsoft.com/office/drawing/2014/main" id="{E58D1F61-A939-4063-BFD8-432441A5C3C0}"/>
            </a:ext>
          </a:extLst>
        </xdr:cNvPr>
        <xdr:cNvSpPr txBox="1"/>
      </xdr:nvSpPr>
      <xdr:spPr>
        <a:xfrm>
          <a:off x="10515600" y="14523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346" name="フローチャート: 判断 345">
          <a:extLst>
            <a:ext uri="{FF2B5EF4-FFF2-40B4-BE49-F238E27FC236}">
              <a16:creationId xmlns:a16="http://schemas.microsoft.com/office/drawing/2014/main" id="{2456837F-034A-4A67-8CDA-F3C40846B1C6}"/>
            </a:ext>
          </a:extLst>
        </xdr:cNvPr>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347" name="フローチャート: 判断 346">
          <a:extLst>
            <a:ext uri="{FF2B5EF4-FFF2-40B4-BE49-F238E27FC236}">
              <a16:creationId xmlns:a16="http://schemas.microsoft.com/office/drawing/2014/main" id="{BD70A5CC-84FF-47F5-8229-277B49AC3F16}"/>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348" name="フローチャート: 判断 347">
          <a:extLst>
            <a:ext uri="{FF2B5EF4-FFF2-40B4-BE49-F238E27FC236}">
              <a16:creationId xmlns:a16="http://schemas.microsoft.com/office/drawing/2014/main" id="{8A518288-3377-4402-97B7-E746C5B877EF}"/>
            </a:ext>
          </a:extLst>
        </xdr:cNvPr>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349" name="フローチャート: 判断 348">
          <a:extLst>
            <a:ext uri="{FF2B5EF4-FFF2-40B4-BE49-F238E27FC236}">
              <a16:creationId xmlns:a16="http://schemas.microsoft.com/office/drawing/2014/main" id="{4881828B-927F-4993-80ED-0EF3B7BFB96D}"/>
            </a:ext>
          </a:extLst>
        </xdr:cNvPr>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350" name="フローチャート: 判断 349">
          <a:extLst>
            <a:ext uri="{FF2B5EF4-FFF2-40B4-BE49-F238E27FC236}">
              <a16:creationId xmlns:a16="http://schemas.microsoft.com/office/drawing/2014/main" id="{63814319-8A11-42E1-AD6E-4DC591C8379F}"/>
            </a:ext>
          </a:extLst>
        </xdr:cNvPr>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CBB5AEB6-84E8-4FBA-8A85-E835636F23C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4D531CF9-59EF-41EE-9CC1-FE88272CCD3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D598D1E-15C2-4A98-B347-4BB7BBAB5C5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565C32E-14A7-4534-A766-22E7042C98A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3ECCADC-6A0E-431C-A583-D8E326F2AFF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37134</xdr:rowOff>
    </xdr:from>
    <xdr:to>
      <xdr:col>55</xdr:col>
      <xdr:colOff>50800</xdr:colOff>
      <xdr:row>80</xdr:row>
      <xdr:rowOff>138734</xdr:rowOff>
    </xdr:to>
    <xdr:sp macro="" textlink="">
      <xdr:nvSpPr>
        <xdr:cNvPr id="356" name="楕円 355">
          <a:extLst>
            <a:ext uri="{FF2B5EF4-FFF2-40B4-BE49-F238E27FC236}">
              <a16:creationId xmlns:a16="http://schemas.microsoft.com/office/drawing/2014/main" id="{400E0D9D-66EC-41F6-8B93-785C41812F36}"/>
            </a:ext>
          </a:extLst>
        </xdr:cNvPr>
        <xdr:cNvSpPr/>
      </xdr:nvSpPr>
      <xdr:spPr>
        <a:xfrm>
          <a:off x="10426700" y="137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60011</xdr:rowOff>
    </xdr:from>
    <xdr:ext cx="469744" cy="259045"/>
    <xdr:sp macro="" textlink="">
      <xdr:nvSpPr>
        <xdr:cNvPr id="357" name="【福祉施設】&#10;一人当たり面積該当値テキスト">
          <a:extLst>
            <a:ext uri="{FF2B5EF4-FFF2-40B4-BE49-F238E27FC236}">
              <a16:creationId xmlns:a16="http://schemas.microsoft.com/office/drawing/2014/main" id="{ED6693D9-9CE7-4009-87F5-7C4694947BFD}"/>
            </a:ext>
          </a:extLst>
        </xdr:cNvPr>
        <xdr:cNvSpPr txBox="1"/>
      </xdr:nvSpPr>
      <xdr:spPr>
        <a:xfrm>
          <a:off x="10515600" y="1360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79197</xdr:rowOff>
    </xdr:from>
    <xdr:to>
      <xdr:col>50</xdr:col>
      <xdr:colOff>165100</xdr:colOff>
      <xdr:row>80</xdr:row>
      <xdr:rowOff>9347</xdr:rowOff>
    </xdr:to>
    <xdr:sp macro="" textlink="">
      <xdr:nvSpPr>
        <xdr:cNvPr id="358" name="楕円 357">
          <a:extLst>
            <a:ext uri="{FF2B5EF4-FFF2-40B4-BE49-F238E27FC236}">
              <a16:creationId xmlns:a16="http://schemas.microsoft.com/office/drawing/2014/main" id="{8326A0EA-8CDB-4E7D-AEF7-0243DE641C0F}"/>
            </a:ext>
          </a:extLst>
        </xdr:cNvPr>
        <xdr:cNvSpPr/>
      </xdr:nvSpPr>
      <xdr:spPr>
        <a:xfrm>
          <a:off x="9588500" y="136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129997</xdr:rowOff>
    </xdr:from>
    <xdr:to>
      <xdr:col>55</xdr:col>
      <xdr:colOff>0</xdr:colOff>
      <xdr:row>80</xdr:row>
      <xdr:rowOff>87934</xdr:rowOff>
    </xdr:to>
    <xdr:cxnSp macro="">
      <xdr:nvCxnSpPr>
        <xdr:cNvPr id="359" name="直線コネクタ 358">
          <a:extLst>
            <a:ext uri="{FF2B5EF4-FFF2-40B4-BE49-F238E27FC236}">
              <a16:creationId xmlns:a16="http://schemas.microsoft.com/office/drawing/2014/main" id="{D8630CE1-5FDC-48D5-9973-239D382BA9D8}"/>
            </a:ext>
          </a:extLst>
        </xdr:cNvPr>
        <xdr:cNvCxnSpPr/>
      </xdr:nvCxnSpPr>
      <xdr:spPr>
        <a:xfrm>
          <a:off x="9639300" y="13674547"/>
          <a:ext cx="838200" cy="1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71882</xdr:rowOff>
    </xdr:from>
    <xdr:to>
      <xdr:col>46</xdr:col>
      <xdr:colOff>38100</xdr:colOff>
      <xdr:row>80</xdr:row>
      <xdr:rowOff>2032</xdr:rowOff>
    </xdr:to>
    <xdr:sp macro="" textlink="">
      <xdr:nvSpPr>
        <xdr:cNvPr id="360" name="楕円 359">
          <a:extLst>
            <a:ext uri="{FF2B5EF4-FFF2-40B4-BE49-F238E27FC236}">
              <a16:creationId xmlns:a16="http://schemas.microsoft.com/office/drawing/2014/main" id="{AA908412-AA64-46AA-BB75-BCFA15FB00E1}"/>
            </a:ext>
          </a:extLst>
        </xdr:cNvPr>
        <xdr:cNvSpPr/>
      </xdr:nvSpPr>
      <xdr:spPr>
        <a:xfrm>
          <a:off x="8699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122682</xdr:rowOff>
    </xdr:from>
    <xdr:to>
      <xdr:col>50</xdr:col>
      <xdr:colOff>114300</xdr:colOff>
      <xdr:row>79</xdr:row>
      <xdr:rowOff>129997</xdr:rowOff>
    </xdr:to>
    <xdr:cxnSp macro="">
      <xdr:nvCxnSpPr>
        <xdr:cNvPr id="361" name="直線コネクタ 360">
          <a:extLst>
            <a:ext uri="{FF2B5EF4-FFF2-40B4-BE49-F238E27FC236}">
              <a16:creationId xmlns:a16="http://schemas.microsoft.com/office/drawing/2014/main" id="{4CB5C874-0A47-4A9F-B1A1-EF8E2D1A202D}"/>
            </a:ext>
          </a:extLst>
        </xdr:cNvPr>
        <xdr:cNvCxnSpPr/>
      </xdr:nvCxnSpPr>
      <xdr:spPr>
        <a:xfrm>
          <a:off x="8750300" y="1366723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58395</xdr:rowOff>
    </xdr:from>
    <xdr:to>
      <xdr:col>41</xdr:col>
      <xdr:colOff>101600</xdr:colOff>
      <xdr:row>80</xdr:row>
      <xdr:rowOff>159995</xdr:rowOff>
    </xdr:to>
    <xdr:sp macro="" textlink="">
      <xdr:nvSpPr>
        <xdr:cNvPr id="362" name="楕円 361">
          <a:extLst>
            <a:ext uri="{FF2B5EF4-FFF2-40B4-BE49-F238E27FC236}">
              <a16:creationId xmlns:a16="http://schemas.microsoft.com/office/drawing/2014/main" id="{8E39220A-019C-40DB-B5B5-67911FA08B11}"/>
            </a:ext>
          </a:extLst>
        </xdr:cNvPr>
        <xdr:cNvSpPr/>
      </xdr:nvSpPr>
      <xdr:spPr>
        <a:xfrm>
          <a:off x="7810500" y="137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122682</xdr:rowOff>
    </xdr:from>
    <xdr:to>
      <xdr:col>45</xdr:col>
      <xdr:colOff>177800</xdr:colOff>
      <xdr:row>80</xdr:row>
      <xdr:rowOff>109195</xdr:rowOff>
    </xdr:to>
    <xdr:cxnSp macro="">
      <xdr:nvCxnSpPr>
        <xdr:cNvPr id="363" name="直線コネクタ 362">
          <a:extLst>
            <a:ext uri="{FF2B5EF4-FFF2-40B4-BE49-F238E27FC236}">
              <a16:creationId xmlns:a16="http://schemas.microsoft.com/office/drawing/2014/main" id="{B3B00A23-A10F-4DA7-803C-5F2BD9567797}"/>
            </a:ext>
          </a:extLst>
        </xdr:cNvPr>
        <xdr:cNvCxnSpPr/>
      </xdr:nvCxnSpPr>
      <xdr:spPr>
        <a:xfrm flipV="1">
          <a:off x="7861300" y="13667232"/>
          <a:ext cx="889000" cy="15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79883</xdr:rowOff>
    </xdr:from>
    <xdr:to>
      <xdr:col>36</xdr:col>
      <xdr:colOff>165100</xdr:colOff>
      <xdr:row>81</xdr:row>
      <xdr:rowOff>10033</xdr:rowOff>
    </xdr:to>
    <xdr:sp macro="" textlink="">
      <xdr:nvSpPr>
        <xdr:cNvPr id="364" name="楕円 363">
          <a:extLst>
            <a:ext uri="{FF2B5EF4-FFF2-40B4-BE49-F238E27FC236}">
              <a16:creationId xmlns:a16="http://schemas.microsoft.com/office/drawing/2014/main" id="{5ADDFCBA-A9E5-4DB4-B4E0-BBA7D303B420}"/>
            </a:ext>
          </a:extLst>
        </xdr:cNvPr>
        <xdr:cNvSpPr/>
      </xdr:nvSpPr>
      <xdr:spPr>
        <a:xfrm>
          <a:off x="6921500" y="1379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109195</xdr:rowOff>
    </xdr:from>
    <xdr:to>
      <xdr:col>41</xdr:col>
      <xdr:colOff>50800</xdr:colOff>
      <xdr:row>80</xdr:row>
      <xdr:rowOff>130683</xdr:rowOff>
    </xdr:to>
    <xdr:cxnSp macro="">
      <xdr:nvCxnSpPr>
        <xdr:cNvPr id="365" name="直線コネクタ 364">
          <a:extLst>
            <a:ext uri="{FF2B5EF4-FFF2-40B4-BE49-F238E27FC236}">
              <a16:creationId xmlns:a16="http://schemas.microsoft.com/office/drawing/2014/main" id="{2EBC4187-F5CF-4D32-9982-CC6665F79787}"/>
            </a:ext>
          </a:extLst>
        </xdr:cNvPr>
        <xdr:cNvCxnSpPr/>
      </xdr:nvCxnSpPr>
      <xdr:spPr>
        <a:xfrm flipV="1">
          <a:off x="6972300" y="13825195"/>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366" name="n_1aveValue【福祉施設】&#10;一人当たり面積">
          <a:extLst>
            <a:ext uri="{FF2B5EF4-FFF2-40B4-BE49-F238E27FC236}">
              <a16:creationId xmlns:a16="http://schemas.microsoft.com/office/drawing/2014/main" id="{112FF2FC-FD0A-4C9D-9734-3A8B8B989C60}"/>
            </a:ext>
          </a:extLst>
        </xdr:cNvPr>
        <xdr:cNvSpPr txBox="1"/>
      </xdr:nvSpPr>
      <xdr:spPr>
        <a:xfrm>
          <a:off x="9391727" y="1463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52367</xdr:rowOff>
    </xdr:from>
    <xdr:ext cx="469744" cy="259045"/>
    <xdr:sp macro="" textlink="">
      <xdr:nvSpPr>
        <xdr:cNvPr id="367" name="n_2aveValue【福祉施設】&#10;一人当たり面積">
          <a:extLst>
            <a:ext uri="{FF2B5EF4-FFF2-40B4-BE49-F238E27FC236}">
              <a16:creationId xmlns:a16="http://schemas.microsoft.com/office/drawing/2014/main" id="{4C0972AF-7E62-4C81-BD64-06F7A2B9C44A}"/>
            </a:ext>
          </a:extLst>
        </xdr:cNvPr>
        <xdr:cNvSpPr txBox="1"/>
      </xdr:nvSpPr>
      <xdr:spPr>
        <a:xfrm>
          <a:off x="85154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88943</xdr:rowOff>
    </xdr:from>
    <xdr:ext cx="469744" cy="259045"/>
    <xdr:sp macro="" textlink="">
      <xdr:nvSpPr>
        <xdr:cNvPr id="368" name="n_3aveValue【福祉施設】&#10;一人当たり面積">
          <a:extLst>
            <a:ext uri="{FF2B5EF4-FFF2-40B4-BE49-F238E27FC236}">
              <a16:creationId xmlns:a16="http://schemas.microsoft.com/office/drawing/2014/main" id="{5BD09A2F-C348-4A9B-A867-F1B79DC2C0B4}"/>
            </a:ext>
          </a:extLst>
        </xdr:cNvPr>
        <xdr:cNvSpPr txBox="1"/>
      </xdr:nvSpPr>
      <xdr:spPr>
        <a:xfrm>
          <a:off x="76264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82542</xdr:rowOff>
    </xdr:from>
    <xdr:ext cx="469744" cy="259045"/>
    <xdr:sp macro="" textlink="">
      <xdr:nvSpPr>
        <xdr:cNvPr id="369" name="n_4aveValue【福祉施設】&#10;一人当たり面積">
          <a:extLst>
            <a:ext uri="{FF2B5EF4-FFF2-40B4-BE49-F238E27FC236}">
              <a16:creationId xmlns:a16="http://schemas.microsoft.com/office/drawing/2014/main" id="{0BEEAF0E-1C6D-4F44-A28C-F39BA428331C}"/>
            </a:ext>
          </a:extLst>
        </xdr:cNvPr>
        <xdr:cNvSpPr txBox="1"/>
      </xdr:nvSpPr>
      <xdr:spPr>
        <a:xfrm>
          <a:off x="6737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25874</xdr:rowOff>
    </xdr:from>
    <xdr:ext cx="469744" cy="259045"/>
    <xdr:sp macro="" textlink="">
      <xdr:nvSpPr>
        <xdr:cNvPr id="370" name="n_1mainValue【福祉施設】&#10;一人当たり面積">
          <a:extLst>
            <a:ext uri="{FF2B5EF4-FFF2-40B4-BE49-F238E27FC236}">
              <a16:creationId xmlns:a16="http://schemas.microsoft.com/office/drawing/2014/main" id="{0F0AB31E-196C-4FF5-A37A-72F5D34BFE44}"/>
            </a:ext>
          </a:extLst>
        </xdr:cNvPr>
        <xdr:cNvSpPr txBox="1"/>
      </xdr:nvSpPr>
      <xdr:spPr>
        <a:xfrm>
          <a:off x="9391727" y="1339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18559</xdr:rowOff>
    </xdr:from>
    <xdr:ext cx="469744" cy="259045"/>
    <xdr:sp macro="" textlink="">
      <xdr:nvSpPr>
        <xdr:cNvPr id="371" name="n_2mainValue【福祉施設】&#10;一人当たり面積">
          <a:extLst>
            <a:ext uri="{FF2B5EF4-FFF2-40B4-BE49-F238E27FC236}">
              <a16:creationId xmlns:a16="http://schemas.microsoft.com/office/drawing/2014/main" id="{7A37E431-6CD0-4A1F-AECA-0ED61497FB09}"/>
            </a:ext>
          </a:extLst>
        </xdr:cNvPr>
        <xdr:cNvSpPr txBox="1"/>
      </xdr:nvSpPr>
      <xdr:spPr>
        <a:xfrm>
          <a:off x="8515427" y="1339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5072</xdr:rowOff>
    </xdr:from>
    <xdr:ext cx="469744" cy="259045"/>
    <xdr:sp macro="" textlink="">
      <xdr:nvSpPr>
        <xdr:cNvPr id="372" name="n_3mainValue【福祉施設】&#10;一人当たり面積">
          <a:extLst>
            <a:ext uri="{FF2B5EF4-FFF2-40B4-BE49-F238E27FC236}">
              <a16:creationId xmlns:a16="http://schemas.microsoft.com/office/drawing/2014/main" id="{D1BF274A-B85E-46AC-88CA-3FC3C025057A}"/>
            </a:ext>
          </a:extLst>
        </xdr:cNvPr>
        <xdr:cNvSpPr txBox="1"/>
      </xdr:nvSpPr>
      <xdr:spPr>
        <a:xfrm>
          <a:off x="7626427" y="1354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26560</xdr:rowOff>
    </xdr:from>
    <xdr:ext cx="469744" cy="259045"/>
    <xdr:sp macro="" textlink="">
      <xdr:nvSpPr>
        <xdr:cNvPr id="373" name="n_4mainValue【福祉施設】&#10;一人当たり面積">
          <a:extLst>
            <a:ext uri="{FF2B5EF4-FFF2-40B4-BE49-F238E27FC236}">
              <a16:creationId xmlns:a16="http://schemas.microsoft.com/office/drawing/2014/main" id="{73F3B6A4-A1EE-4063-A472-710914780A46}"/>
            </a:ext>
          </a:extLst>
        </xdr:cNvPr>
        <xdr:cNvSpPr txBox="1"/>
      </xdr:nvSpPr>
      <xdr:spPr>
        <a:xfrm>
          <a:off x="6737427" y="1357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27D87489-4051-4E01-B6FC-C650E85A8F3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489551AD-B960-43AD-BD03-3978A808BE6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866EEE8C-5678-4997-9557-D46C7ED28D4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AFAC3DF1-1E15-4CF6-AFB2-340FB21B02A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C02B5860-F5B0-4D00-BEE9-1DDA3770B86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CC0E3AB4-7C30-4A52-A249-DCED42E53D1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DB809811-8DC0-40DE-BE40-6BF451F2E95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3E420BC-C640-4862-8ECC-9705B8939D8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DF7F75F9-1D7A-4333-AE29-FA870BC2D20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3C75F083-D3F7-43B9-AD36-9067997B404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BD9387A8-8C8E-42D0-89EB-3E500BFFF36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8D25A076-4D01-4275-BEC6-E8A984AFE22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49D34645-DCEB-405B-9931-47FE7DFFBCA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63DB91E6-A3F1-44A7-84C7-C0BD268B8B0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4A74B6F3-F472-4CA4-87B0-0877832F72D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90E68931-8D5E-4290-896A-F6F029D5174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606E5C6C-5E6B-4523-80D6-3B2B28276AD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698F869E-4032-4475-B952-DAF01E905B0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93AE1941-9EE6-4A1F-B6BB-E8EA8B18BCD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AB50C785-7062-4F4E-915E-FEDD828B69B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9933CD5C-4F71-4324-8982-825E443CE574}"/>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A7375F7F-5351-4772-B449-58257963D5F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D1276E4C-313C-4B3B-B9F0-EE35242188E7}"/>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E1581069-3580-42C2-BE21-5D66EB31206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107</xdr:row>
      <xdr:rowOff>146686</xdr:rowOff>
    </xdr:to>
    <xdr:cxnSp macro="">
      <xdr:nvCxnSpPr>
        <xdr:cNvPr id="398" name="直線コネクタ 397">
          <a:extLst>
            <a:ext uri="{FF2B5EF4-FFF2-40B4-BE49-F238E27FC236}">
              <a16:creationId xmlns:a16="http://schemas.microsoft.com/office/drawing/2014/main" id="{C0C18D4C-A0A3-4E15-970C-CEA6635F5FA8}"/>
            </a:ext>
          </a:extLst>
        </xdr:cNvPr>
        <xdr:cNvCxnSpPr/>
      </xdr:nvCxnSpPr>
      <xdr:spPr>
        <a:xfrm flipV="1">
          <a:off x="4634865" y="1704975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150513</xdr:rowOff>
    </xdr:from>
    <xdr:ext cx="405111" cy="259045"/>
    <xdr:sp macro="" textlink="">
      <xdr:nvSpPr>
        <xdr:cNvPr id="399" name="【市民会館】&#10;有形固定資産減価償却率最小値テキスト">
          <a:extLst>
            <a:ext uri="{FF2B5EF4-FFF2-40B4-BE49-F238E27FC236}">
              <a16:creationId xmlns:a16="http://schemas.microsoft.com/office/drawing/2014/main" id="{9FA156D8-7F4F-430D-A9C6-1568811DCBB9}"/>
            </a:ext>
          </a:extLst>
        </xdr:cNvPr>
        <xdr:cNvSpPr txBox="1"/>
      </xdr:nvSpPr>
      <xdr:spPr>
        <a:xfrm>
          <a:off x="46736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146686</xdr:rowOff>
    </xdr:from>
    <xdr:to>
      <xdr:col>24</xdr:col>
      <xdr:colOff>152400</xdr:colOff>
      <xdr:row>107</xdr:row>
      <xdr:rowOff>146686</xdr:rowOff>
    </xdr:to>
    <xdr:cxnSp macro="">
      <xdr:nvCxnSpPr>
        <xdr:cNvPr id="400" name="直線コネクタ 399">
          <a:extLst>
            <a:ext uri="{FF2B5EF4-FFF2-40B4-BE49-F238E27FC236}">
              <a16:creationId xmlns:a16="http://schemas.microsoft.com/office/drawing/2014/main" id="{88B418F7-B455-45BF-A94A-0DB926CC3140}"/>
            </a:ext>
          </a:extLst>
        </xdr:cNvPr>
        <xdr:cNvCxnSpPr/>
      </xdr:nvCxnSpPr>
      <xdr:spPr>
        <a:xfrm>
          <a:off x="4546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2BFF5DAA-002A-4F6D-BEC8-6BE638EA43CF}"/>
            </a:ext>
          </a:extLst>
        </xdr:cNvPr>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402" name="直線コネクタ 401">
          <a:extLst>
            <a:ext uri="{FF2B5EF4-FFF2-40B4-BE49-F238E27FC236}">
              <a16:creationId xmlns:a16="http://schemas.microsoft.com/office/drawing/2014/main" id="{C1F89D23-F64B-4757-AAAE-A8EF8B77D7F0}"/>
            </a:ext>
          </a:extLst>
        </xdr:cNvPr>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149241</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524A3E0D-74F8-401C-96D0-6852038A02A6}"/>
            </a:ext>
          </a:extLst>
        </xdr:cNvPr>
        <xdr:cNvSpPr txBox="1"/>
      </xdr:nvSpPr>
      <xdr:spPr>
        <a:xfrm>
          <a:off x="4673600" y="17637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404" name="フローチャート: 判断 403">
          <a:extLst>
            <a:ext uri="{FF2B5EF4-FFF2-40B4-BE49-F238E27FC236}">
              <a16:creationId xmlns:a16="http://schemas.microsoft.com/office/drawing/2014/main" id="{AA6425C2-FB93-493F-92DB-112CAAB13A35}"/>
            </a:ext>
          </a:extLst>
        </xdr:cNvPr>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50164</xdr:rowOff>
    </xdr:from>
    <xdr:to>
      <xdr:col>20</xdr:col>
      <xdr:colOff>38100</xdr:colOff>
      <xdr:row>105</xdr:row>
      <xdr:rowOff>151764</xdr:rowOff>
    </xdr:to>
    <xdr:sp macro="" textlink="">
      <xdr:nvSpPr>
        <xdr:cNvPr id="405" name="フローチャート: 判断 404">
          <a:extLst>
            <a:ext uri="{FF2B5EF4-FFF2-40B4-BE49-F238E27FC236}">
              <a16:creationId xmlns:a16="http://schemas.microsoft.com/office/drawing/2014/main" id="{18F8C37C-B2C4-4F2D-AC24-12EBA2617D80}"/>
            </a:ext>
          </a:extLst>
        </xdr:cNvPr>
        <xdr:cNvSpPr/>
      </xdr:nvSpPr>
      <xdr:spPr>
        <a:xfrm>
          <a:off x="3746500" y="18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406" name="フローチャート: 判断 405">
          <a:extLst>
            <a:ext uri="{FF2B5EF4-FFF2-40B4-BE49-F238E27FC236}">
              <a16:creationId xmlns:a16="http://schemas.microsoft.com/office/drawing/2014/main" id="{BC1637C3-7949-4D7A-8BE9-B29A45C02ABC}"/>
            </a:ext>
          </a:extLst>
        </xdr:cNvPr>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160655</xdr:rowOff>
    </xdr:from>
    <xdr:to>
      <xdr:col>10</xdr:col>
      <xdr:colOff>165100</xdr:colOff>
      <xdr:row>103</xdr:row>
      <xdr:rowOff>90805</xdr:rowOff>
    </xdr:to>
    <xdr:sp macro="" textlink="">
      <xdr:nvSpPr>
        <xdr:cNvPr id="407" name="フローチャート: 判断 406">
          <a:extLst>
            <a:ext uri="{FF2B5EF4-FFF2-40B4-BE49-F238E27FC236}">
              <a16:creationId xmlns:a16="http://schemas.microsoft.com/office/drawing/2014/main" id="{6C9A0DB3-2C83-4568-9F81-87044620619F}"/>
            </a:ext>
          </a:extLst>
        </xdr:cNvPr>
        <xdr:cNvSpPr/>
      </xdr:nvSpPr>
      <xdr:spPr>
        <a:xfrm>
          <a:off x="1968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31114</xdr:rowOff>
    </xdr:from>
    <xdr:to>
      <xdr:col>6</xdr:col>
      <xdr:colOff>38100</xdr:colOff>
      <xdr:row>103</xdr:row>
      <xdr:rowOff>132714</xdr:rowOff>
    </xdr:to>
    <xdr:sp macro="" textlink="">
      <xdr:nvSpPr>
        <xdr:cNvPr id="408" name="フローチャート: 判断 407">
          <a:extLst>
            <a:ext uri="{FF2B5EF4-FFF2-40B4-BE49-F238E27FC236}">
              <a16:creationId xmlns:a16="http://schemas.microsoft.com/office/drawing/2014/main" id="{5A299513-2C1C-4F46-84B7-B13495BF472B}"/>
            </a:ext>
          </a:extLst>
        </xdr:cNvPr>
        <xdr:cNvSpPr/>
      </xdr:nvSpPr>
      <xdr:spPr>
        <a:xfrm>
          <a:off x="1079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4F334D68-02AD-4E9F-96CB-44785334A5F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18244C44-2AAC-461C-A330-DADBFBBF5EC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ED0BA7F3-B05E-4A2B-BEB4-2A5CDDAA2DA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E52A09B2-0CEC-4CDF-9BB1-27AFE916557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69CF99F1-CB6A-4726-8CA6-13E0DD71638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164464</xdr:rowOff>
    </xdr:from>
    <xdr:to>
      <xdr:col>24</xdr:col>
      <xdr:colOff>114300</xdr:colOff>
      <xdr:row>107</xdr:row>
      <xdr:rowOff>94614</xdr:rowOff>
    </xdr:to>
    <xdr:sp macro="" textlink="">
      <xdr:nvSpPr>
        <xdr:cNvPr id="414" name="楕円 413">
          <a:extLst>
            <a:ext uri="{FF2B5EF4-FFF2-40B4-BE49-F238E27FC236}">
              <a16:creationId xmlns:a16="http://schemas.microsoft.com/office/drawing/2014/main" id="{2390E66D-B054-41BD-9C7B-0876B3147426}"/>
            </a:ext>
          </a:extLst>
        </xdr:cNvPr>
        <xdr:cNvSpPr/>
      </xdr:nvSpPr>
      <xdr:spPr>
        <a:xfrm>
          <a:off x="45847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79391</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1A40F4-6005-468D-93AA-8F2C7D507C9E}"/>
            </a:ext>
          </a:extLst>
        </xdr:cNvPr>
        <xdr:cNvSpPr txBox="1"/>
      </xdr:nvSpPr>
      <xdr:spPr>
        <a:xfrm>
          <a:off x="4673600" y="1825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139700</xdr:rowOff>
    </xdr:from>
    <xdr:to>
      <xdr:col>20</xdr:col>
      <xdr:colOff>38100</xdr:colOff>
      <xdr:row>107</xdr:row>
      <xdr:rowOff>69850</xdr:rowOff>
    </xdr:to>
    <xdr:sp macro="" textlink="">
      <xdr:nvSpPr>
        <xdr:cNvPr id="416" name="楕円 415">
          <a:extLst>
            <a:ext uri="{FF2B5EF4-FFF2-40B4-BE49-F238E27FC236}">
              <a16:creationId xmlns:a16="http://schemas.microsoft.com/office/drawing/2014/main" id="{9ADFA2D0-74F2-43BC-86BB-29B0D2019C56}"/>
            </a:ext>
          </a:extLst>
        </xdr:cNvPr>
        <xdr:cNvSpPr/>
      </xdr:nvSpPr>
      <xdr:spPr>
        <a:xfrm>
          <a:off x="3746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19050</xdr:rowOff>
    </xdr:from>
    <xdr:to>
      <xdr:col>24</xdr:col>
      <xdr:colOff>63500</xdr:colOff>
      <xdr:row>107</xdr:row>
      <xdr:rowOff>43814</xdr:rowOff>
    </xdr:to>
    <xdr:cxnSp macro="">
      <xdr:nvCxnSpPr>
        <xdr:cNvPr id="417" name="直線コネクタ 416">
          <a:extLst>
            <a:ext uri="{FF2B5EF4-FFF2-40B4-BE49-F238E27FC236}">
              <a16:creationId xmlns:a16="http://schemas.microsoft.com/office/drawing/2014/main" id="{1696BACA-13E9-48D3-90DC-FCA001BDFF41}"/>
            </a:ext>
          </a:extLst>
        </xdr:cNvPr>
        <xdr:cNvCxnSpPr/>
      </xdr:nvCxnSpPr>
      <xdr:spPr>
        <a:xfrm>
          <a:off x="3797300" y="1836420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97789</xdr:rowOff>
    </xdr:from>
    <xdr:to>
      <xdr:col>15</xdr:col>
      <xdr:colOff>101600</xdr:colOff>
      <xdr:row>107</xdr:row>
      <xdr:rowOff>27939</xdr:rowOff>
    </xdr:to>
    <xdr:sp macro="" textlink="">
      <xdr:nvSpPr>
        <xdr:cNvPr id="418" name="楕円 417">
          <a:extLst>
            <a:ext uri="{FF2B5EF4-FFF2-40B4-BE49-F238E27FC236}">
              <a16:creationId xmlns:a16="http://schemas.microsoft.com/office/drawing/2014/main" id="{B809C7E8-825F-4C51-B621-46A25FBB186E}"/>
            </a:ext>
          </a:extLst>
        </xdr:cNvPr>
        <xdr:cNvSpPr/>
      </xdr:nvSpPr>
      <xdr:spPr>
        <a:xfrm>
          <a:off x="2857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148589</xdr:rowOff>
    </xdr:from>
    <xdr:to>
      <xdr:col>19</xdr:col>
      <xdr:colOff>177800</xdr:colOff>
      <xdr:row>107</xdr:row>
      <xdr:rowOff>19050</xdr:rowOff>
    </xdr:to>
    <xdr:cxnSp macro="">
      <xdr:nvCxnSpPr>
        <xdr:cNvPr id="419" name="直線コネクタ 418">
          <a:extLst>
            <a:ext uri="{FF2B5EF4-FFF2-40B4-BE49-F238E27FC236}">
              <a16:creationId xmlns:a16="http://schemas.microsoft.com/office/drawing/2014/main" id="{2E66408C-B06F-4996-9FBA-901D2CE246FD}"/>
            </a:ext>
          </a:extLst>
        </xdr:cNvPr>
        <xdr:cNvCxnSpPr/>
      </xdr:nvCxnSpPr>
      <xdr:spPr>
        <a:xfrm>
          <a:off x="2908300" y="183222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57786</xdr:rowOff>
    </xdr:from>
    <xdr:to>
      <xdr:col>10</xdr:col>
      <xdr:colOff>165100</xdr:colOff>
      <xdr:row>106</xdr:row>
      <xdr:rowOff>159386</xdr:rowOff>
    </xdr:to>
    <xdr:sp macro="" textlink="">
      <xdr:nvSpPr>
        <xdr:cNvPr id="420" name="楕円 419">
          <a:extLst>
            <a:ext uri="{FF2B5EF4-FFF2-40B4-BE49-F238E27FC236}">
              <a16:creationId xmlns:a16="http://schemas.microsoft.com/office/drawing/2014/main" id="{FB856B56-99D2-4D41-980A-26CA554D7B5F}"/>
            </a:ext>
          </a:extLst>
        </xdr:cNvPr>
        <xdr:cNvSpPr/>
      </xdr:nvSpPr>
      <xdr:spPr>
        <a:xfrm>
          <a:off x="1968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108586</xdr:rowOff>
    </xdr:from>
    <xdr:to>
      <xdr:col>15</xdr:col>
      <xdr:colOff>50800</xdr:colOff>
      <xdr:row>106</xdr:row>
      <xdr:rowOff>148589</xdr:rowOff>
    </xdr:to>
    <xdr:cxnSp macro="">
      <xdr:nvCxnSpPr>
        <xdr:cNvPr id="421" name="直線コネクタ 420">
          <a:extLst>
            <a:ext uri="{FF2B5EF4-FFF2-40B4-BE49-F238E27FC236}">
              <a16:creationId xmlns:a16="http://schemas.microsoft.com/office/drawing/2014/main" id="{6BC61BF1-66FD-4289-BDEA-887BC0553B02}"/>
            </a:ext>
          </a:extLst>
        </xdr:cNvPr>
        <xdr:cNvCxnSpPr/>
      </xdr:nvCxnSpPr>
      <xdr:spPr>
        <a:xfrm>
          <a:off x="2019300" y="182822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15875</xdr:rowOff>
    </xdr:from>
    <xdr:to>
      <xdr:col>6</xdr:col>
      <xdr:colOff>38100</xdr:colOff>
      <xdr:row>106</xdr:row>
      <xdr:rowOff>117475</xdr:rowOff>
    </xdr:to>
    <xdr:sp macro="" textlink="">
      <xdr:nvSpPr>
        <xdr:cNvPr id="422" name="楕円 421">
          <a:extLst>
            <a:ext uri="{FF2B5EF4-FFF2-40B4-BE49-F238E27FC236}">
              <a16:creationId xmlns:a16="http://schemas.microsoft.com/office/drawing/2014/main" id="{133E2E3A-A867-4EF2-8C4C-041A941FDB1E}"/>
            </a:ext>
          </a:extLst>
        </xdr:cNvPr>
        <xdr:cNvSpPr/>
      </xdr:nvSpPr>
      <xdr:spPr>
        <a:xfrm>
          <a:off x="1079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66675</xdr:rowOff>
    </xdr:from>
    <xdr:to>
      <xdr:col>10</xdr:col>
      <xdr:colOff>114300</xdr:colOff>
      <xdr:row>106</xdr:row>
      <xdr:rowOff>108586</xdr:rowOff>
    </xdr:to>
    <xdr:cxnSp macro="">
      <xdr:nvCxnSpPr>
        <xdr:cNvPr id="423" name="直線コネクタ 422">
          <a:extLst>
            <a:ext uri="{FF2B5EF4-FFF2-40B4-BE49-F238E27FC236}">
              <a16:creationId xmlns:a16="http://schemas.microsoft.com/office/drawing/2014/main" id="{D825FC4C-0812-4C25-8818-7DC462A4790E}"/>
            </a:ext>
          </a:extLst>
        </xdr:cNvPr>
        <xdr:cNvCxnSpPr/>
      </xdr:nvCxnSpPr>
      <xdr:spPr>
        <a:xfrm>
          <a:off x="1130300" y="182403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168291</xdr:rowOff>
    </xdr:from>
    <xdr:ext cx="405111" cy="259045"/>
    <xdr:sp macro="" textlink="">
      <xdr:nvSpPr>
        <xdr:cNvPr id="424" name="n_1aveValue【市民会館】&#10;有形固定資産減価償却率">
          <a:extLst>
            <a:ext uri="{FF2B5EF4-FFF2-40B4-BE49-F238E27FC236}">
              <a16:creationId xmlns:a16="http://schemas.microsoft.com/office/drawing/2014/main" id="{812B59FE-BD6B-4880-A2CF-C9D38CDE048F}"/>
            </a:ext>
          </a:extLst>
        </xdr:cNvPr>
        <xdr:cNvSpPr txBox="1"/>
      </xdr:nvSpPr>
      <xdr:spPr>
        <a:xfrm>
          <a:off x="3582044" y="178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149241</xdr:rowOff>
    </xdr:from>
    <xdr:ext cx="405111" cy="259045"/>
    <xdr:sp macro="" textlink="">
      <xdr:nvSpPr>
        <xdr:cNvPr id="425" name="n_2aveValue【市民会館】&#10;有形固定資産減価償却率">
          <a:extLst>
            <a:ext uri="{FF2B5EF4-FFF2-40B4-BE49-F238E27FC236}">
              <a16:creationId xmlns:a16="http://schemas.microsoft.com/office/drawing/2014/main" id="{B3DDD95A-293B-438B-B7D1-F61F594410EF}"/>
            </a:ext>
          </a:extLst>
        </xdr:cNvPr>
        <xdr:cNvSpPr txBox="1"/>
      </xdr:nvSpPr>
      <xdr:spPr>
        <a:xfrm>
          <a:off x="2705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107332</xdr:rowOff>
    </xdr:from>
    <xdr:ext cx="405111" cy="259045"/>
    <xdr:sp macro="" textlink="">
      <xdr:nvSpPr>
        <xdr:cNvPr id="426" name="n_3aveValue【市民会館】&#10;有形固定資産減価償却率">
          <a:extLst>
            <a:ext uri="{FF2B5EF4-FFF2-40B4-BE49-F238E27FC236}">
              <a16:creationId xmlns:a16="http://schemas.microsoft.com/office/drawing/2014/main" id="{7E5CA480-4AEF-4842-BD73-7D2EB40E4733}"/>
            </a:ext>
          </a:extLst>
        </xdr:cNvPr>
        <xdr:cNvSpPr txBox="1"/>
      </xdr:nvSpPr>
      <xdr:spPr>
        <a:xfrm>
          <a:off x="1816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149241</xdr:rowOff>
    </xdr:from>
    <xdr:ext cx="405111" cy="259045"/>
    <xdr:sp macro="" textlink="">
      <xdr:nvSpPr>
        <xdr:cNvPr id="427" name="n_4aveValue【市民会館】&#10;有形固定資産減価償却率">
          <a:extLst>
            <a:ext uri="{FF2B5EF4-FFF2-40B4-BE49-F238E27FC236}">
              <a16:creationId xmlns:a16="http://schemas.microsoft.com/office/drawing/2014/main" id="{09CBF886-F63C-40CE-B63C-8EA489DD3DD2}"/>
            </a:ext>
          </a:extLst>
        </xdr:cNvPr>
        <xdr:cNvSpPr txBox="1"/>
      </xdr:nvSpPr>
      <xdr:spPr>
        <a:xfrm>
          <a:off x="927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60977</xdr:rowOff>
    </xdr:from>
    <xdr:ext cx="405111" cy="259045"/>
    <xdr:sp macro="" textlink="">
      <xdr:nvSpPr>
        <xdr:cNvPr id="428" name="n_1mainValue【市民会館】&#10;有形固定資産減価償却率">
          <a:extLst>
            <a:ext uri="{FF2B5EF4-FFF2-40B4-BE49-F238E27FC236}">
              <a16:creationId xmlns:a16="http://schemas.microsoft.com/office/drawing/2014/main" id="{DBE1E86A-455D-42E5-9DFB-C532E12896B0}"/>
            </a:ext>
          </a:extLst>
        </xdr:cNvPr>
        <xdr:cNvSpPr txBox="1"/>
      </xdr:nvSpPr>
      <xdr:spPr>
        <a:xfrm>
          <a:off x="3582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19066</xdr:rowOff>
    </xdr:from>
    <xdr:ext cx="405111" cy="259045"/>
    <xdr:sp macro="" textlink="">
      <xdr:nvSpPr>
        <xdr:cNvPr id="429" name="n_2mainValue【市民会館】&#10;有形固定資産減価償却率">
          <a:extLst>
            <a:ext uri="{FF2B5EF4-FFF2-40B4-BE49-F238E27FC236}">
              <a16:creationId xmlns:a16="http://schemas.microsoft.com/office/drawing/2014/main" id="{3CC1677E-0E0D-49F6-9A88-3C6CACF937D3}"/>
            </a:ext>
          </a:extLst>
        </xdr:cNvPr>
        <xdr:cNvSpPr txBox="1"/>
      </xdr:nvSpPr>
      <xdr:spPr>
        <a:xfrm>
          <a:off x="2705744"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150513</xdr:rowOff>
    </xdr:from>
    <xdr:ext cx="405111" cy="259045"/>
    <xdr:sp macro="" textlink="">
      <xdr:nvSpPr>
        <xdr:cNvPr id="430" name="n_3mainValue【市民会館】&#10;有形固定資産減価償却率">
          <a:extLst>
            <a:ext uri="{FF2B5EF4-FFF2-40B4-BE49-F238E27FC236}">
              <a16:creationId xmlns:a16="http://schemas.microsoft.com/office/drawing/2014/main" id="{7438F690-7FA1-4118-9C45-CC77CE15D582}"/>
            </a:ext>
          </a:extLst>
        </xdr:cNvPr>
        <xdr:cNvSpPr txBox="1"/>
      </xdr:nvSpPr>
      <xdr:spPr>
        <a:xfrm>
          <a:off x="18167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108602</xdr:rowOff>
    </xdr:from>
    <xdr:ext cx="405111" cy="259045"/>
    <xdr:sp macro="" textlink="">
      <xdr:nvSpPr>
        <xdr:cNvPr id="431" name="n_4mainValue【市民会館】&#10;有形固定資産減価償却率">
          <a:extLst>
            <a:ext uri="{FF2B5EF4-FFF2-40B4-BE49-F238E27FC236}">
              <a16:creationId xmlns:a16="http://schemas.microsoft.com/office/drawing/2014/main" id="{D6535B5B-0B79-409D-B35C-581587BD729C}"/>
            </a:ext>
          </a:extLst>
        </xdr:cNvPr>
        <xdr:cNvSpPr txBox="1"/>
      </xdr:nvSpPr>
      <xdr:spPr>
        <a:xfrm>
          <a:off x="927744"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5C7FD785-CE6D-4517-8196-45FE6FB8B21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A13DBFFE-B5EF-4394-B57C-2D0EFDA0713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10554C8F-9E11-4A6D-887F-E04429AF64A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6BF9FCFC-DB62-49DC-86AA-04A2322D8FF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90F4BF68-4737-4856-B1A8-3FC2A2FB9C7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94D56B86-59BC-45B6-B175-621E5F8E0DB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C01D12F7-06A8-4DE6-B107-2D3EDD69BBA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1C5E4421-B21B-4AFD-B099-AC4E7A780D5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B8B19D4-8120-4052-9388-F1E2D8A22F9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2D5DF7BC-BD4E-4986-A428-662285B475D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32403F84-2885-487E-89BA-2F36168AA05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a:extLst>
            <a:ext uri="{FF2B5EF4-FFF2-40B4-BE49-F238E27FC236}">
              <a16:creationId xmlns:a16="http://schemas.microsoft.com/office/drawing/2014/main" id="{0372120D-F050-4279-8C3A-98C81347E50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93AB09D6-3EF1-4A85-B444-B955BCCA51C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a:extLst>
            <a:ext uri="{FF2B5EF4-FFF2-40B4-BE49-F238E27FC236}">
              <a16:creationId xmlns:a16="http://schemas.microsoft.com/office/drawing/2014/main" id="{DDC314ED-3885-43B4-ACEE-9B359C777AF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3A3B6FC4-9DEE-4837-9AE6-44D53DE6415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6237C171-0055-4BCD-A27B-C821C291557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097B3CF8-16E0-4F32-9FA1-0C62235BA44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a:extLst>
            <a:ext uri="{FF2B5EF4-FFF2-40B4-BE49-F238E27FC236}">
              <a16:creationId xmlns:a16="http://schemas.microsoft.com/office/drawing/2014/main" id="{C1BA6D98-D5FE-4000-ADED-625A2084A3E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69A69327-3ECA-4491-8D64-2455190E9AA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a:extLst>
            <a:ext uri="{FF2B5EF4-FFF2-40B4-BE49-F238E27FC236}">
              <a16:creationId xmlns:a16="http://schemas.microsoft.com/office/drawing/2014/main" id="{C9595CA3-D8E1-4F3A-930E-6A3884BB101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6E330A8B-2AF0-47B7-8346-894E9D93DB4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29465394-72AD-4F75-BDB2-06DB23E9C45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9EA1E8A4-F00C-420D-A0F1-F045B5E83A1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112776</xdr:rowOff>
    </xdr:from>
    <xdr:to>
      <xdr:col>54</xdr:col>
      <xdr:colOff>189865</xdr:colOff>
      <xdr:row>108</xdr:row>
      <xdr:rowOff>92202</xdr:rowOff>
    </xdr:to>
    <xdr:cxnSp macro="">
      <xdr:nvCxnSpPr>
        <xdr:cNvPr id="455" name="直線コネクタ 454">
          <a:extLst>
            <a:ext uri="{FF2B5EF4-FFF2-40B4-BE49-F238E27FC236}">
              <a16:creationId xmlns:a16="http://schemas.microsoft.com/office/drawing/2014/main" id="{A12C1D1B-9C58-465A-A279-E172025A4797}"/>
            </a:ext>
          </a:extLst>
        </xdr:cNvPr>
        <xdr:cNvCxnSpPr/>
      </xdr:nvCxnSpPr>
      <xdr:spPr>
        <a:xfrm flipV="1">
          <a:off x="10476865" y="172577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96029</xdr:rowOff>
    </xdr:from>
    <xdr:ext cx="469744" cy="259045"/>
    <xdr:sp macro="" textlink="">
      <xdr:nvSpPr>
        <xdr:cNvPr id="456" name="【市民会館】&#10;一人当たり面積最小値テキスト">
          <a:extLst>
            <a:ext uri="{FF2B5EF4-FFF2-40B4-BE49-F238E27FC236}">
              <a16:creationId xmlns:a16="http://schemas.microsoft.com/office/drawing/2014/main" id="{0676E832-3AFE-4C2B-8B26-3BB6162ACF83}"/>
            </a:ext>
          </a:extLst>
        </xdr:cNvPr>
        <xdr:cNvSpPr txBox="1"/>
      </xdr:nvSpPr>
      <xdr:spPr>
        <a:xfrm>
          <a:off x="10515600" y="186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92202</xdr:rowOff>
    </xdr:from>
    <xdr:to>
      <xdr:col>55</xdr:col>
      <xdr:colOff>88900</xdr:colOff>
      <xdr:row>108</xdr:row>
      <xdr:rowOff>92202</xdr:rowOff>
    </xdr:to>
    <xdr:cxnSp macro="">
      <xdr:nvCxnSpPr>
        <xdr:cNvPr id="457" name="直線コネクタ 456">
          <a:extLst>
            <a:ext uri="{FF2B5EF4-FFF2-40B4-BE49-F238E27FC236}">
              <a16:creationId xmlns:a16="http://schemas.microsoft.com/office/drawing/2014/main" id="{AF1FBBAB-FAC1-4F76-B56B-6F8D4BC9FEFD}"/>
            </a:ext>
          </a:extLst>
        </xdr:cNvPr>
        <xdr:cNvCxnSpPr/>
      </xdr:nvCxnSpPr>
      <xdr:spPr>
        <a:xfrm>
          <a:off x="10388600" y="1860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59453</xdr:rowOff>
    </xdr:from>
    <xdr:ext cx="469744" cy="259045"/>
    <xdr:sp macro="" textlink="">
      <xdr:nvSpPr>
        <xdr:cNvPr id="458" name="【市民会館】&#10;一人当たり面積最大値テキスト">
          <a:extLst>
            <a:ext uri="{FF2B5EF4-FFF2-40B4-BE49-F238E27FC236}">
              <a16:creationId xmlns:a16="http://schemas.microsoft.com/office/drawing/2014/main" id="{BBE0F47E-E01B-4365-BA68-C2FB8E28E055}"/>
            </a:ext>
          </a:extLst>
        </xdr:cNvPr>
        <xdr:cNvSpPr txBox="1"/>
      </xdr:nvSpPr>
      <xdr:spPr>
        <a:xfrm>
          <a:off x="10515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112776</xdr:rowOff>
    </xdr:from>
    <xdr:to>
      <xdr:col>55</xdr:col>
      <xdr:colOff>88900</xdr:colOff>
      <xdr:row>100</xdr:row>
      <xdr:rowOff>112776</xdr:rowOff>
    </xdr:to>
    <xdr:cxnSp macro="">
      <xdr:nvCxnSpPr>
        <xdr:cNvPr id="459" name="直線コネクタ 458">
          <a:extLst>
            <a:ext uri="{FF2B5EF4-FFF2-40B4-BE49-F238E27FC236}">
              <a16:creationId xmlns:a16="http://schemas.microsoft.com/office/drawing/2014/main" id="{932F8B96-D4F1-46D5-BC18-648693A6BFA3}"/>
            </a:ext>
          </a:extLst>
        </xdr:cNvPr>
        <xdr:cNvCxnSpPr/>
      </xdr:nvCxnSpPr>
      <xdr:spPr>
        <a:xfrm>
          <a:off x="10388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27703</xdr:rowOff>
    </xdr:from>
    <xdr:ext cx="469744" cy="259045"/>
    <xdr:sp macro="" textlink="">
      <xdr:nvSpPr>
        <xdr:cNvPr id="460" name="【市民会館】&#10;一人当たり面積平均値テキスト">
          <a:extLst>
            <a:ext uri="{FF2B5EF4-FFF2-40B4-BE49-F238E27FC236}">
              <a16:creationId xmlns:a16="http://schemas.microsoft.com/office/drawing/2014/main" id="{DAFB93F7-41C2-49CC-AFC9-EB9D4AA47E91}"/>
            </a:ext>
          </a:extLst>
        </xdr:cNvPr>
        <xdr:cNvSpPr txBox="1"/>
      </xdr:nvSpPr>
      <xdr:spPr>
        <a:xfrm>
          <a:off x="10515600" y="1820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xdr:rowOff>
    </xdr:from>
    <xdr:to>
      <xdr:col>55</xdr:col>
      <xdr:colOff>50800</xdr:colOff>
      <xdr:row>107</xdr:row>
      <xdr:rowOff>106426</xdr:rowOff>
    </xdr:to>
    <xdr:sp macro="" textlink="">
      <xdr:nvSpPr>
        <xdr:cNvPr id="461" name="フローチャート: 判断 460">
          <a:extLst>
            <a:ext uri="{FF2B5EF4-FFF2-40B4-BE49-F238E27FC236}">
              <a16:creationId xmlns:a16="http://schemas.microsoft.com/office/drawing/2014/main" id="{4AD8C035-ED49-49C1-B455-4FA1F3876558}"/>
            </a:ext>
          </a:extLst>
        </xdr:cNvPr>
        <xdr:cNvSpPr/>
      </xdr:nvSpPr>
      <xdr:spPr>
        <a:xfrm>
          <a:off x="104267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68835</xdr:rowOff>
    </xdr:from>
    <xdr:to>
      <xdr:col>50</xdr:col>
      <xdr:colOff>165100</xdr:colOff>
      <xdr:row>107</xdr:row>
      <xdr:rowOff>170435</xdr:rowOff>
    </xdr:to>
    <xdr:sp macro="" textlink="">
      <xdr:nvSpPr>
        <xdr:cNvPr id="462" name="フローチャート: 判断 461">
          <a:extLst>
            <a:ext uri="{FF2B5EF4-FFF2-40B4-BE49-F238E27FC236}">
              <a16:creationId xmlns:a16="http://schemas.microsoft.com/office/drawing/2014/main" id="{4D2AD7C3-4AA8-4AE7-95E6-7F2510E9DF39}"/>
            </a:ext>
          </a:extLst>
        </xdr:cNvPr>
        <xdr:cNvSpPr/>
      </xdr:nvSpPr>
      <xdr:spPr>
        <a:xfrm>
          <a:off x="9588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30353</xdr:rowOff>
    </xdr:from>
    <xdr:to>
      <xdr:col>46</xdr:col>
      <xdr:colOff>38100</xdr:colOff>
      <xdr:row>107</xdr:row>
      <xdr:rowOff>131953</xdr:rowOff>
    </xdr:to>
    <xdr:sp macro="" textlink="">
      <xdr:nvSpPr>
        <xdr:cNvPr id="463" name="フローチャート: 判断 462">
          <a:extLst>
            <a:ext uri="{FF2B5EF4-FFF2-40B4-BE49-F238E27FC236}">
              <a16:creationId xmlns:a16="http://schemas.microsoft.com/office/drawing/2014/main" id="{B630ACD6-A952-4D4C-B0E9-49A8DEEB7327}"/>
            </a:ext>
          </a:extLst>
        </xdr:cNvPr>
        <xdr:cNvSpPr/>
      </xdr:nvSpPr>
      <xdr:spPr>
        <a:xfrm>
          <a:off x="8699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14732</xdr:rowOff>
    </xdr:from>
    <xdr:to>
      <xdr:col>41</xdr:col>
      <xdr:colOff>101600</xdr:colOff>
      <xdr:row>107</xdr:row>
      <xdr:rowOff>116332</xdr:rowOff>
    </xdr:to>
    <xdr:sp macro="" textlink="">
      <xdr:nvSpPr>
        <xdr:cNvPr id="464" name="フローチャート: 判断 463">
          <a:extLst>
            <a:ext uri="{FF2B5EF4-FFF2-40B4-BE49-F238E27FC236}">
              <a16:creationId xmlns:a16="http://schemas.microsoft.com/office/drawing/2014/main" id="{539079EA-1979-4769-B89F-6C3E817314C5}"/>
            </a:ext>
          </a:extLst>
        </xdr:cNvPr>
        <xdr:cNvSpPr/>
      </xdr:nvSpPr>
      <xdr:spPr>
        <a:xfrm>
          <a:off x="7810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168275</xdr:rowOff>
    </xdr:from>
    <xdr:to>
      <xdr:col>36</xdr:col>
      <xdr:colOff>165100</xdr:colOff>
      <xdr:row>107</xdr:row>
      <xdr:rowOff>98425</xdr:rowOff>
    </xdr:to>
    <xdr:sp macro="" textlink="">
      <xdr:nvSpPr>
        <xdr:cNvPr id="465" name="フローチャート: 判断 464">
          <a:extLst>
            <a:ext uri="{FF2B5EF4-FFF2-40B4-BE49-F238E27FC236}">
              <a16:creationId xmlns:a16="http://schemas.microsoft.com/office/drawing/2014/main" id="{7DE9FD17-C5A6-4098-A818-73BAE192FCD2}"/>
            </a:ext>
          </a:extLst>
        </xdr:cNvPr>
        <xdr:cNvSpPr/>
      </xdr:nvSpPr>
      <xdr:spPr>
        <a:xfrm>
          <a:off x="6921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7BED0F1C-7C6D-447B-9703-2541CA58C15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C22B62AB-F912-414E-88EB-7EDC70866A5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52BC0C6C-2647-4CB6-AC85-44F9D761877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7E358050-A0D4-4D72-A25E-45B4205E2AA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5C7C869-0F99-4182-8ADE-0731949F26F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143129</xdr:rowOff>
    </xdr:from>
    <xdr:to>
      <xdr:col>55</xdr:col>
      <xdr:colOff>50800</xdr:colOff>
      <xdr:row>108</xdr:row>
      <xdr:rowOff>73279</xdr:rowOff>
    </xdr:to>
    <xdr:sp macro="" textlink="">
      <xdr:nvSpPr>
        <xdr:cNvPr id="471" name="楕円 470">
          <a:extLst>
            <a:ext uri="{FF2B5EF4-FFF2-40B4-BE49-F238E27FC236}">
              <a16:creationId xmlns:a16="http://schemas.microsoft.com/office/drawing/2014/main" id="{D52DF7F9-427B-4D81-A556-C882AE8280DE}"/>
            </a:ext>
          </a:extLst>
        </xdr:cNvPr>
        <xdr:cNvSpPr/>
      </xdr:nvSpPr>
      <xdr:spPr>
        <a:xfrm>
          <a:off x="10426700" y="184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58056</xdr:rowOff>
    </xdr:from>
    <xdr:ext cx="469744" cy="259045"/>
    <xdr:sp macro="" textlink="">
      <xdr:nvSpPr>
        <xdr:cNvPr id="472" name="【市民会館】&#10;一人当たり面積該当値テキスト">
          <a:extLst>
            <a:ext uri="{FF2B5EF4-FFF2-40B4-BE49-F238E27FC236}">
              <a16:creationId xmlns:a16="http://schemas.microsoft.com/office/drawing/2014/main" id="{42036608-C64E-4FB9-A677-A97C46D4E29A}"/>
            </a:ext>
          </a:extLst>
        </xdr:cNvPr>
        <xdr:cNvSpPr txBox="1"/>
      </xdr:nvSpPr>
      <xdr:spPr>
        <a:xfrm>
          <a:off x="10515600" y="1840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146558</xdr:rowOff>
    </xdr:from>
    <xdr:to>
      <xdr:col>50</xdr:col>
      <xdr:colOff>165100</xdr:colOff>
      <xdr:row>108</xdr:row>
      <xdr:rowOff>76708</xdr:rowOff>
    </xdr:to>
    <xdr:sp macro="" textlink="">
      <xdr:nvSpPr>
        <xdr:cNvPr id="473" name="楕円 472">
          <a:extLst>
            <a:ext uri="{FF2B5EF4-FFF2-40B4-BE49-F238E27FC236}">
              <a16:creationId xmlns:a16="http://schemas.microsoft.com/office/drawing/2014/main" id="{121F3250-57F5-40BD-BE2A-150F2116D4CD}"/>
            </a:ext>
          </a:extLst>
        </xdr:cNvPr>
        <xdr:cNvSpPr/>
      </xdr:nvSpPr>
      <xdr:spPr>
        <a:xfrm>
          <a:off x="9588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22479</xdr:rowOff>
    </xdr:from>
    <xdr:to>
      <xdr:col>55</xdr:col>
      <xdr:colOff>0</xdr:colOff>
      <xdr:row>108</xdr:row>
      <xdr:rowOff>25908</xdr:rowOff>
    </xdr:to>
    <xdr:cxnSp macro="">
      <xdr:nvCxnSpPr>
        <xdr:cNvPr id="474" name="直線コネクタ 473">
          <a:extLst>
            <a:ext uri="{FF2B5EF4-FFF2-40B4-BE49-F238E27FC236}">
              <a16:creationId xmlns:a16="http://schemas.microsoft.com/office/drawing/2014/main" id="{D4D81741-4785-4D66-BE97-86552577A868}"/>
            </a:ext>
          </a:extLst>
        </xdr:cNvPr>
        <xdr:cNvCxnSpPr/>
      </xdr:nvCxnSpPr>
      <xdr:spPr>
        <a:xfrm flipV="1">
          <a:off x="9639300" y="1853907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149988</xdr:rowOff>
    </xdr:from>
    <xdr:to>
      <xdr:col>46</xdr:col>
      <xdr:colOff>38100</xdr:colOff>
      <xdr:row>108</xdr:row>
      <xdr:rowOff>80138</xdr:rowOff>
    </xdr:to>
    <xdr:sp macro="" textlink="">
      <xdr:nvSpPr>
        <xdr:cNvPr id="475" name="楕円 474">
          <a:extLst>
            <a:ext uri="{FF2B5EF4-FFF2-40B4-BE49-F238E27FC236}">
              <a16:creationId xmlns:a16="http://schemas.microsoft.com/office/drawing/2014/main" id="{F805D85C-4348-48BF-8215-CE4652E8AF6D}"/>
            </a:ext>
          </a:extLst>
        </xdr:cNvPr>
        <xdr:cNvSpPr/>
      </xdr:nvSpPr>
      <xdr:spPr>
        <a:xfrm>
          <a:off x="8699500" y="184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25908</xdr:rowOff>
    </xdr:from>
    <xdr:to>
      <xdr:col>50</xdr:col>
      <xdr:colOff>114300</xdr:colOff>
      <xdr:row>108</xdr:row>
      <xdr:rowOff>29338</xdr:rowOff>
    </xdr:to>
    <xdr:cxnSp macro="">
      <xdr:nvCxnSpPr>
        <xdr:cNvPr id="476" name="直線コネクタ 475">
          <a:extLst>
            <a:ext uri="{FF2B5EF4-FFF2-40B4-BE49-F238E27FC236}">
              <a16:creationId xmlns:a16="http://schemas.microsoft.com/office/drawing/2014/main" id="{340C6254-5A6F-4542-A611-F07D2C3FE3E7}"/>
            </a:ext>
          </a:extLst>
        </xdr:cNvPr>
        <xdr:cNvCxnSpPr/>
      </xdr:nvCxnSpPr>
      <xdr:spPr>
        <a:xfrm flipV="1">
          <a:off x="8750300" y="18542508"/>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151892</xdr:rowOff>
    </xdr:from>
    <xdr:to>
      <xdr:col>41</xdr:col>
      <xdr:colOff>101600</xdr:colOff>
      <xdr:row>108</xdr:row>
      <xdr:rowOff>82042</xdr:rowOff>
    </xdr:to>
    <xdr:sp macro="" textlink="">
      <xdr:nvSpPr>
        <xdr:cNvPr id="477" name="楕円 476">
          <a:extLst>
            <a:ext uri="{FF2B5EF4-FFF2-40B4-BE49-F238E27FC236}">
              <a16:creationId xmlns:a16="http://schemas.microsoft.com/office/drawing/2014/main" id="{F239E1CA-560F-4969-8D91-5F381216CF4F}"/>
            </a:ext>
          </a:extLst>
        </xdr:cNvPr>
        <xdr:cNvSpPr/>
      </xdr:nvSpPr>
      <xdr:spPr>
        <a:xfrm>
          <a:off x="7810500" y="184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29338</xdr:rowOff>
    </xdr:from>
    <xdr:to>
      <xdr:col>45</xdr:col>
      <xdr:colOff>177800</xdr:colOff>
      <xdr:row>108</xdr:row>
      <xdr:rowOff>31242</xdr:rowOff>
    </xdr:to>
    <xdr:cxnSp macro="">
      <xdr:nvCxnSpPr>
        <xdr:cNvPr id="478" name="直線コネクタ 477">
          <a:extLst>
            <a:ext uri="{FF2B5EF4-FFF2-40B4-BE49-F238E27FC236}">
              <a16:creationId xmlns:a16="http://schemas.microsoft.com/office/drawing/2014/main" id="{FC5EDC11-5E22-4ACB-976C-F2431F256950}"/>
            </a:ext>
          </a:extLst>
        </xdr:cNvPr>
        <xdr:cNvCxnSpPr/>
      </xdr:nvCxnSpPr>
      <xdr:spPr>
        <a:xfrm flipV="1">
          <a:off x="7861300" y="18545938"/>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154939</xdr:rowOff>
    </xdr:from>
    <xdr:to>
      <xdr:col>36</xdr:col>
      <xdr:colOff>165100</xdr:colOff>
      <xdr:row>108</xdr:row>
      <xdr:rowOff>85089</xdr:rowOff>
    </xdr:to>
    <xdr:sp macro="" textlink="">
      <xdr:nvSpPr>
        <xdr:cNvPr id="479" name="楕円 478">
          <a:extLst>
            <a:ext uri="{FF2B5EF4-FFF2-40B4-BE49-F238E27FC236}">
              <a16:creationId xmlns:a16="http://schemas.microsoft.com/office/drawing/2014/main" id="{EA9E2610-84C9-4DFF-9E50-0AC2A32A4047}"/>
            </a:ext>
          </a:extLst>
        </xdr:cNvPr>
        <xdr:cNvSpPr/>
      </xdr:nvSpPr>
      <xdr:spPr>
        <a:xfrm>
          <a:off x="6921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31242</xdr:rowOff>
    </xdr:from>
    <xdr:to>
      <xdr:col>41</xdr:col>
      <xdr:colOff>50800</xdr:colOff>
      <xdr:row>108</xdr:row>
      <xdr:rowOff>34289</xdr:rowOff>
    </xdr:to>
    <xdr:cxnSp macro="">
      <xdr:nvCxnSpPr>
        <xdr:cNvPr id="480" name="直線コネクタ 479">
          <a:extLst>
            <a:ext uri="{FF2B5EF4-FFF2-40B4-BE49-F238E27FC236}">
              <a16:creationId xmlns:a16="http://schemas.microsoft.com/office/drawing/2014/main" id="{58F1C2ED-042C-4656-8D98-4070E8A8EA66}"/>
            </a:ext>
          </a:extLst>
        </xdr:cNvPr>
        <xdr:cNvCxnSpPr/>
      </xdr:nvCxnSpPr>
      <xdr:spPr>
        <a:xfrm flipV="1">
          <a:off x="6972300" y="18547842"/>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15512</xdr:rowOff>
    </xdr:from>
    <xdr:ext cx="469744" cy="259045"/>
    <xdr:sp macro="" textlink="">
      <xdr:nvSpPr>
        <xdr:cNvPr id="481" name="n_1aveValue【市民会館】&#10;一人当たり面積">
          <a:extLst>
            <a:ext uri="{FF2B5EF4-FFF2-40B4-BE49-F238E27FC236}">
              <a16:creationId xmlns:a16="http://schemas.microsoft.com/office/drawing/2014/main" id="{8A56ABDB-578F-4B28-8B69-F35F7F0143CD}"/>
            </a:ext>
          </a:extLst>
        </xdr:cNvPr>
        <xdr:cNvSpPr txBox="1"/>
      </xdr:nvSpPr>
      <xdr:spPr>
        <a:xfrm>
          <a:off x="9391727" y="181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148480</xdr:rowOff>
    </xdr:from>
    <xdr:ext cx="469744" cy="259045"/>
    <xdr:sp macro="" textlink="">
      <xdr:nvSpPr>
        <xdr:cNvPr id="482" name="n_2aveValue【市民会館】&#10;一人当たり面積">
          <a:extLst>
            <a:ext uri="{FF2B5EF4-FFF2-40B4-BE49-F238E27FC236}">
              <a16:creationId xmlns:a16="http://schemas.microsoft.com/office/drawing/2014/main" id="{564EBD1A-0C02-4FF6-A9EB-970239A85141}"/>
            </a:ext>
          </a:extLst>
        </xdr:cNvPr>
        <xdr:cNvSpPr txBox="1"/>
      </xdr:nvSpPr>
      <xdr:spPr>
        <a:xfrm>
          <a:off x="85154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132859</xdr:rowOff>
    </xdr:from>
    <xdr:ext cx="469744" cy="259045"/>
    <xdr:sp macro="" textlink="">
      <xdr:nvSpPr>
        <xdr:cNvPr id="483" name="n_3aveValue【市民会館】&#10;一人当たり面積">
          <a:extLst>
            <a:ext uri="{FF2B5EF4-FFF2-40B4-BE49-F238E27FC236}">
              <a16:creationId xmlns:a16="http://schemas.microsoft.com/office/drawing/2014/main" id="{94EFDA6D-7F2E-4279-8939-33CD97730C3B}"/>
            </a:ext>
          </a:extLst>
        </xdr:cNvPr>
        <xdr:cNvSpPr txBox="1"/>
      </xdr:nvSpPr>
      <xdr:spPr>
        <a:xfrm>
          <a:off x="7626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114952</xdr:rowOff>
    </xdr:from>
    <xdr:ext cx="469744" cy="259045"/>
    <xdr:sp macro="" textlink="">
      <xdr:nvSpPr>
        <xdr:cNvPr id="484" name="n_4aveValue【市民会館】&#10;一人当たり面積">
          <a:extLst>
            <a:ext uri="{FF2B5EF4-FFF2-40B4-BE49-F238E27FC236}">
              <a16:creationId xmlns:a16="http://schemas.microsoft.com/office/drawing/2014/main" id="{4D0147F8-875C-429E-B9F6-1EFEEECF42C9}"/>
            </a:ext>
          </a:extLst>
        </xdr:cNvPr>
        <xdr:cNvSpPr txBox="1"/>
      </xdr:nvSpPr>
      <xdr:spPr>
        <a:xfrm>
          <a:off x="6737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67835</xdr:rowOff>
    </xdr:from>
    <xdr:ext cx="469744" cy="259045"/>
    <xdr:sp macro="" textlink="">
      <xdr:nvSpPr>
        <xdr:cNvPr id="485" name="n_1mainValue【市民会館】&#10;一人当たり面積">
          <a:extLst>
            <a:ext uri="{FF2B5EF4-FFF2-40B4-BE49-F238E27FC236}">
              <a16:creationId xmlns:a16="http://schemas.microsoft.com/office/drawing/2014/main" id="{533A2B47-2936-4D5D-9B58-C4457D93A3CB}"/>
            </a:ext>
          </a:extLst>
        </xdr:cNvPr>
        <xdr:cNvSpPr txBox="1"/>
      </xdr:nvSpPr>
      <xdr:spPr>
        <a:xfrm>
          <a:off x="9391727" y="1858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71265</xdr:rowOff>
    </xdr:from>
    <xdr:ext cx="469744" cy="259045"/>
    <xdr:sp macro="" textlink="">
      <xdr:nvSpPr>
        <xdr:cNvPr id="486" name="n_2mainValue【市民会館】&#10;一人当たり面積">
          <a:extLst>
            <a:ext uri="{FF2B5EF4-FFF2-40B4-BE49-F238E27FC236}">
              <a16:creationId xmlns:a16="http://schemas.microsoft.com/office/drawing/2014/main" id="{7BE9A5DD-9408-4662-81A0-FB9A7DCC913A}"/>
            </a:ext>
          </a:extLst>
        </xdr:cNvPr>
        <xdr:cNvSpPr txBox="1"/>
      </xdr:nvSpPr>
      <xdr:spPr>
        <a:xfrm>
          <a:off x="8515427" y="1858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73169</xdr:rowOff>
    </xdr:from>
    <xdr:ext cx="469744" cy="259045"/>
    <xdr:sp macro="" textlink="">
      <xdr:nvSpPr>
        <xdr:cNvPr id="487" name="n_3mainValue【市民会館】&#10;一人当たり面積">
          <a:extLst>
            <a:ext uri="{FF2B5EF4-FFF2-40B4-BE49-F238E27FC236}">
              <a16:creationId xmlns:a16="http://schemas.microsoft.com/office/drawing/2014/main" id="{9A5C4BAE-792B-4868-A466-51512311E7C7}"/>
            </a:ext>
          </a:extLst>
        </xdr:cNvPr>
        <xdr:cNvSpPr txBox="1"/>
      </xdr:nvSpPr>
      <xdr:spPr>
        <a:xfrm>
          <a:off x="7626427" y="185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76216</xdr:rowOff>
    </xdr:from>
    <xdr:ext cx="469744" cy="259045"/>
    <xdr:sp macro="" textlink="">
      <xdr:nvSpPr>
        <xdr:cNvPr id="488" name="n_4mainValue【市民会館】&#10;一人当たり面積">
          <a:extLst>
            <a:ext uri="{FF2B5EF4-FFF2-40B4-BE49-F238E27FC236}">
              <a16:creationId xmlns:a16="http://schemas.microsoft.com/office/drawing/2014/main" id="{6387A206-3C19-4211-A76E-9EED50C89D6F}"/>
            </a:ext>
          </a:extLst>
        </xdr:cNvPr>
        <xdr:cNvSpPr txBox="1"/>
      </xdr:nvSpPr>
      <xdr:spPr>
        <a:xfrm>
          <a:off x="6737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C89E41AA-9962-46E9-A857-B2EB9E37D30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3BA6B0E5-BC21-4105-9836-C84175693E0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3D031978-967D-43C9-807D-0F2CDEB1EC5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E85739A4-9F58-435A-86C4-BE55C902CF9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C3CDEBD0-4EC7-4BB4-A13C-104881390B7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EB55EBBE-780B-42E4-BFB9-9C0494C2926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76C377B-B995-4B1F-8D58-C2FD1018E4F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B0FFE89F-BFE0-4C9F-85FC-8C379E4B418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C66C7CD3-BDB6-42A3-B1BB-F7BDD4601EB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3F7C3354-D037-4173-9E85-1100D9BDBD1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242977CF-84AE-4F69-93AC-668E200093A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759C63B7-4C64-42D1-9918-17D7620038C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B17AB5A9-FE12-4B50-A7D6-10B5A1F70B6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7E3C9C8A-902B-4887-920D-44E5CD566FC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0B6756F9-F8A2-4C2F-8A38-A24A85CD2AE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CEC0FA2E-442F-4909-8546-61C293EC890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175BED3D-487A-4CA8-9EFE-AD68BD96D14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77A9E3A7-F436-4A92-8C1A-315455DDEC2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D32A8E55-2732-483A-8691-6B598A78360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C6C7C59B-C95A-4CCE-AB45-BA337F96AFF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D9E38A31-6B05-408B-BDC4-C8E1DE299CF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DED83CBC-515A-4BBA-9B4A-EB1F815BD96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8DA8EB65-8CC8-4705-9BEC-A71901D0599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9593790D-333F-4658-818C-66780C638DD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978FBEC9-4FD9-41F9-A28C-F13849D0E4E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514" name="直線コネクタ 513">
          <a:extLst>
            <a:ext uri="{FF2B5EF4-FFF2-40B4-BE49-F238E27FC236}">
              <a16:creationId xmlns:a16="http://schemas.microsoft.com/office/drawing/2014/main" id="{33159316-D9FB-4486-B055-B7E7DD47FA7F}"/>
            </a:ext>
          </a:extLst>
        </xdr:cNvPr>
        <xdr:cNvCxnSpPr/>
      </xdr:nvCxnSpPr>
      <xdr:spPr>
        <a:xfrm flipV="1">
          <a:off x="16318864" y="5867944"/>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8A92BEA4-0CD0-4F9B-B679-2BCFCBBC5EC3}"/>
            </a:ext>
          </a:extLst>
        </xdr:cNvPr>
        <xdr:cNvSpPr txBox="1"/>
      </xdr:nvSpPr>
      <xdr:spPr>
        <a:xfrm>
          <a:off x="16357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516" name="直線コネクタ 515">
          <a:extLst>
            <a:ext uri="{FF2B5EF4-FFF2-40B4-BE49-F238E27FC236}">
              <a16:creationId xmlns:a16="http://schemas.microsoft.com/office/drawing/2014/main" id="{E9E6D23A-7F98-4C3A-9D4C-808173410841}"/>
            </a:ext>
          </a:extLst>
        </xdr:cNvPr>
        <xdr:cNvCxnSpPr/>
      </xdr:nvCxnSpPr>
      <xdr:spPr>
        <a:xfrm>
          <a:off x="16230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1C601420-2FC3-45B7-BB4D-3AAA9F3B30FC}"/>
            </a:ext>
          </a:extLst>
        </xdr:cNvPr>
        <xdr:cNvSpPr txBox="1"/>
      </xdr:nvSpPr>
      <xdr:spPr>
        <a:xfrm>
          <a:off x="16357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518" name="直線コネクタ 517">
          <a:extLst>
            <a:ext uri="{FF2B5EF4-FFF2-40B4-BE49-F238E27FC236}">
              <a16:creationId xmlns:a16="http://schemas.microsoft.com/office/drawing/2014/main" id="{1EB08B2B-37DD-468C-A027-B8F4F4352A21}"/>
            </a:ext>
          </a:extLst>
        </xdr:cNvPr>
        <xdr:cNvCxnSpPr/>
      </xdr:nvCxnSpPr>
      <xdr:spPr>
        <a:xfrm>
          <a:off x="16230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103431</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E7AFB89A-E97D-4C01-A905-C2CE280B1C91}"/>
            </a:ext>
          </a:extLst>
        </xdr:cNvPr>
        <xdr:cNvSpPr txBox="1"/>
      </xdr:nvSpPr>
      <xdr:spPr>
        <a:xfrm>
          <a:off x="16357600" y="627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520" name="フローチャート: 判断 519">
          <a:extLst>
            <a:ext uri="{FF2B5EF4-FFF2-40B4-BE49-F238E27FC236}">
              <a16:creationId xmlns:a16="http://schemas.microsoft.com/office/drawing/2014/main" id="{6C8B335E-BD1E-4007-A2AF-63F625A05DD8}"/>
            </a:ext>
          </a:extLst>
        </xdr:cNvPr>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521" name="フローチャート: 判断 520">
          <a:extLst>
            <a:ext uri="{FF2B5EF4-FFF2-40B4-BE49-F238E27FC236}">
              <a16:creationId xmlns:a16="http://schemas.microsoft.com/office/drawing/2014/main" id="{6462FEF5-C386-4C66-B53E-31259DB4947D}"/>
            </a:ext>
          </a:extLst>
        </xdr:cNvPr>
        <xdr:cNvSpPr/>
      </xdr:nvSpPr>
      <xdr:spPr>
        <a:xfrm>
          <a:off x="15430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115207</xdr:rowOff>
    </xdr:from>
    <xdr:to>
      <xdr:col>76</xdr:col>
      <xdr:colOff>165100</xdr:colOff>
      <xdr:row>37</xdr:row>
      <xdr:rowOff>45357</xdr:rowOff>
    </xdr:to>
    <xdr:sp macro="" textlink="">
      <xdr:nvSpPr>
        <xdr:cNvPr id="522" name="フローチャート: 判断 521">
          <a:extLst>
            <a:ext uri="{FF2B5EF4-FFF2-40B4-BE49-F238E27FC236}">
              <a16:creationId xmlns:a16="http://schemas.microsoft.com/office/drawing/2014/main" id="{EFAE4D74-92E2-477A-ABC1-1EBEDD581AE3}"/>
            </a:ext>
          </a:extLst>
        </xdr:cNvPr>
        <xdr:cNvSpPr/>
      </xdr:nvSpPr>
      <xdr:spPr>
        <a:xfrm>
          <a:off x="14541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523" name="フローチャート: 判断 522">
          <a:extLst>
            <a:ext uri="{FF2B5EF4-FFF2-40B4-BE49-F238E27FC236}">
              <a16:creationId xmlns:a16="http://schemas.microsoft.com/office/drawing/2014/main" id="{9E2D7BD7-1B36-408E-B8A1-C93953796F0A}"/>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524" name="フローチャート: 判断 523">
          <a:extLst>
            <a:ext uri="{FF2B5EF4-FFF2-40B4-BE49-F238E27FC236}">
              <a16:creationId xmlns:a16="http://schemas.microsoft.com/office/drawing/2014/main" id="{B8454620-0FAD-4CB7-8023-9F1AE692D181}"/>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341BE97E-C664-473C-B984-A9F11BF43C0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C4693DF6-6B83-457C-AA76-670DC617331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523C4BFB-A0A9-42B1-8735-555B1A6B532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6D9CA2C4-5A86-42BB-8F03-5A3EA1F57AA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ED5F7963-0D26-4ED3-93C4-2CEF5201036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159294</xdr:rowOff>
    </xdr:from>
    <xdr:to>
      <xdr:col>85</xdr:col>
      <xdr:colOff>177800</xdr:colOff>
      <xdr:row>34</xdr:row>
      <xdr:rowOff>89444</xdr:rowOff>
    </xdr:to>
    <xdr:sp macro="" textlink="">
      <xdr:nvSpPr>
        <xdr:cNvPr id="530" name="楕円 529">
          <a:extLst>
            <a:ext uri="{FF2B5EF4-FFF2-40B4-BE49-F238E27FC236}">
              <a16:creationId xmlns:a16="http://schemas.microsoft.com/office/drawing/2014/main" id="{4DC6A76A-FEDA-4E8B-A380-EC0A41728FC7}"/>
            </a:ext>
          </a:extLst>
        </xdr:cNvPr>
        <xdr:cNvSpPr/>
      </xdr:nvSpPr>
      <xdr:spPr>
        <a:xfrm>
          <a:off x="16268700" y="58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112321</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AAE904FE-161F-4B3B-B241-73CC37AAB899}"/>
            </a:ext>
          </a:extLst>
        </xdr:cNvPr>
        <xdr:cNvSpPr txBox="1"/>
      </xdr:nvSpPr>
      <xdr:spPr>
        <a:xfrm>
          <a:off x="16357600" y="5770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89081</xdr:rowOff>
    </xdr:from>
    <xdr:to>
      <xdr:col>81</xdr:col>
      <xdr:colOff>101600</xdr:colOff>
      <xdr:row>34</xdr:row>
      <xdr:rowOff>19231</xdr:rowOff>
    </xdr:to>
    <xdr:sp macro="" textlink="">
      <xdr:nvSpPr>
        <xdr:cNvPr id="532" name="楕円 531">
          <a:extLst>
            <a:ext uri="{FF2B5EF4-FFF2-40B4-BE49-F238E27FC236}">
              <a16:creationId xmlns:a16="http://schemas.microsoft.com/office/drawing/2014/main" id="{D09E9721-8062-47E4-83BA-F194F2B7BEDA}"/>
            </a:ext>
          </a:extLst>
        </xdr:cNvPr>
        <xdr:cNvSpPr/>
      </xdr:nvSpPr>
      <xdr:spPr>
        <a:xfrm>
          <a:off x="154305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139881</xdr:rowOff>
    </xdr:from>
    <xdr:to>
      <xdr:col>85</xdr:col>
      <xdr:colOff>127000</xdr:colOff>
      <xdr:row>34</xdr:row>
      <xdr:rowOff>38644</xdr:rowOff>
    </xdr:to>
    <xdr:cxnSp macro="">
      <xdr:nvCxnSpPr>
        <xdr:cNvPr id="533" name="直線コネクタ 532">
          <a:extLst>
            <a:ext uri="{FF2B5EF4-FFF2-40B4-BE49-F238E27FC236}">
              <a16:creationId xmlns:a16="http://schemas.microsoft.com/office/drawing/2014/main" id="{B64328A3-60AA-4398-96EA-FFEEF2AF577B}"/>
            </a:ext>
          </a:extLst>
        </xdr:cNvPr>
        <xdr:cNvCxnSpPr/>
      </xdr:nvCxnSpPr>
      <xdr:spPr>
        <a:xfrm>
          <a:off x="15481300" y="5797731"/>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49893</xdr:rowOff>
    </xdr:from>
    <xdr:to>
      <xdr:col>76</xdr:col>
      <xdr:colOff>165100</xdr:colOff>
      <xdr:row>35</xdr:row>
      <xdr:rowOff>151493</xdr:rowOff>
    </xdr:to>
    <xdr:sp macro="" textlink="">
      <xdr:nvSpPr>
        <xdr:cNvPr id="534" name="楕円 533">
          <a:extLst>
            <a:ext uri="{FF2B5EF4-FFF2-40B4-BE49-F238E27FC236}">
              <a16:creationId xmlns:a16="http://schemas.microsoft.com/office/drawing/2014/main" id="{1E48AFBA-56B3-4E48-8A22-AF205FF640EE}"/>
            </a:ext>
          </a:extLst>
        </xdr:cNvPr>
        <xdr:cNvSpPr/>
      </xdr:nvSpPr>
      <xdr:spPr>
        <a:xfrm>
          <a:off x="14541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139881</xdr:rowOff>
    </xdr:from>
    <xdr:to>
      <xdr:col>81</xdr:col>
      <xdr:colOff>50800</xdr:colOff>
      <xdr:row>35</xdr:row>
      <xdr:rowOff>100693</xdr:rowOff>
    </xdr:to>
    <xdr:cxnSp macro="">
      <xdr:nvCxnSpPr>
        <xdr:cNvPr id="535" name="直線コネクタ 534">
          <a:extLst>
            <a:ext uri="{FF2B5EF4-FFF2-40B4-BE49-F238E27FC236}">
              <a16:creationId xmlns:a16="http://schemas.microsoft.com/office/drawing/2014/main" id="{5F0CA7BE-B83D-4865-BBEC-26AF15F4E851}"/>
            </a:ext>
          </a:extLst>
        </xdr:cNvPr>
        <xdr:cNvCxnSpPr/>
      </xdr:nvCxnSpPr>
      <xdr:spPr>
        <a:xfrm flipV="1">
          <a:off x="14592300" y="5797731"/>
          <a:ext cx="8890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48260</xdr:rowOff>
    </xdr:from>
    <xdr:to>
      <xdr:col>72</xdr:col>
      <xdr:colOff>38100</xdr:colOff>
      <xdr:row>34</xdr:row>
      <xdr:rowOff>149860</xdr:rowOff>
    </xdr:to>
    <xdr:sp macro="" textlink="">
      <xdr:nvSpPr>
        <xdr:cNvPr id="536" name="楕円 535">
          <a:extLst>
            <a:ext uri="{FF2B5EF4-FFF2-40B4-BE49-F238E27FC236}">
              <a16:creationId xmlns:a16="http://schemas.microsoft.com/office/drawing/2014/main" id="{B1BC8598-03EC-424D-A4F5-D2979CE35F68}"/>
            </a:ext>
          </a:extLst>
        </xdr:cNvPr>
        <xdr:cNvSpPr/>
      </xdr:nvSpPr>
      <xdr:spPr>
        <a:xfrm>
          <a:off x="13652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99060</xdr:rowOff>
    </xdr:from>
    <xdr:to>
      <xdr:col>76</xdr:col>
      <xdr:colOff>114300</xdr:colOff>
      <xdr:row>35</xdr:row>
      <xdr:rowOff>100693</xdr:rowOff>
    </xdr:to>
    <xdr:cxnSp macro="">
      <xdr:nvCxnSpPr>
        <xdr:cNvPr id="537" name="直線コネクタ 536">
          <a:extLst>
            <a:ext uri="{FF2B5EF4-FFF2-40B4-BE49-F238E27FC236}">
              <a16:creationId xmlns:a16="http://schemas.microsoft.com/office/drawing/2014/main" id="{3E0FDC2C-CA8F-479C-B48B-CFC6C0071BA8}"/>
            </a:ext>
          </a:extLst>
        </xdr:cNvPr>
        <xdr:cNvCxnSpPr/>
      </xdr:nvCxnSpPr>
      <xdr:spPr>
        <a:xfrm>
          <a:off x="13703300" y="5928360"/>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118473</xdr:rowOff>
    </xdr:from>
    <xdr:to>
      <xdr:col>67</xdr:col>
      <xdr:colOff>101600</xdr:colOff>
      <xdr:row>35</xdr:row>
      <xdr:rowOff>48623</xdr:rowOff>
    </xdr:to>
    <xdr:sp macro="" textlink="">
      <xdr:nvSpPr>
        <xdr:cNvPr id="538" name="楕円 537">
          <a:extLst>
            <a:ext uri="{FF2B5EF4-FFF2-40B4-BE49-F238E27FC236}">
              <a16:creationId xmlns:a16="http://schemas.microsoft.com/office/drawing/2014/main" id="{F6C93F8F-987F-453A-88DB-79DD0BFC9AC5}"/>
            </a:ext>
          </a:extLst>
        </xdr:cNvPr>
        <xdr:cNvSpPr/>
      </xdr:nvSpPr>
      <xdr:spPr>
        <a:xfrm>
          <a:off x="12763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99060</xdr:rowOff>
    </xdr:from>
    <xdr:to>
      <xdr:col>71</xdr:col>
      <xdr:colOff>177800</xdr:colOff>
      <xdr:row>34</xdr:row>
      <xdr:rowOff>169273</xdr:rowOff>
    </xdr:to>
    <xdr:cxnSp macro="">
      <xdr:nvCxnSpPr>
        <xdr:cNvPr id="539" name="直線コネクタ 538">
          <a:extLst>
            <a:ext uri="{FF2B5EF4-FFF2-40B4-BE49-F238E27FC236}">
              <a16:creationId xmlns:a16="http://schemas.microsoft.com/office/drawing/2014/main" id="{6AFAE9F0-AB23-4F10-B4EA-3FCCD4450F27}"/>
            </a:ext>
          </a:extLst>
        </xdr:cNvPr>
        <xdr:cNvCxnSpPr/>
      </xdr:nvCxnSpPr>
      <xdr:spPr>
        <a:xfrm flipV="1">
          <a:off x="12814300" y="592836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90369</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BC92AC06-92DD-4F65-A499-17BE0066F01B}"/>
            </a:ext>
          </a:extLst>
        </xdr:cNvPr>
        <xdr:cNvSpPr txBox="1"/>
      </xdr:nvSpPr>
      <xdr:spPr>
        <a:xfrm>
          <a:off x="152660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36484</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99D7FA34-2808-4792-8B78-C185748526E9}"/>
            </a:ext>
          </a:extLst>
        </xdr:cNvPr>
        <xdr:cNvSpPr txBox="1"/>
      </xdr:nvSpPr>
      <xdr:spPr>
        <a:xfrm>
          <a:off x="14389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23964335-16D6-45CE-B5A6-0079CD28CD15}"/>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77C18E75-98AF-4123-B4CB-54C3108E640E}"/>
            </a:ext>
          </a:extLst>
        </xdr:cNvPr>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35758</xdr:rowOff>
    </xdr:from>
    <xdr:ext cx="340478" cy="259045"/>
    <xdr:sp macro="" textlink="">
      <xdr:nvSpPr>
        <xdr:cNvPr id="544" name="n_1mainValue【一般廃棄物処理施設】&#10;有形固定資産減価償却率">
          <a:extLst>
            <a:ext uri="{FF2B5EF4-FFF2-40B4-BE49-F238E27FC236}">
              <a16:creationId xmlns:a16="http://schemas.microsoft.com/office/drawing/2014/main" id="{8EE52992-6AC8-4B8C-803A-2D4BE89D5ECB}"/>
            </a:ext>
          </a:extLst>
        </xdr:cNvPr>
        <xdr:cNvSpPr txBox="1"/>
      </xdr:nvSpPr>
      <xdr:spPr>
        <a:xfrm>
          <a:off x="15298361" y="552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168020</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29F69ECB-41BC-4D0D-81CA-CAA52DDA7037}"/>
            </a:ext>
          </a:extLst>
        </xdr:cNvPr>
        <xdr:cNvSpPr txBox="1"/>
      </xdr:nvSpPr>
      <xdr:spPr>
        <a:xfrm>
          <a:off x="143897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166387</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E16E5ABD-58E6-426B-BBD8-FF9DDBE238ED}"/>
            </a:ext>
          </a:extLst>
        </xdr:cNvPr>
        <xdr:cNvSpPr txBox="1"/>
      </xdr:nvSpPr>
      <xdr:spPr>
        <a:xfrm>
          <a:off x="13500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65150</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E70DF8AA-9DE7-4356-ABA3-AB1D3E9AE757}"/>
            </a:ext>
          </a:extLst>
        </xdr:cNvPr>
        <xdr:cNvSpPr txBox="1"/>
      </xdr:nvSpPr>
      <xdr:spPr>
        <a:xfrm>
          <a:off x="126117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A6F00C94-E4A2-476B-83A2-CE4CDEDEFD9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5A6618E8-2AC2-42B7-9110-5B232D5EC56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9AC042B8-2F57-45BD-8FB0-4EFB05AF292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20C3D71-148B-4F04-ABB9-68AB8E924A1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FE4DE183-4D25-4E64-BE18-3971A88EDAA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37E3430D-9FA6-42DD-A19E-513D6FCF207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33BD027E-01B8-4070-9251-B2C29F76E1C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EA3E105F-3D5A-4FD6-B3BA-88F53AB4016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7CC85236-401C-4A5F-B240-9D4C2FC67B0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7E3FF8F7-C29A-4F36-B881-5414984C98D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id="{D2C76784-0132-49BD-9814-D285D242981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9" name="テキスト ボックス 558">
          <a:extLst>
            <a:ext uri="{FF2B5EF4-FFF2-40B4-BE49-F238E27FC236}">
              <a16:creationId xmlns:a16="http://schemas.microsoft.com/office/drawing/2014/main" id="{DF601801-3576-4B66-AAD2-D02DC2E9FC4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id="{7FBFC27B-0B5A-4299-A7C3-375C779F147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61" name="テキスト ボックス 560">
          <a:extLst>
            <a:ext uri="{FF2B5EF4-FFF2-40B4-BE49-F238E27FC236}">
              <a16:creationId xmlns:a16="http://schemas.microsoft.com/office/drawing/2014/main" id="{515CB1F7-4C23-4C37-8BF8-F46B808A6FD4}"/>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id="{FB39B3C8-7E9D-48A8-A4CF-CF45AE36E02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563" name="テキスト ボックス 562">
          <a:extLst>
            <a:ext uri="{FF2B5EF4-FFF2-40B4-BE49-F238E27FC236}">
              <a16:creationId xmlns:a16="http://schemas.microsoft.com/office/drawing/2014/main" id="{824E859A-D1BB-44C8-B69F-259147BFBC9B}"/>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id="{B8BBBDAE-7530-41E2-A1B4-761D7E9203E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565" name="テキスト ボックス 564">
          <a:extLst>
            <a:ext uri="{FF2B5EF4-FFF2-40B4-BE49-F238E27FC236}">
              <a16:creationId xmlns:a16="http://schemas.microsoft.com/office/drawing/2014/main" id="{640B8436-6572-4D29-A355-7A8BFE60BF86}"/>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1A74313A-E1FE-4A35-9240-C757A19A9D2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7" name="テキスト ボックス 566">
          <a:extLst>
            <a:ext uri="{FF2B5EF4-FFF2-40B4-BE49-F238E27FC236}">
              <a16:creationId xmlns:a16="http://schemas.microsoft.com/office/drawing/2014/main" id="{F94990B3-3584-466C-9623-A09F0C2F18D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901EEF2A-BF11-460B-8FEA-8293C965723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569" name="直線コネクタ 568">
          <a:extLst>
            <a:ext uri="{FF2B5EF4-FFF2-40B4-BE49-F238E27FC236}">
              <a16:creationId xmlns:a16="http://schemas.microsoft.com/office/drawing/2014/main" id="{11EB565F-0269-4BE4-82DD-2E17F05A4FE8}"/>
            </a:ext>
          </a:extLst>
        </xdr:cNvPr>
        <xdr:cNvCxnSpPr/>
      </xdr:nvCxnSpPr>
      <xdr:spPr>
        <a:xfrm flipV="1">
          <a:off x="22160864" y="5983278"/>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570" name="【一般廃棄物処理施設】&#10;一人当たり有形固定資産（償却資産）額最小値テキスト">
          <a:extLst>
            <a:ext uri="{FF2B5EF4-FFF2-40B4-BE49-F238E27FC236}">
              <a16:creationId xmlns:a16="http://schemas.microsoft.com/office/drawing/2014/main" id="{C9CFA5B0-B0C2-4D84-88DC-75EBE99D08F2}"/>
            </a:ext>
          </a:extLst>
        </xdr:cNvPr>
        <xdr:cNvSpPr txBox="1"/>
      </xdr:nvSpPr>
      <xdr:spPr>
        <a:xfrm>
          <a:off x="22199600" y="71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571" name="直線コネクタ 570">
          <a:extLst>
            <a:ext uri="{FF2B5EF4-FFF2-40B4-BE49-F238E27FC236}">
              <a16:creationId xmlns:a16="http://schemas.microsoft.com/office/drawing/2014/main" id="{9A1FE905-153B-4102-9CA8-63A4F2F4B2CF}"/>
            </a:ext>
          </a:extLst>
        </xdr:cNvPr>
        <xdr:cNvCxnSpPr/>
      </xdr:nvCxnSpPr>
      <xdr:spPr>
        <a:xfrm>
          <a:off x="22072600" y="716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572" name="【一般廃棄物処理施設】&#10;一人当たり有形固定資産（償却資産）額最大値テキスト">
          <a:extLst>
            <a:ext uri="{FF2B5EF4-FFF2-40B4-BE49-F238E27FC236}">
              <a16:creationId xmlns:a16="http://schemas.microsoft.com/office/drawing/2014/main" id="{6937F9A4-DD18-4502-912D-B1D46F36B368}"/>
            </a:ext>
          </a:extLst>
        </xdr:cNvPr>
        <xdr:cNvSpPr txBox="1"/>
      </xdr:nvSpPr>
      <xdr:spPr>
        <a:xfrm>
          <a:off x="22199600" y="57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573" name="直線コネクタ 572">
          <a:extLst>
            <a:ext uri="{FF2B5EF4-FFF2-40B4-BE49-F238E27FC236}">
              <a16:creationId xmlns:a16="http://schemas.microsoft.com/office/drawing/2014/main" id="{BC3FA299-9478-4079-B756-F9D1C0A1D312}"/>
            </a:ext>
          </a:extLst>
        </xdr:cNvPr>
        <xdr:cNvCxnSpPr/>
      </xdr:nvCxnSpPr>
      <xdr:spPr>
        <a:xfrm>
          <a:off x="22072600" y="598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12892</xdr:rowOff>
    </xdr:from>
    <xdr:ext cx="599010" cy="259045"/>
    <xdr:sp macro="" textlink="">
      <xdr:nvSpPr>
        <xdr:cNvPr id="574" name="【一般廃棄物処理施設】&#10;一人当たり有形固定資産（償却資産）額平均値テキスト">
          <a:extLst>
            <a:ext uri="{FF2B5EF4-FFF2-40B4-BE49-F238E27FC236}">
              <a16:creationId xmlns:a16="http://schemas.microsoft.com/office/drawing/2014/main" id="{8C36ED8C-B1D0-45E7-988D-17BEB76B3EBC}"/>
            </a:ext>
          </a:extLst>
        </xdr:cNvPr>
        <xdr:cNvSpPr txBox="1"/>
      </xdr:nvSpPr>
      <xdr:spPr>
        <a:xfrm>
          <a:off x="22199600" y="6870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575" name="フローチャート: 判断 574">
          <a:extLst>
            <a:ext uri="{FF2B5EF4-FFF2-40B4-BE49-F238E27FC236}">
              <a16:creationId xmlns:a16="http://schemas.microsoft.com/office/drawing/2014/main" id="{A97CD2EE-F5E4-4B44-A10A-423DDF892ACE}"/>
            </a:ext>
          </a:extLst>
        </xdr:cNvPr>
        <xdr:cNvSpPr/>
      </xdr:nvSpPr>
      <xdr:spPr>
        <a:xfrm>
          <a:off x="22110700" y="701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165658</xdr:rowOff>
    </xdr:from>
    <xdr:to>
      <xdr:col>112</xdr:col>
      <xdr:colOff>38100</xdr:colOff>
      <xdr:row>41</xdr:row>
      <xdr:rowOff>95808</xdr:rowOff>
    </xdr:to>
    <xdr:sp macro="" textlink="">
      <xdr:nvSpPr>
        <xdr:cNvPr id="576" name="フローチャート: 判断 575">
          <a:extLst>
            <a:ext uri="{FF2B5EF4-FFF2-40B4-BE49-F238E27FC236}">
              <a16:creationId xmlns:a16="http://schemas.microsoft.com/office/drawing/2014/main" id="{9B21EA8A-1797-469B-A237-771AE8F2695D}"/>
            </a:ext>
          </a:extLst>
        </xdr:cNvPr>
        <xdr:cNvSpPr/>
      </xdr:nvSpPr>
      <xdr:spPr>
        <a:xfrm>
          <a:off x="21272500" y="70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166962</xdr:rowOff>
    </xdr:from>
    <xdr:to>
      <xdr:col>107</xdr:col>
      <xdr:colOff>101600</xdr:colOff>
      <xdr:row>41</xdr:row>
      <xdr:rowOff>97112</xdr:rowOff>
    </xdr:to>
    <xdr:sp macro="" textlink="">
      <xdr:nvSpPr>
        <xdr:cNvPr id="577" name="フローチャート: 判断 576">
          <a:extLst>
            <a:ext uri="{FF2B5EF4-FFF2-40B4-BE49-F238E27FC236}">
              <a16:creationId xmlns:a16="http://schemas.microsoft.com/office/drawing/2014/main" id="{572218C7-4BCD-4AD5-8978-4F78A06BFC5C}"/>
            </a:ext>
          </a:extLst>
        </xdr:cNvPr>
        <xdr:cNvSpPr/>
      </xdr:nvSpPr>
      <xdr:spPr>
        <a:xfrm>
          <a:off x="20383500" y="70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26325</xdr:rowOff>
    </xdr:from>
    <xdr:to>
      <xdr:col>102</xdr:col>
      <xdr:colOff>165100</xdr:colOff>
      <xdr:row>41</xdr:row>
      <xdr:rowOff>127925</xdr:rowOff>
    </xdr:to>
    <xdr:sp macro="" textlink="">
      <xdr:nvSpPr>
        <xdr:cNvPr id="578" name="フローチャート: 判断 577">
          <a:extLst>
            <a:ext uri="{FF2B5EF4-FFF2-40B4-BE49-F238E27FC236}">
              <a16:creationId xmlns:a16="http://schemas.microsoft.com/office/drawing/2014/main" id="{CC45FD17-D004-4096-8F8A-17CE5737BD71}"/>
            </a:ext>
          </a:extLst>
        </xdr:cNvPr>
        <xdr:cNvSpPr/>
      </xdr:nvSpPr>
      <xdr:spPr>
        <a:xfrm>
          <a:off x="19494500" y="70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166740</xdr:rowOff>
    </xdr:from>
    <xdr:to>
      <xdr:col>98</xdr:col>
      <xdr:colOff>38100</xdr:colOff>
      <xdr:row>41</xdr:row>
      <xdr:rowOff>96890</xdr:rowOff>
    </xdr:to>
    <xdr:sp macro="" textlink="">
      <xdr:nvSpPr>
        <xdr:cNvPr id="579" name="フローチャート: 判断 578">
          <a:extLst>
            <a:ext uri="{FF2B5EF4-FFF2-40B4-BE49-F238E27FC236}">
              <a16:creationId xmlns:a16="http://schemas.microsoft.com/office/drawing/2014/main" id="{E1067B90-F269-43C8-92FB-92ABE4519010}"/>
            </a:ext>
          </a:extLst>
        </xdr:cNvPr>
        <xdr:cNvSpPr/>
      </xdr:nvSpPr>
      <xdr:spPr>
        <a:xfrm>
          <a:off x="18605500" y="70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A25B9076-75EA-47D3-883E-61563DF43A5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2F80F555-58F0-4176-AF48-F1FFC182481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8F62B061-0E7D-4B87-B6EF-417D5198138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2DD2BA15-30B6-4947-8B89-AEF58F6621F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8636E4A0-86FE-4846-8366-89C2FB13579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52660</xdr:rowOff>
    </xdr:from>
    <xdr:to>
      <xdr:col>116</xdr:col>
      <xdr:colOff>114300</xdr:colOff>
      <xdr:row>41</xdr:row>
      <xdr:rowOff>154260</xdr:rowOff>
    </xdr:to>
    <xdr:sp macro="" textlink="">
      <xdr:nvSpPr>
        <xdr:cNvPr id="585" name="楕円 584">
          <a:extLst>
            <a:ext uri="{FF2B5EF4-FFF2-40B4-BE49-F238E27FC236}">
              <a16:creationId xmlns:a16="http://schemas.microsoft.com/office/drawing/2014/main" id="{A38A60F3-C8C1-49B2-9333-074BF435E35A}"/>
            </a:ext>
          </a:extLst>
        </xdr:cNvPr>
        <xdr:cNvSpPr/>
      </xdr:nvSpPr>
      <xdr:spPr>
        <a:xfrm>
          <a:off x="22110700" y="70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139893</xdr:rowOff>
    </xdr:from>
    <xdr:ext cx="534377" cy="259045"/>
    <xdr:sp macro="" textlink="">
      <xdr:nvSpPr>
        <xdr:cNvPr id="586" name="【一般廃棄物処理施設】&#10;一人当たり有形固定資産（償却資産）額該当値テキスト">
          <a:extLst>
            <a:ext uri="{FF2B5EF4-FFF2-40B4-BE49-F238E27FC236}">
              <a16:creationId xmlns:a16="http://schemas.microsoft.com/office/drawing/2014/main" id="{3F3BD032-7BE9-4F62-9F29-7245BF0ED2C2}"/>
            </a:ext>
          </a:extLst>
        </xdr:cNvPr>
        <xdr:cNvSpPr txBox="1"/>
      </xdr:nvSpPr>
      <xdr:spPr>
        <a:xfrm>
          <a:off x="22199600" y="69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53415</xdr:rowOff>
    </xdr:from>
    <xdr:to>
      <xdr:col>112</xdr:col>
      <xdr:colOff>38100</xdr:colOff>
      <xdr:row>41</xdr:row>
      <xdr:rowOff>155015</xdr:rowOff>
    </xdr:to>
    <xdr:sp macro="" textlink="">
      <xdr:nvSpPr>
        <xdr:cNvPr id="587" name="楕円 586">
          <a:extLst>
            <a:ext uri="{FF2B5EF4-FFF2-40B4-BE49-F238E27FC236}">
              <a16:creationId xmlns:a16="http://schemas.microsoft.com/office/drawing/2014/main" id="{A016844B-8BD7-4D21-9C3A-A86EA4D43047}"/>
            </a:ext>
          </a:extLst>
        </xdr:cNvPr>
        <xdr:cNvSpPr/>
      </xdr:nvSpPr>
      <xdr:spPr>
        <a:xfrm>
          <a:off x="21272500" y="708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103460</xdr:rowOff>
    </xdr:from>
    <xdr:to>
      <xdr:col>116</xdr:col>
      <xdr:colOff>63500</xdr:colOff>
      <xdr:row>41</xdr:row>
      <xdr:rowOff>104215</xdr:rowOff>
    </xdr:to>
    <xdr:cxnSp macro="">
      <xdr:nvCxnSpPr>
        <xdr:cNvPr id="588" name="直線コネクタ 587">
          <a:extLst>
            <a:ext uri="{FF2B5EF4-FFF2-40B4-BE49-F238E27FC236}">
              <a16:creationId xmlns:a16="http://schemas.microsoft.com/office/drawing/2014/main" id="{27179366-DBF1-42DD-ADDD-0675D5C3F840}"/>
            </a:ext>
          </a:extLst>
        </xdr:cNvPr>
        <xdr:cNvCxnSpPr/>
      </xdr:nvCxnSpPr>
      <xdr:spPr>
        <a:xfrm flipV="1">
          <a:off x="21323300" y="7132910"/>
          <a:ext cx="8382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50585</xdr:rowOff>
    </xdr:from>
    <xdr:to>
      <xdr:col>107</xdr:col>
      <xdr:colOff>101600</xdr:colOff>
      <xdr:row>41</xdr:row>
      <xdr:rowOff>152185</xdr:rowOff>
    </xdr:to>
    <xdr:sp macro="" textlink="">
      <xdr:nvSpPr>
        <xdr:cNvPr id="589" name="楕円 588">
          <a:extLst>
            <a:ext uri="{FF2B5EF4-FFF2-40B4-BE49-F238E27FC236}">
              <a16:creationId xmlns:a16="http://schemas.microsoft.com/office/drawing/2014/main" id="{69B780E8-A5D3-4DF2-8638-6949122D7D7C}"/>
            </a:ext>
          </a:extLst>
        </xdr:cNvPr>
        <xdr:cNvSpPr/>
      </xdr:nvSpPr>
      <xdr:spPr>
        <a:xfrm>
          <a:off x="20383500" y="70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101385</xdr:rowOff>
    </xdr:from>
    <xdr:to>
      <xdr:col>111</xdr:col>
      <xdr:colOff>177800</xdr:colOff>
      <xdr:row>41</xdr:row>
      <xdr:rowOff>104215</xdr:rowOff>
    </xdr:to>
    <xdr:cxnSp macro="">
      <xdr:nvCxnSpPr>
        <xdr:cNvPr id="590" name="直線コネクタ 589">
          <a:extLst>
            <a:ext uri="{FF2B5EF4-FFF2-40B4-BE49-F238E27FC236}">
              <a16:creationId xmlns:a16="http://schemas.microsoft.com/office/drawing/2014/main" id="{2ABC4A56-B7A0-4A8A-B336-BF9A14EAE889}"/>
            </a:ext>
          </a:extLst>
        </xdr:cNvPr>
        <xdr:cNvCxnSpPr/>
      </xdr:nvCxnSpPr>
      <xdr:spPr>
        <a:xfrm>
          <a:off x="20434300" y="7130835"/>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35458</xdr:rowOff>
    </xdr:from>
    <xdr:to>
      <xdr:col>102</xdr:col>
      <xdr:colOff>165100</xdr:colOff>
      <xdr:row>41</xdr:row>
      <xdr:rowOff>137058</xdr:rowOff>
    </xdr:to>
    <xdr:sp macro="" textlink="">
      <xdr:nvSpPr>
        <xdr:cNvPr id="591" name="楕円 590">
          <a:extLst>
            <a:ext uri="{FF2B5EF4-FFF2-40B4-BE49-F238E27FC236}">
              <a16:creationId xmlns:a16="http://schemas.microsoft.com/office/drawing/2014/main" id="{589BA6AA-EEA2-4416-8F9C-7D6AC4E1FD45}"/>
            </a:ext>
          </a:extLst>
        </xdr:cNvPr>
        <xdr:cNvSpPr/>
      </xdr:nvSpPr>
      <xdr:spPr>
        <a:xfrm>
          <a:off x="19494500" y="706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86258</xdr:rowOff>
    </xdr:from>
    <xdr:to>
      <xdr:col>107</xdr:col>
      <xdr:colOff>50800</xdr:colOff>
      <xdr:row>41</xdr:row>
      <xdr:rowOff>101385</xdr:rowOff>
    </xdr:to>
    <xdr:cxnSp macro="">
      <xdr:nvCxnSpPr>
        <xdr:cNvPr id="592" name="直線コネクタ 591">
          <a:extLst>
            <a:ext uri="{FF2B5EF4-FFF2-40B4-BE49-F238E27FC236}">
              <a16:creationId xmlns:a16="http://schemas.microsoft.com/office/drawing/2014/main" id="{0597056F-E954-4332-9E20-9B6579F26FAE}"/>
            </a:ext>
          </a:extLst>
        </xdr:cNvPr>
        <xdr:cNvCxnSpPr/>
      </xdr:nvCxnSpPr>
      <xdr:spPr>
        <a:xfrm>
          <a:off x="19545300" y="7115708"/>
          <a:ext cx="889000" cy="1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48399</xdr:rowOff>
    </xdr:from>
    <xdr:to>
      <xdr:col>98</xdr:col>
      <xdr:colOff>38100</xdr:colOff>
      <xdr:row>41</xdr:row>
      <xdr:rowOff>149999</xdr:rowOff>
    </xdr:to>
    <xdr:sp macro="" textlink="">
      <xdr:nvSpPr>
        <xdr:cNvPr id="593" name="楕円 592">
          <a:extLst>
            <a:ext uri="{FF2B5EF4-FFF2-40B4-BE49-F238E27FC236}">
              <a16:creationId xmlns:a16="http://schemas.microsoft.com/office/drawing/2014/main" id="{F7618CEB-0A3F-45F6-B4FA-0398C5FE380E}"/>
            </a:ext>
          </a:extLst>
        </xdr:cNvPr>
        <xdr:cNvSpPr/>
      </xdr:nvSpPr>
      <xdr:spPr>
        <a:xfrm>
          <a:off x="18605500" y="707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86258</xdr:rowOff>
    </xdr:from>
    <xdr:to>
      <xdr:col>102</xdr:col>
      <xdr:colOff>114300</xdr:colOff>
      <xdr:row>41</xdr:row>
      <xdr:rowOff>99199</xdr:rowOff>
    </xdr:to>
    <xdr:cxnSp macro="">
      <xdr:nvCxnSpPr>
        <xdr:cNvPr id="594" name="直線コネクタ 593">
          <a:extLst>
            <a:ext uri="{FF2B5EF4-FFF2-40B4-BE49-F238E27FC236}">
              <a16:creationId xmlns:a16="http://schemas.microsoft.com/office/drawing/2014/main" id="{97A90AFD-92B5-47F4-ABEC-C27A04879487}"/>
            </a:ext>
          </a:extLst>
        </xdr:cNvPr>
        <xdr:cNvCxnSpPr/>
      </xdr:nvCxnSpPr>
      <xdr:spPr>
        <a:xfrm flipV="1">
          <a:off x="18656300" y="7115708"/>
          <a:ext cx="889000" cy="1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112335</xdr:rowOff>
    </xdr:from>
    <xdr:ext cx="599010" cy="259045"/>
    <xdr:sp macro="" textlink="">
      <xdr:nvSpPr>
        <xdr:cNvPr id="595" name="n_1aveValue【一般廃棄物処理施設】&#10;一人当たり有形固定資産（償却資産）額">
          <a:extLst>
            <a:ext uri="{FF2B5EF4-FFF2-40B4-BE49-F238E27FC236}">
              <a16:creationId xmlns:a16="http://schemas.microsoft.com/office/drawing/2014/main" id="{3452523C-9B0A-4802-AD8F-EB65B03E1A74}"/>
            </a:ext>
          </a:extLst>
        </xdr:cNvPr>
        <xdr:cNvSpPr txBox="1"/>
      </xdr:nvSpPr>
      <xdr:spPr>
        <a:xfrm>
          <a:off x="21011095" y="679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113639</xdr:rowOff>
    </xdr:from>
    <xdr:ext cx="599010" cy="259045"/>
    <xdr:sp macro="" textlink="">
      <xdr:nvSpPr>
        <xdr:cNvPr id="596" name="n_2aveValue【一般廃棄物処理施設】&#10;一人当たり有形固定資産（償却資産）額">
          <a:extLst>
            <a:ext uri="{FF2B5EF4-FFF2-40B4-BE49-F238E27FC236}">
              <a16:creationId xmlns:a16="http://schemas.microsoft.com/office/drawing/2014/main" id="{5EDF604A-1E61-4204-8D46-046D1CB37398}"/>
            </a:ext>
          </a:extLst>
        </xdr:cNvPr>
        <xdr:cNvSpPr txBox="1"/>
      </xdr:nvSpPr>
      <xdr:spPr>
        <a:xfrm>
          <a:off x="20134795" y="680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144452</xdr:rowOff>
    </xdr:from>
    <xdr:ext cx="599010" cy="259045"/>
    <xdr:sp macro="" textlink="">
      <xdr:nvSpPr>
        <xdr:cNvPr id="597" name="n_3aveValue【一般廃棄物処理施設】&#10;一人当たり有形固定資産（償却資産）額">
          <a:extLst>
            <a:ext uri="{FF2B5EF4-FFF2-40B4-BE49-F238E27FC236}">
              <a16:creationId xmlns:a16="http://schemas.microsoft.com/office/drawing/2014/main" id="{B10897D7-66E6-4E26-AA75-549E2B75504B}"/>
            </a:ext>
          </a:extLst>
        </xdr:cNvPr>
        <xdr:cNvSpPr txBox="1"/>
      </xdr:nvSpPr>
      <xdr:spPr>
        <a:xfrm>
          <a:off x="19245795" y="68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113417</xdr:rowOff>
    </xdr:from>
    <xdr:ext cx="599010" cy="259045"/>
    <xdr:sp macro="" textlink="">
      <xdr:nvSpPr>
        <xdr:cNvPr id="598" name="n_4aveValue【一般廃棄物処理施設】&#10;一人当たり有形固定資産（償却資産）額">
          <a:extLst>
            <a:ext uri="{FF2B5EF4-FFF2-40B4-BE49-F238E27FC236}">
              <a16:creationId xmlns:a16="http://schemas.microsoft.com/office/drawing/2014/main" id="{82C982C0-B66C-4EDC-9C30-37DE8CF6E8AF}"/>
            </a:ext>
          </a:extLst>
        </xdr:cNvPr>
        <xdr:cNvSpPr txBox="1"/>
      </xdr:nvSpPr>
      <xdr:spPr>
        <a:xfrm>
          <a:off x="18356795" y="679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146142</xdr:rowOff>
    </xdr:from>
    <xdr:ext cx="534377" cy="259045"/>
    <xdr:sp macro="" textlink="">
      <xdr:nvSpPr>
        <xdr:cNvPr id="599" name="n_1mainValue【一般廃棄物処理施設】&#10;一人当たり有形固定資産（償却資産）額">
          <a:extLst>
            <a:ext uri="{FF2B5EF4-FFF2-40B4-BE49-F238E27FC236}">
              <a16:creationId xmlns:a16="http://schemas.microsoft.com/office/drawing/2014/main" id="{8C5EEC2C-56B7-49E7-B20B-A51AA52016FC}"/>
            </a:ext>
          </a:extLst>
        </xdr:cNvPr>
        <xdr:cNvSpPr txBox="1"/>
      </xdr:nvSpPr>
      <xdr:spPr>
        <a:xfrm>
          <a:off x="21043411" y="717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143312</xdr:rowOff>
    </xdr:from>
    <xdr:ext cx="534377" cy="259045"/>
    <xdr:sp macro="" textlink="">
      <xdr:nvSpPr>
        <xdr:cNvPr id="600" name="n_2mainValue【一般廃棄物処理施設】&#10;一人当たり有形固定資産（償却資産）額">
          <a:extLst>
            <a:ext uri="{FF2B5EF4-FFF2-40B4-BE49-F238E27FC236}">
              <a16:creationId xmlns:a16="http://schemas.microsoft.com/office/drawing/2014/main" id="{BD400288-4810-434C-B1F2-F108FBAA0C3B}"/>
            </a:ext>
          </a:extLst>
        </xdr:cNvPr>
        <xdr:cNvSpPr txBox="1"/>
      </xdr:nvSpPr>
      <xdr:spPr>
        <a:xfrm>
          <a:off x="20167111" y="71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128185</xdr:rowOff>
    </xdr:from>
    <xdr:ext cx="599010" cy="259045"/>
    <xdr:sp macro="" textlink="">
      <xdr:nvSpPr>
        <xdr:cNvPr id="601" name="n_3mainValue【一般廃棄物処理施設】&#10;一人当たり有形固定資産（償却資産）額">
          <a:extLst>
            <a:ext uri="{FF2B5EF4-FFF2-40B4-BE49-F238E27FC236}">
              <a16:creationId xmlns:a16="http://schemas.microsoft.com/office/drawing/2014/main" id="{6E7F7E3C-E27D-44C8-B818-4E7DB64CC4F3}"/>
            </a:ext>
          </a:extLst>
        </xdr:cNvPr>
        <xdr:cNvSpPr txBox="1"/>
      </xdr:nvSpPr>
      <xdr:spPr>
        <a:xfrm>
          <a:off x="19245795" y="715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141126</xdr:rowOff>
    </xdr:from>
    <xdr:ext cx="534377" cy="259045"/>
    <xdr:sp macro="" textlink="">
      <xdr:nvSpPr>
        <xdr:cNvPr id="602" name="n_4mainValue【一般廃棄物処理施設】&#10;一人当たり有形固定資産（償却資産）額">
          <a:extLst>
            <a:ext uri="{FF2B5EF4-FFF2-40B4-BE49-F238E27FC236}">
              <a16:creationId xmlns:a16="http://schemas.microsoft.com/office/drawing/2014/main" id="{A71F558F-2A5A-45DD-A741-33A19615BE3B}"/>
            </a:ext>
          </a:extLst>
        </xdr:cNvPr>
        <xdr:cNvSpPr txBox="1"/>
      </xdr:nvSpPr>
      <xdr:spPr>
        <a:xfrm>
          <a:off x="18389111" y="717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44B14E27-72AA-46DD-AE85-AEBFDA73C8B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E1AD53E7-732F-4A6F-8EA7-46AC3F38C3A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E17139E6-BDEC-4951-A7CA-9D3DFF020D4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A931D3C5-BB31-44E9-9F42-4DA910311A7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2FD2B7C8-D31B-410C-86C8-9E8F7285D40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FCC34F08-2AC0-4439-918D-17EEB04868F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A986A657-9743-4016-BAB5-5BBAAF021A1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980399E6-964D-4603-BAEB-3D387C71B93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EE8EC8A-3523-47DC-B175-AA77EE23590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ABBA6FFF-9BBB-4E1F-94C1-C520BAAA2BB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95260661-B01F-4153-8B2C-972A6EDF224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id="{3E3930D5-3111-448D-B5A2-6001400E437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5" name="テキスト ボックス 614">
          <a:extLst>
            <a:ext uri="{FF2B5EF4-FFF2-40B4-BE49-F238E27FC236}">
              <a16:creationId xmlns:a16="http://schemas.microsoft.com/office/drawing/2014/main" id="{513D5BAE-3F04-4BEC-880C-7F5AE21DC24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id="{64E4001D-76C8-4B1E-856E-B4FBD868507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a16="http://schemas.microsoft.com/office/drawing/2014/main" id="{D5D61096-02DE-4279-A638-540ACD31C02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id="{0549DA33-7D75-4B26-8BB7-B34CC7C8310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id="{882B0E4A-3B7F-490F-B92B-3D93EE0411F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id="{BE52549B-D4F2-4E3D-B4B8-9A20B43EE3B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a16="http://schemas.microsoft.com/office/drawing/2014/main" id="{389F5BA4-E7BE-4531-901D-0511A3D52C2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id="{F8177D7A-206C-40D7-80F9-DEEAD33FAF7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3" name="テキスト ボックス 622">
          <a:extLst>
            <a:ext uri="{FF2B5EF4-FFF2-40B4-BE49-F238E27FC236}">
              <a16:creationId xmlns:a16="http://schemas.microsoft.com/office/drawing/2014/main" id="{75C4874A-9B3A-4760-A8D9-99FC07D167CC}"/>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7D3FE9AD-D1B7-4861-B859-0180F730036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a:extLst>
            <a:ext uri="{FF2B5EF4-FFF2-40B4-BE49-F238E27FC236}">
              <a16:creationId xmlns:a16="http://schemas.microsoft.com/office/drawing/2014/main" id="{1DA5D185-44AD-4B40-AFE2-9B5044EF1E0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626" name="直線コネクタ 625">
          <a:extLst>
            <a:ext uri="{FF2B5EF4-FFF2-40B4-BE49-F238E27FC236}">
              <a16:creationId xmlns:a16="http://schemas.microsoft.com/office/drawing/2014/main" id="{857BA121-D1CC-44AC-B95C-0D19633BD101}"/>
            </a:ext>
          </a:extLst>
        </xdr:cNvPr>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627" name="【保健センター・保健所】&#10;有形固定資産減価償却率最小値テキスト">
          <a:extLst>
            <a:ext uri="{FF2B5EF4-FFF2-40B4-BE49-F238E27FC236}">
              <a16:creationId xmlns:a16="http://schemas.microsoft.com/office/drawing/2014/main" id="{97C4E688-F7B2-49C6-92AC-DDCA6D65AED1}"/>
            </a:ext>
          </a:extLst>
        </xdr:cNvPr>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628" name="直線コネクタ 627">
          <a:extLst>
            <a:ext uri="{FF2B5EF4-FFF2-40B4-BE49-F238E27FC236}">
              <a16:creationId xmlns:a16="http://schemas.microsoft.com/office/drawing/2014/main" id="{699F82C0-8A7B-4742-B5AD-5D356A0BA5DC}"/>
            </a:ext>
          </a:extLst>
        </xdr:cNvPr>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629" name="【保健センター・保健所】&#10;有形固定資産減価償却率最大値テキスト">
          <a:extLst>
            <a:ext uri="{FF2B5EF4-FFF2-40B4-BE49-F238E27FC236}">
              <a16:creationId xmlns:a16="http://schemas.microsoft.com/office/drawing/2014/main" id="{97F6915E-64EA-409A-B45D-B98224FF4CB7}"/>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0" name="直線コネクタ 629">
          <a:extLst>
            <a:ext uri="{FF2B5EF4-FFF2-40B4-BE49-F238E27FC236}">
              <a16:creationId xmlns:a16="http://schemas.microsoft.com/office/drawing/2014/main" id="{FB858D63-5E4E-4ECE-998D-EF34812DAA52}"/>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631" name="【保健センター・保健所】&#10;有形固定資産減価償却率平均値テキスト">
          <a:extLst>
            <a:ext uri="{FF2B5EF4-FFF2-40B4-BE49-F238E27FC236}">
              <a16:creationId xmlns:a16="http://schemas.microsoft.com/office/drawing/2014/main" id="{DA88F168-E19A-4D96-95F5-31C3EA09B46C}"/>
            </a:ext>
          </a:extLst>
        </xdr:cNvPr>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632" name="フローチャート: 判断 631">
          <a:extLst>
            <a:ext uri="{FF2B5EF4-FFF2-40B4-BE49-F238E27FC236}">
              <a16:creationId xmlns:a16="http://schemas.microsoft.com/office/drawing/2014/main" id="{B294D02A-F70F-4F60-8C45-C688B7B5C734}"/>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633" name="フローチャート: 判断 632">
          <a:extLst>
            <a:ext uri="{FF2B5EF4-FFF2-40B4-BE49-F238E27FC236}">
              <a16:creationId xmlns:a16="http://schemas.microsoft.com/office/drawing/2014/main" id="{7E675F55-C67D-4581-B789-0B4EECD204B8}"/>
            </a:ext>
          </a:extLst>
        </xdr:cNvPr>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634" name="フローチャート: 判断 633">
          <a:extLst>
            <a:ext uri="{FF2B5EF4-FFF2-40B4-BE49-F238E27FC236}">
              <a16:creationId xmlns:a16="http://schemas.microsoft.com/office/drawing/2014/main" id="{790EF843-5C0B-42C9-81C5-DC82666B9D02}"/>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635" name="フローチャート: 判断 634">
          <a:extLst>
            <a:ext uri="{FF2B5EF4-FFF2-40B4-BE49-F238E27FC236}">
              <a16:creationId xmlns:a16="http://schemas.microsoft.com/office/drawing/2014/main" id="{3BB2E91C-2AE2-4432-AC2B-2CFE50506E37}"/>
            </a:ext>
          </a:extLst>
        </xdr:cNvPr>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636" name="フローチャート: 判断 635">
          <a:extLst>
            <a:ext uri="{FF2B5EF4-FFF2-40B4-BE49-F238E27FC236}">
              <a16:creationId xmlns:a16="http://schemas.microsoft.com/office/drawing/2014/main" id="{B1A0E72A-6117-4CD4-81A7-80E5F0C09818}"/>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4DE4FCE5-046B-4855-82E7-318F5090A6C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D231226E-B806-45E2-B42C-9CC62116D1B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6CE47340-A1DF-4D9F-AEB3-F7AFB033880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51DAD0CE-A038-45D1-AF34-C67095F428A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1702CFE8-8B6F-40B5-9C69-0A860DC53DE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61595</xdr:rowOff>
    </xdr:from>
    <xdr:to>
      <xdr:col>81</xdr:col>
      <xdr:colOff>101600</xdr:colOff>
      <xdr:row>63</xdr:row>
      <xdr:rowOff>163195</xdr:rowOff>
    </xdr:to>
    <xdr:sp macro="" textlink="">
      <xdr:nvSpPr>
        <xdr:cNvPr id="642" name="楕円 641">
          <a:extLst>
            <a:ext uri="{FF2B5EF4-FFF2-40B4-BE49-F238E27FC236}">
              <a16:creationId xmlns:a16="http://schemas.microsoft.com/office/drawing/2014/main" id="{1F8FD587-836B-4B62-9122-EEEDED6806A6}"/>
            </a:ext>
          </a:extLst>
        </xdr:cNvPr>
        <xdr:cNvSpPr/>
      </xdr:nvSpPr>
      <xdr:spPr>
        <a:xfrm>
          <a:off x="15430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44450</xdr:rowOff>
    </xdr:from>
    <xdr:to>
      <xdr:col>76</xdr:col>
      <xdr:colOff>165100</xdr:colOff>
      <xdr:row>63</xdr:row>
      <xdr:rowOff>146050</xdr:rowOff>
    </xdr:to>
    <xdr:sp macro="" textlink="">
      <xdr:nvSpPr>
        <xdr:cNvPr id="643" name="楕円 642">
          <a:extLst>
            <a:ext uri="{FF2B5EF4-FFF2-40B4-BE49-F238E27FC236}">
              <a16:creationId xmlns:a16="http://schemas.microsoft.com/office/drawing/2014/main" id="{C6C3516B-41B2-47B5-9F37-053FF4B68F85}"/>
            </a:ext>
          </a:extLst>
        </xdr:cNvPr>
        <xdr:cNvSpPr/>
      </xdr:nvSpPr>
      <xdr:spPr>
        <a:xfrm>
          <a:off x="14541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95250</xdr:rowOff>
    </xdr:from>
    <xdr:to>
      <xdr:col>81</xdr:col>
      <xdr:colOff>50800</xdr:colOff>
      <xdr:row>63</xdr:row>
      <xdr:rowOff>112395</xdr:rowOff>
    </xdr:to>
    <xdr:cxnSp macro="">
      <xdr:nvCxnSpPr>
        <xdr:cNvPr id="644" name="直線コネクタ 643">
          <a:extLst>
            <a:ext uri="{FF2B5EF4-FFF2-40B4-BE49-F238E27FC236}">
              <a16:creationId xmlns:a16="http://schemas.microsoft.com/office/drawing/2014/main" id="{FCDD6212-16F6-4BD4-A8EB-DD681552BB76}"/>
            </a:ext>
          </a:extLst>
        </xdr:cNvPr>
        <xdr:cNvCxnSpPr/>
      </xdr:nvCxnSpPr>
      <xdr:spPr>
        <a:xfrm>
          <a:off x="14592300" y="108966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6350</xdr:rowOff>
    </xdr:from>
    <xdr:to>
      <xdr:col>72</xdr:col>
      <xdr:colOff>38100</xdr:colOff>
      <xdr:row>63</xdr:row>
      <xdr:rowOff>107950</xdr:rowOff>
    </xdr:to>
    <xdr:sp macro="" textlink="">
      <xdr:nvSpPr>
        <xdr:cNvPr id="645" name="楕円 644">
          <a:extLst>
            <a:ext uri="{FF2B5EF4-FFF2-40B4-BE49-F238E27FC236}">
              <a16:creationId xmlns:a16="http://schemas.microsoft.com/office/drawing/2014/main" id="{2995933D-5597-4F03-BBAB-74F44F4E1106}"/>
            </a:ext>
          </a:extLst>
        </xdr:cNvPr>
        <xdr:cNvSpPr/>
      </xdr:nvSpPr>
      <xdr:spPr>
        <a:xfrm>
          <a:off x="1365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57150</xdr:rowOff>
    </xdr:from>
    <xdr:to>
      <xdr:col>76</xdr:col>
      <xdr:colOff>114300</xdr:colOff>
      <xdr:row>63</xdr:row>
      <xdr:rowOff>95250</xdr:rowOff>
    </xdr:to>
    <xdr:cxnSp macro="">
      <xdr:nvCxnSpPr>
        <xdr:cNvPr id="646" name="直線コネクタ 645">
          <a:extLst>
            <a:ext uri="{FF2B5EF4-FFF2-40B4-BE49-F238E27FC236}">
              <a16:creationId xmlns:a16="http://schemas.microsoft.com/office/drawing/2014/main" id="{389E33B7-1848-465E-B982-0393D1423939}"/>
            </a:ext>
          </a:extLst>
        </xdr:cNvPr>
        <xdr:cNvCxnSpPr/>
      </xdr:nvCxnSpPr>
      <xdr:spPr>
        <a:xfrm>
          <a:off x="13703300" y="1085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139700</xdr:rowOff>
    </xdr:from>
    <xdr:to>
      <xdr:col>67</xdr:col>
      <xdr:colOff>101600</xdr:colOff>
      <xdr:row>63</xdr:row>
      <xdr:rowOff>69850</xdr:rowOff>
    </xdr:to>
    <xdr:sp macro="" textlink="">
      <xdr:nvSpPr>
        <xdr:cNvPr id="647" name="楕円 646">
          <a:extLst>
            <a:ext uri="{FF2B5EF4-FFF2-40B4-BE49-F238E27FC236}">
              <a16:creationId xmlns:a16="http://schemas.microsoft.com/office/drawing/2014/main" id="{EBA6013D-5603-4B04-87BC-CC546EFB5AD8}"/>
            </a:ext>
          </a:extLst>
        </xdr:cNvPr>
        <xdr:cNvSpPr/>
      </xdr:nvSpPr>
      <xdr:spPr>
        <a:xfrm>
          <a:off x="1276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19050</xdr:rowOff>
    </xdr:from>
    <xdr:to>
      <xdr:col>71</xdr:col>
      <xdr:colOff>177800</xdr:colOff>
      <xdr:row>63</xdr:row>
      <xdr:rowOff>57150</xdr:rowOff>
    </xdr:to>
    <xdr:cxnSp macro="">
      <xdr:nvCxnSpPr>
        <xdr:cNvPr id="648" name="直線コネクタ 647">
          <a:extLst>
            <a:ext uri="{FF2B5EF4-FFF2-40B4-BE49-F238E27FC236}">
              <a16:creationId xmlns:a16="http://schemas.microsoft.com/office/drawing/2014/main" id="{E21FBDA0-0B0D-4F6F-B3C5-3BBAD06C5DF5}"/>
            </a:ext>
          </a:extLst>
        </xdr:cNvPr>
        <xdr:cNvCxnSpPr/>
      </xdr:nvCxnSpPr>
      <xdr:spPr>
        <a:xfrm>
          <a:off x="12814300" y="1082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141622</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D4E2800E-0A6A-4616-8F1D-FD73B44F0954}"/>
            </a:ext>
          </a:extLst>
        </xdr:cNvPr>
        <xdr:cNvSpPr txBox="1"/>
      </xdr:nvSpPr>
      <xdr:spPr>
        <a:xfrm>
          <a:off x="152660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DE5F8C25-1DE0-48AF-8EFF-0C886493C9BE}"/>
            </a:ext>
          </a:extLst>
        </xdr:cNvPr>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141622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7784D028-42CD-4475-9DDE-906D7E1D922F}"/>
            </a:ext>
          </a:extLst>
        </xdr:cNvPr>
        <xdr:cNvSpPr txBox="1"/>
      </xdr:nvSpPr>
      <xdr:spPr>
        <a:xfrm>
          <a:off x="13500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990FEFB6-1A90-43A9-A94C-3CF332A140FF}"/>
            </a:ext>
          </a:extLst>
        </xdr:cNvPr>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154322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1B50F72D-9526-4935-833D-075E68E29B9F}"/>
            </a:ext>
          </a:extLst>
        </xdr:cNvPr>
        <xdr:cNvSpPr txBox="1"/>
      </xdr:nvSpPr>
      <xdr:spPr>
        <a:xfrm>
          <a:off x="15266044"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137177</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BAAF8232-4E48-403F-9F37-FFA0FFD721B7}"/>
            </a:ext>
          </a:extLst>
        </xdr:cNvPr>
        <xdr:cNvSpPr txBox="1"/>
      </xdr:nvSpPr>
      <xdr:spPr>
        <a:xfrm>
          <a:off x="143897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99077</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D8282247-CCDB-4F7A-951D-C4B274730F20}"/>
            </a:ext>
          </a:extLst>
        </xdr:cNvPr>
        <xdr:cNvSpPr txBox="1"/>
      </xdr:nvSpPr>
      <xdr:spPr>
        <a:xfrm>
          <a:off x="13500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60977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6B92FBA9-121D-477C-9E2C-FB20DF4F62AD}"/>
            </a:ext>
          </a:extLst>
        </xdr:cNvPr>
        <xdr:cNvSpPr txBox="1"/>
      </xdr:nvSpPr>
      <xdr:spPr>
        <a:xfrm>
          <a:off x="12611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C57D5AE7-8C1D-4099-B452-453E4763FB9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336E8551-1BDD-464F-A424-7BDE1665EC7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3F590C6C-3B9D-4198-9E99-9A60D6A5DBC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633B6362-3641-41E8-A758-45F01035500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8BE71537-04F0-4D52-980B-C649DB54DCC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842C8F32-6EC6-4931-A3EC-F2C9E0AAE90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CAC4DE7F-A518-405F-A611-46C4AA8423A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27F312AB-3FD7-46D7-9796-A061333B8ED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591B3EC1-AC82-428B-9954-D653A74F527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237C8B5D-1918-4DFF-8B53-192CD9D0C34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a:extLst>
            <a:ext uri="{FF2B5EF4-FFF2-40B4-BE49-F238E27FC236}">
              <a16:creationId xmlns:a16="http://schemas.microsoft.com/office/drawing/2014/main" id="{20493A53-F8F6-496A-90BE-96E3B6D2067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a:extLst>
            <a:ext uri="{FF2B5EF4-FFF2-40B4-BE49-F238E27FC236}">
              <a16:creationId xmlns:a16="http://schemas.microsoft.com/office/drawing/2014/main" id="{D6F812D2-D713-4464-8701-CBBAF499918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a:extLst>
            <a:ext uri="{FF2B5EF4-FFF2-40B4-BE49-F238E27FC236}">
              <a16:creationId xmlns:a16="http://schemas.microsoft.com/office/drawing/2014/main" id="{76E72205-C4F8-4232-83E1-414119F507B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a:extLst>
            <a:ext uri="{FF2B5EF4-FFF2-40B4-BE49-F238E27FC236}">
              <a16:creationId xmlns:a16="http://schemas.microsoft.com/office/drawing/2014/main" id="{42A809C2-275D-4107-92D7-F6C5187DDFD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a:extLst>
            <a:ext uri="{FF2B5EF4-FFF2-40B4-BE49-F238E27FC236}">
              <a16:creationId xmlns:a16="http://schemas.microsoft.com/office/drawing/2014/main" id="{3744EA0E-E5CF-4744-8E7F-8850F2DD0AD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a:extLst>
            <a:ext uri="{FF2B5EF4-FFF2-40B4-BE49-F238E27FC236}">
              <a16:creationId xmlns:a16="http://schemas.microsoft.com/office/drawing/2014/main" id="{AC36B013-BD86-420C-9911-6640B28720D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a:extLst>
            <a:ext uri="{FF2B5EF4-FFF2-40B4-BE49-F238E27FC236}">
              <a16:creationId xmlns:a16="http://schemas.microsoft.com/office/drawing/2014/main" id="{739F0E4A-F0AD-4B4E-B5A6-D84973D8459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a:extLst>
            <a:ext uri="{FF2B5EF4-FFF2-40B4-BE49-F238E27FC236}">
              <a16:creationId xmlns:a16="http://schemas.microsoft.com/office/drawing/2014/main" id="{388C44AD-C87A-4A29-96E1-795CDD3EE4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a:extLst>
            <a:ext uri="{FF2B5EF4-FFF2-40B4-BE49-F238E27FC236}">
              <a16:creationId xmlns:a16="http://schemas.microsoft.com/office/drawing/2014/main" id="{3510C978-1A7B-49A8-AB7D-C6F0B9564AA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a:extLst>
            <a:ext uri="{FF2B5EF4-FFF2-40B4-BE49-F238E27FC236}">
              <a16:creationId xmlns:a16="http://schemas.microsoft.com/office/drawing/2014/main" id="{A569FAB1-FEBB-4008-B73A-8F4F431130E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31D0CBF9-2008-4786-84E2-C9109369A06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a:extLst>
            <a:ext uri="{FF2B5EF4-FFF2-40B4-BE49-F238E27FC236}">
              <a16:creationId xmlns:a16="http://schemas.microsoft.com/office/drawing/2014/main" id="{35BF1BC6-61F4-4690-B92D-7782CE68000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保健センター・保健所】&#10;一人当たり面積グラフ枠">
          <a:extLst>
            <a:ext uri="{FF2B5EF4-FFF2-40B4-BE49-F238E27FC236}">
              <a16:creationId xmlns:a16="http://schemas.microsoft.com/office/drawing/2014/main" id="{BF2E5BC1-FAE8-44A9-A66E-DC28D11F7F0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680" name="直線コネクタ 679">
          <a:extLst>
            <a:ext uri="{FF2B5EF4-FFF2-40B4-BE49-F238E27FC236}">
              <a16:creationId xmlns:a16="http://schemas.microsoft.com/office/drawing/2014/main" id="{8F889EDA-D338-469C-9B68-C0096B1B332B}"/>
            </a:ext>
          </a:extLst>
        </xdr:cNvPr>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681" name="【保健センター・保健所】&#10;一人当たり面積最小値テキスト">
          <a:extLst>
            <a:ext uri="{FF2B5EF4-FFF2-40B4-BE49-F238E27FC236}">
              <a16:creationId xmlns:a16="http://schemas.microsoft.com/office/drawing/2014/main" id="{4A6D94CF-0BA1-4FF7-AED5-6E2E74492204}"/>
            </a:ext>
          </a:extLst>
        </xdr:cNvPr>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682" name="直線コネクタ 681">
          <a:extLst>
            <a:ext uri="{FF2B5EF4-FFF2-40B4-BE49-F238E27FC236}">
              <a16:creationId xmlns:a16="http://schemas.microsoft.com/office/drawing/2014/main" id="{FB1F9308-4303-47DF-A8ED-9E5F4D555F0A}"/>
            </a:ext>
          </a:extLst>
        </xdr:cNvPr>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683" name="【保健センター・保健所】&#10;一人当たり面積最大値テキスト">
          <a:extLst>
            <a:ext uri="{FF2B5EF4-FFF2-40B4-BE49-F238E27FC236}">
              <a16:creationId xmlns:a16="http://schemas.microsoft.com/office/drawing/2014/main" id="{7DDD7B12-FC70-4ADA-99F4-2937551A0FA5}"/>
            </a:ext>
          </a:extLst>
        </xdr:cNvPr>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684" name="直線コネクタ 683">
          <a:extLst>
            <a:ext uri="{FF2B5EF4-FFF2-40B4-BE49-F238E27FC236}">
              <a16:creationId xmlns:a16="http://schemas.microsoft.com/office/drawing/2014/main" id="{62A7131A-8170-41C7-AA50-EC35986F4534}"/>
            </a:ext>
          </a:extLst>
        </xdr:cNvPr>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153941</xdr:rowOff>
    </xdr:from>
    <xdr:ext cx="469744" cy="259045"/>
    <xdr:sp macro="" textlink="">
      <xdr:nvSpPr>
        <xdr:cNvPr id="685" name="【保健センター・保健所】&#10;一人当たり面積平均値テキスト">
          <a:extLst>
            <a:ext uri="{FF2B5EF4-FFF2-40B4-BE49-F238E27FC236}">
              <a16:creationId xmlns:a16="http://schemas.microsoft.com/office/drawing/2014/main" id="{FA425D07-EB8B-4D38-881C-4F71745841C2}"/>
            </a:ext>
          </a:extLst>
        </xdr:cNvPr>
        <xdr:cNvSpPr txBox="1"/>
      </xdr:nvSpPr>
      <xdr:spPr>
        <a:xfrm>
          <a:off x="22199600" y="10783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686" name="フローチャート: 判断 685">
          <a:extLst>
            <a:ext uri="{FF2B5EF4-FFF2-40B4-BE49-F238E27FC236}">
              <a16:creationId xmlns:a16="http://schemas.microsoft.com/office/drawing/2014/main" id="{4179B04A-C0CD-42C0-986F-F9A8141E494F}"/>
            </a:ext>
          </a:extLst>
        </xdr:cNvPr>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687" name="フローチャート: 判断 686">
          <a:extLst>
            <a:ext uri="{FF2B5EF4-FFF2-40B4-BE49-F238E27FC236}">
              <a16:creationId xmlns:a16="http://schemas.microsoft.com/office/drawing/2014/main" id="{B25A6C28-F297-4398-97EB-8E453181278D}"/>
            </a:ext>
          </a:extLst>
        </xdr:cNvPr>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688" name="フローチャート: 判断 687">
          <a:extLst>
            <a:ext uri="{FF2B5EF4-FFF2-40B4-BE49-F238E27FC236}">
              <a16:creationId xmlns:a16="http://schemas.microsoft.com/office/drawing/2014/main" id="{1FD5EAA0-696A-457F-AC2D-7A481911795B}"/>
            </a:ext>
          </a:extLst>
        </xdr:cNvPr>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689" name="フローチャート: 判断 688">
          <a:extLst>
            <a:ext uri="{FF2B5EF4-FFF2-40B4-BE49-F238E27FC236}">
              <a16:creationId xmlns:a16="http://schemas.microsoft.com/office/drawing/2014/main" id="{6B7A4388-7F9D-4756-8C33-5432CF078200}"/>
            </a:ext>
          </a:extLst>
        </xdr:cNvPr>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690" name="フローチャート: 判断 689">
          <a:extLst>
            <a:ext uri="{FF2B5EF4-FFF2-40B4-BE49-F238E27FC236}">
              <a16:creationId xmlns:a16="http://schemas.microsoft.com/office/drawing/2014/main" id="{B579E556-9670-4033-8933-C41002F5B142}"/>
            </a:ext>
          </a:extLst>
        </xdr:cNvPr>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52E97E67-D645-4A15-A928-19E72846E90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23954E1B-CE62-4E4E-96FD-B9FD1013C88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F13B16D0-CA2C-4DB8-923E-C50164B79D6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BD7ECDD9-F276-4CAB-AB7D-4C2731D90E5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C52A7C34-BF90-406C-8973-4B876C7E726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150749</xdr:rowOff>
    </xdr:from>
    <xdr:to>
      <xdr:col>112</xdr:col>
      <xdr:colOff>38100</xdr:colOff>
      <xdr:row>64</xdr:row>
      <xdr:rowOff>80899</xdr:rowOff>
    </xdr:to>
    <xdr:sp macro="" textlink="">
      <xdr:nvSpPr>
        <xdr:cNvPr id="696" name="楕円 695">
          <a:extLst>
            <a:ext uri="{FF2B5EF4-FFF2-40B4-BE49-F238E27FC236}">
              <a16:creationId xmlns:a16="http://schemas.microsoft.com/office/drawing/2014/main" id="{9DCD6C21-3967-4423-8E5C-3FE3B062E6A4}"/>
            </a:ext>
          </a:extLst>
        </xdr:cNvPr>
        <xdr:cNvSpPr/>
      </xdr:nvSpPr>
      <xdr:spPr>
        <a:xfrm>
          <a:off x="21272500" y="109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151892</xdr:rowOff>
    </xdr:from>
    <xdr:to>
      <xdr:col>107</xdr:col>
      <xdr:colOff>101600</xdr:colOff>
      <xdr:row>64</xdr:row>
      <xdr:rowOff>82042</xdr:rowOff>
    </xdr:to>
    <xdr:sp macro="" textlink="">
      <xdr:nvSpPr>
        <xdr:cNvPr id="697" name="楕円 696">
          <a:extLst>
            <a:ext uri="{FF2B5EF4-FFF2-40B4-BE49-F238E27FC236}">
              <a16:creationId xmlns:a16="http://schemas.microsoft.com/office/drawing/2014/main" id="{7B41D8F2-FC8B-4AD2-8C2C-905B044F86FA}"/>
            </a:ext>
          </a:extLst>
        </xdr:cNvPr>
        <xdr:cNvSpPr/>
      </xdr:nvSpPr>
      <xdr:spPr>
        <a:xfrm>
          <a:off x="20383500" y="1095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30099</xdr:rowOff>
    </xdr:from>
    <xdr:to>
      <xdr:col>111</xdr:col>
      <xdr:colOff>177800</xdr:colOff>
      <xdr:row>64</xdr:row>
      <xdr:rowOff>31242</xdr:rowOff>
    </xdr:to>
    <xdr:cxnSp macro="">
      <xdr:nvCxnSpPr>
        <xdr:cNvPr id="698" name="直線コネクタ 697">
          <a:extLst>
            <a:ext uri="{FF2B5EF4-FFF2-40B4-BE49-F238E27FC236}">
              <a16:creationId xmlns:a16="http://schemas.microsoft.com/office/drawing/2014/main" id="{973D5CE6-C91B-460A-A53D-50D1F2FAEC35}"/>
            </a:ext>
          </a:extLst>
        </xdr:cNvPr>
        <xdr:cNvCxnSpPr/>
      </xdr:nvCxnSpPr>
      <xdr:spPr>
        <a:xfrm flipV="1">
          <a:off x="20434300" y="1100289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152654</xdr:rowOff>
    </xdr:from>
    <xdr:to>
      <xdr:col>102</xdr:col>
      <xdr:colOff>165100</xdr:colOff>
      <xdr:row>64</xdr:row>
      <xdr:rowOff>82804</xdr:rowOff>
    </xdr:to>
    <xdr:sp macro="" textlink="">
      <xdr:nvSpPr>
        <xdr:cNvPr id="699" name="楕円 698">
          <a:extLst>
            <a:ext uri="{FF2B5EF4-FFF2-40B4-BE49-F238E27FC236}">
              <a16:creationId xmlns:a16="http://schemas.microsoft.com/office/drawing/2014/main" id="{3CF2C650-80A5-4BEB-B235-F7F0FFC85F9B}"/>
            </a:ext>
          </a:extLst>
        </xdr:cNvPr>
        <xdr:cNvSpPr/>
      </xdr:nvSpPr>
      <xdr:spPr>
        <a:xfrm>
          <a:off x="194945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31242</xdr:rowOff>
    </xdr:from>
    <xdr:to>
      <xdr:col>107</xdr:col>
      <xdr:colOff>50800</xdr:colOff>
      <xdr:row>64</xdr:row>
      <xdr:rowOff>32004</xdr:rowOff>
    </xdr:to>
    <xdr:cxnSp macro="">
      <xdr:nvCxnSpPr>
        <xdr:cNvPr id="700" name="直線コネクタ 699">
          <a:extLst>
            <a:ext uri="{FF2B5EF4-FFF2-40B4-BE49-F238E27FC236}">
              <a16:creationId xmlns:a16="http://schemas.microsoft.com/office/drawing/2014/main" id="{9C0C17CB-2E85-4506-B605-E59740D6DC3F}"/>
            </a:ext>
          </a:extLst>
        </xdr:cNvPr>
        <xdr:cNvCxnSpPr/>
      </xdr:nvCxnSpPr>
      <xdr:spPr>
        <a:xfrm flipV="1">
          <a:off x="19545300" y="1100404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153797</xdr:rowOff>
    </xdr:from>
    <xdr:to>
      <xdr:col>98</xdr:col>
      <xdr:colOff>38100</xdr:colOff>
      <xdr:row>64</xdr:row>
      <xdr:rowOff>83947</xdr:rowOff>
    </xdr:to>
    <xdr:sp macro="" textlink="">
      <xdr:nvSpPr>
        <xdr:cNvPr id="701" name="楕円 700">
          <a:extLst>
            <a:ext uri="{FF2B5EF4-FFF2-40B4-BE49-F238E27FC236}">
              <a16:creationId xmlns:a16="http://schemas.microsoft.com/office/drawing/2014/main" id="{193F68D6-75C6-4B19-A716-41990B571BAB}"/>
            </a:ext>
          </a:extLst>
        </xdr:cNvPr>
        <xdr:cNvSpPr/>
      </xdr:nvSpPr>
      <xdr:spPr>
        <a:xfrm>
          <a:off x="18605500" y="109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32004</xdr:rowOff>
    </xdr:from>
    <xdr:to>
      <xdr:col>102</xdr:col>
      <xdr:colOff>114300</xdr:colOff>
      <xdr:row>64</xdr:row>
      <xdr:rowOff>33147</xdr:rowOff>
    </xdr:to>
    <xdr:cxnSp macro="">
      <xdr:nvCxnSpPr>
        <xdr:cNvPr id="702" name="直線コネクタ 701">
          <a:extLst>
            <a:ext uri="{FF2B5EF4-FFF2-40B4-BE49-F238E27FC236}">
              <a16:creationId xmlns:a16="http://schemas.microsoft.com/office/drawing/2014/main" id="{41DD9C35-4441-4344-B3B9-8F546A62098C}"/>
            </a:ext>
          </a:extLst>
        </xdr:cNvPr>
        <xdr:cNvCxnSpPr/>
      </xdr:nvCxnSpPr>
      <xdr:spPr>
        <a:xfrm flipV="1">
          <a:off x="18656300" y="1100480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118762</xdr:rowOff>
    </xdr:from>
    <xdr:ext cx="469744" cy="259045"/>
    <xdr:sp macro="" textlink="">
      <xdr:nvSpPr>
        <xdr:cNvPr id="703" name="n_1aveValue【保健センター・保健所】&#10;一人当たり面積">
          <a:extLst>
            <a:ext uri="{FF2B5EF4-FFF2-40B4-BE49-F238E27FC236}">
              <a16:creationId xmlns:a16="http://schemas.microsoft.com/office/drawing/2014/main" id="{4D3DDF64-4BF9-4E42-8E5B-B69A6955BEF4}"/>
            </a:ext>
          </a:extLst>
        </xdr:cNvPr>
        <xdr:cNvSpPr txBox="1"/>
      </xdr:nvSpPr>
      <xdr:spPr>
        <a:xfrm>
          <a:off x="21075727" y="1057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116476</xdr:rowOff>
    </xdr:from>
    <xdr:ext cx="469744" cy="259045"/>
    <xdr:sp macro="" textlink="">
      <xdr:nvSpPr>
        <xdr:cNvPr id="704" name="n_2aveValue【保健センター・保健所】&#10;一人当たり面積">
          <a:extLst>
            <a:ext uri="{FF2B5EF4-FFF2-40B4-BE49-F238E27FC236}">
              <a16:creationId xmlns:a16="http://schemas.microsoft.com/office/drawing/2014/main" id="{12EFC4CC-1620-46C6-8EEA-C007AA0F9179}"/>
            </a:ext>
          </a:extLst>
        </xdr:cNvPr>
        <xdr:cNvSpPr txBox="1"/>
      </xdr:nvSpPr>
      <xdr:spPr>
        <a:xfrm>
          <a:off x="201994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121048</xdr:rowOff>
    </xdr:from>
    <xdr:ext cx="469744" cy="259045"/>
    <xdr:sp macro="" textlink="">
      <xdr:nvSpPr>
        <xdr:cNvPr id="705" name="n_3aveValue【保健センター・保健所】&#10;一人当たり面積">
          <a:extLst>
            <a:ext uri="{FF2B5EF4-FFF2-40B4-BE49-F238E27FC236}">
              <a16:creationId xmlns:a16="http://schemas.microsoft.com/office/drawing/2014/main" id="{1A9CF826-C982-40BA-8969-5DBDB6781E54}"/>
            </a:ext>
          </a:extLst>
        </xdr:cNvPr>
        <xdr:cNvSpPr txBox="1"/>
      </xdr:nvSpPr>
      <xdr:spPr>
        <a:xfrm>
          <a:off x="19310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134764</xdr:rowOff>
    </xdr:from>
    <xdr:ext cx="469744" cy="259045"/>
    <xdr:sp macro="" textlink="">
      <xdr:nvSpPr>
        <xdr:cNvPr id="706" name="n_4aveValue【保健センター・保健所】&#10;一人当たり面積">
          <a:extLst>
            <a:ext uri="{FF2B5EF4-FFF2-40B4-BE49-F238E27FC236}">
              <a16:creationId xmlns:a16="http://schemas.microsoft.com/office/drawing/2014/main" id="{FD0E6F4E-0A16-48B9-B66D-080D627C2CC5}"/>
            </a:ext>
          </a:extLst>
        </xdr:cNvPr>
        <xdr:cNvSpPr txBox="1"/>
      </xdr:nvSpPr>
      <xdr:spPr>
        <a:xfrm>
          <a:off x="18421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72026</xdr:rowOff>
    </xdr:from>
    <xdr:ext cx="469744" cy="259045"/>
    <xdr:sp macro="" textlink="">
      <xdr:nvSpPr>
        <xdr:cNvPr id="707" name="n_1mainValue【保健センター・保健所】&#10;一人当たり面積">
          <a:extLst>
            <a:ext uri="{FF2B5EF4-FFF2-40B4-BE49-F238E27FC236}">
              <a16:creationId xmlns:a16="http://schemas.microsoft.com/office/drawing/2014/main" id="{521A5CA8-F215-40C3-A0F8-20FBC3BF3E3F}"/>
            </a:ext>
          </a:extLst>
        </xdr:cNvPr>
        <xdr:cNvSpPr txBox="1"/>
      </xdr:nvSpPr>
      <xdr:spPr>
        <a:xfrm>
          <a:off x="21075727"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73169</xdr:rowOff>
    </xdr:from>
    <xdr:ext cx="469744" cy="259045"/>
    <xdr:sp macro="" textlink="">
      <xdr:nvSpPr>
        <xdr:cNvPr id="708" name="n_2mainValue【保健センター・保健所】&#10;一人当たり面積">
          <a:extLst>
            <a:ext uri="{FF2B5EF4-FFF2-40B4-BE49-F238E27FC236}">
              <a16:creationId xmlns:a16="http://schemas.microsoft.com/office/drawing/2014/main" id="{496E0790-0E9D-4933-954D-507FCB9F77CD}"/>
            </a:ext>
          </a:extLst>
        </xdr:cNvPr>
        <xdr:cNvSpPr txBox="1"/>
      </xdr:nvSpPr>
      <xdr:spPr>
        <a:xfrm>
          <a:off x="20199427"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73931</xdr:rowOff>
    </xdr:from>
    <xdr:ext cx="469744" cy="259045"/>
    <xdr:sp macro="" textlink="">
      <xdr:nvSpPr>
        <xdr:cNvPr id="709" name="n_3mainValue【保健センター・保健所】&#10;一人当たり面積">
          <a:extLst>
            <a:ext uri="{FF2B5EF4-FFF2-40B4-BE49-F238E27FC236}">
              <a16:creationId xmlns:a16="http://schemas.microsoft.com/office/drawing/2014/main" id="{1CF1CFB2-0AA4-47E6-BED5-FC2E7869379D}"/>
            </a:ext>
          </a:extLst>
        </xdr:cNvPr>
        <xdr:cNvSpPr txBox="1"/>
      </xdr:nvSpPr>
      <xdr:spPr>
        <a:xfrm>
          <a:off x="19310427"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75074</xdr:rowOff>
    </xdr:from>
    <xdr:ext cx="469744" cy="259045"/>
    <xdr:sp macro="" textlink="">
      <xdr:nvSpPr>
        <xdr:cNvPr id="710" name="n_4mainValue【保健センター・保健所】&#10;一人当たり面積">
          <a:extLst>
            <a:ext uri="{FF2B5EF4-FFF2-40B4-BE49-F238E27FC236}">
              <a16:creationId xmlns:a16="http://schemas.microsoft.com/office/drawing/2014/main" id="{1C27D18F-2A18-4F8E-AC3F-F0EDCADB6D7E}"/>
            </a:ext>
          </a:extLst>
        </xdr:cNvPr>
        <xdr:cNvSpPr txBox="1"/>
      </xdr:nvSpPr>
      <xdr:spPr>
        <a:xfrm>
          <a:off x="18421427" y="1104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1" name="正方形/長方形 710">
          <a:extLst>
            <a:ext uri="{FF2B5EF4-FFF2-40B4-BE49-F238E27FC236}">
              <a16:creationId xmlns:a16="http://schemas.microsoft.com/office/drawing/2014/main" id="{672F672E-44E0-455D-9380-796444BD5D2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2" name="正方形/長方形 711">
          <a:extLst>
            <a:ext uri="{FF2B5EF4-FFF2-40B4-BE49-F238E27FC236}">
              <a16:creationId xmlns:a16="http://schemas.microsoft.com/office/drawing/2014/main" id="{7E8BC78F-8513-4B39-98E3-A5C76B98E0E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3" name="正方形/長方形 712">
          <a:extLst>
            <a:ext uri="{FF2B5EF4-FFF2-40B4-BE49-F238E27FC236}">
              <a16:creationId xmlns:a16="http://schemas.microsoft.com/office/drawing/2014/main" id="{70516D70-5259-4E16-AD14-6ABDE1C723A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4" name="正方形/長方形 713">
          <a:extLst>
            <a:ext uri="{FF2B5EF4-FFF2-40B4-BE49-F238E27FC236}">
              <a16:creationId xmlns:a16="http://schemas.microsoft.com/office/drawing/2014/main" id="{EE739305-F0DD-441B-9451-A55A75E0A4E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5" name="正方形/長方形 714">
          <a:extLst>
            <a:ext uri="{FF2B5EF4-FFF2-40B4-BE49-F238E27FC236}">
              <a16:creationId xmlns:a16="http://schemas.microsoft.com/office/drawing/2014/main" id="{119BD47D-10F6-4442-BA7A-0132F13CE29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6" name="正方形/長方形 715">
          <a:extLst>
            <a:ext uri="{FF2B5EF4-FFF2-40B4-BE49-F238E27FC236}">
              <a16:creationId xmlns:a16="http://schemas.microsoft.com/office/drawing/2014/main" id="{379E3C08-16AC-44F9-87E9-93DCB31A46A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7" name="正方形/長方形 716">
          <a:extLst>
            <a:ext uri="{FF2B5EF4-FFF2-40B4-BE49-F238E27FC236}">
              <a16:creationId xmlns:a16="http://schemas.microsoft.com/office/drawing/2014/main" id="{354AE03F-CE32-4292-9973-0B80B99F7C8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正方形/長方形 717">
          <a:extLst>
            <a:ext uri="{FF2B5EF4-FFF2-40B4-BE49-F238E27FC236}">
              <a16:creationId xmlns:a16="http://schemas.microsoft.com/office/drawing/2014/main" id="{4BDC439D-EC64-40E1-ADE2-2DC001B9CC2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9" name="テキスト ボックス 718">
          <a:extLst>
            <a:ext uri="{FF2B5EF4-FFF2-40B4-BE49-F238E27FC236}">
              <a16:creationId xmlns:a16="http://schemas.microsoft.com/office/drawing/2014/main" id="{A3FD6815-70F2-4CFC-81EB-F3477B2370E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0" name="直線コネクタ 719">
          <a:extLst>
            <a:ext uri="{FF2B5EF4-FFF2-40B4-BE49-F238E27FC236}">
              <a16:creationId xmlns:a16="http://schemas.microsoft.com/office/drawing/2014/main" id="{0CEEAF0A-61A7-4AB7-93FA-FB392C2E347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1" name="テキスト ボックス 720">
          <a:extLst>
            <a:ext uri="{FF2B5EF4-FFF2-40B4-BE49-F238E27FC236}">
              <a16:creationId xmlns:a16="http://schemas.microsoft.com/office/drawing/2014/main" id="{BE239E35-7AEF-4760-847B-772CDD6DB58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2" name="直線コネクタ 721">
          <a:extLst>
            <a:ext uri="{FF2B5EF4-FFF2-40B4-BE49-F238E27FC236}">
              <a16:creationId xmlns:a16="http://schemas.microsoft.com/office/drawing/2014/main" id="{3A8B19FB-F952-47D9-A29C-B43C1B05CED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3" name="テキスト ボックス 722">
          <a:extLst>
            <a:ext uri="{FF2B5EF4-FFF2-40B4-BE49-F238E27FC236}">
              <a16:creationId xmlns:a16="http://schemas.microsoft.com/office/drawing/2014/main" id="{9E6511E4-6C5A-490B-A1BC-93FF089A350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4" name="直線コネクタ 723">
          <a:extLst>
            <a:ext uri="{FF2B5EF4-FFF2-40B4-BE49-F238E27FC236}">
              <a16:creationId xmlns:a16="http://schemas.microsoft.com/office/drawing/2014/main" id="{161B237F-225A-46B4-B942-7959324E4E2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5" name="テキスト ボックス 724">
          <a:extLst>
            <a:ext uri="{FF2B5EF4-FFF2-40B4-BE49-F238E27FC236}">
              <a16:creationId xmlns:a16="http://schemas.microsoft.com/office/drawing/2014/main" id="{9F515682-F24A-47D7-B074-7CAAEA3857D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6" name="直線コネクタ 725">
          <a:extLst>
            <a:ext uri="{FF2B5EF4-FFF2-40B4-BE49-F238E27FC236}">
              <a16:creationId xmlns:a16="http://schemas.microsoft.com/office/drawing/2014/main" id="{F435F2FC-A0CE-4EC4-9BDB-F5DA8DEFFA3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7" name="テキスト ボックス 726">
          <a:extLst>
            <a:ext uri="{FF2B5EF4-FFF2-40B4-BE49-F238E27FC236}">
              <a16:creationId xmlns:a16="http://schemas.microsoft.com/office/drawing/2014/main" id="{89D7E586-60E2-4625-AEF1-9404999F969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8" name="直線コネクタ 727">
          <a:extLst>
            <a:ext uri="{FF2B5EF4-FFF2-40B4-BE49-F238E27FC236}">
              <a16:creationId xmlns:a16="http://schemas.microsoft.com/office/drawing/2014/main" id="{2DB318D3-CAFB-4A62-8F22-4889F04AD1B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9" name="テキスト ボックス 728">
          <a:extLst>
            <a:ext uri="{FF2B5EF4-FFF2-40B4-BE49-F238E27FC236}">
              <a16:creationId xmlns:a16="http://schemas.microsoft.com/office/drawing/2014/main" id="{72E6F118-FD69-460B-88BD-B08F2706F34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0" name="直線コネクタ 729">
          <a:extLst>
            <a:ext uri="{FF2B5EF4-FFF2-40B4-BE49-F238E27FC236}">
              <a16:creationId xmlns:a16="http://schemas.microsoft.com/office/drawing/2014/main" id="{A63306B2-BF77-46FF-9AB9-ED94189EE12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1" name="テキスト ボックス 730">
          <a:extLst>
            <a:ext uri="{FF2B5EF4-FFF2-40B4-BE49-F238E27FC236}">
              <a16:creationId xmlns:a16="http://schemas.microsoft.com/office/drawing/2014/main" id="{1A830621-840E-4D67-BBA3-307E5857F0D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2" name="直線コネクタ 731">
          <a:extLst>
            <a:ext uri="{FF2B5EF4-FFF2-40B4-BE49-F238E27FC236}">
              <a16:creationId xmlns:a16="http://schemas.microsoft.com/office/drawing/2014/main" id="{20031553-1A81-470F-A3B3-F8968EF0ABC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3" name="テキスト ボックス 732">
          <a:extLst>
            <a:ext uri="{FF2B5EF4-FFF2-40B4-BE49-F238E27FC236}">
              <a16:creationId xmlns:a16="http://schemas.microsoft.com/office/drawing/2014/main" id="{95CF87CE-F6EE-40A1-A869-A57FF0322DF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a:extLst>
            <a:ext uri="{FF2B5EF4-FFF2-40B4-BE49-F238E27FC236}">
              <a16:creationId xmlns:a16="http://schemas.microsoft.com/office/drawing/2014/main" id="{068DF347-8744-48D6-8CAD-F4856F3BF5A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54D9CA10-CEAA-4074-9506-BAF92A81656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736" name="直線コネクタ 735">
          <a:extLst>
            <a:ext uri="{FF2B5EF4-FFF2-40B4-BE49-F238E27FC236}">
              <a16:creationId xmlns:a16="http://schemas.microsoft.com/office/drawing/2014/main" id="{C7B803D0-7B81-44B8-8CE5-F5F502A7CD84}"/>
            </a:ext>
          </a:extLst>
        </xdr:cNvPr>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7" name="【消防施設】&#10;有形固定資産減価償却率最小値テキスト">
          <a:extLst>
            <a:ext uri="{FF2B5EF4-FFF2-40B4-BE49-F238E27FC236}">
              <a16:creationId xmlns:a16="http://schemas.microsoft.com/office/drawing/2014/main" id="{D9469A56-EE91-4544-ABBA-2D76FDB10AB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8" name="直線コネクタ 737">
          <a:extLst>
            <a:ext uri="{FF2B5EF4-FFF2-40B4-BE49-F238E27FC236}">
              <a16:creationId xmlns:a16="http://schemas.microsoft.com/office/drawing/2014/main" id="{1217A554-E2F5-4C60-9C02-D8FFC3F3E14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739" name="【消防施設】&#10;有形固定資産減価償却率最大値テキスト">
          <a:extLst>
            <a:ext uri="{FF2B5EF4-FFF2-40B4-BE49-F238E27FC236}">
              <a16:creationId xmlns:a16="http://schemas.microsoft.com/office/drawing/2014/main" id="{50E18BBC-7046-45B6-9315-7865FD2928A9}"/>
            </a:ext>
          </a:extLst>
        </xdr:cNvPr>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740" name="直線コネクタ 739">
          <a:extLst>
            <a:ext uri="{FF2B5EF4-FFF2-40B4-BE49-F238E27FC236}">
              <a16:creationId xmlns:a16="http://schemas.microsoft.com/office/drawing/2014/main" id="{C52C1964-FD84-498C-BD2D-E9C5DD961598}"/>
            </a:ext>
          </a:extLst>
        </xdr:cNvPr>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164935</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FA9B042D-1BB8-4412-803E-4826D6B994CD}"/>
            </a:ext>
          </a:extLst>
        </xdr:cNvPr>
        <xdr:cNvSpPr txBox="1"/>
      </xdr:nvSpPr>
      <xdr:spPr>
        <a:xfrm>
          <a:off x="16357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742" name="フローチャート: 判断 741">
          <a:extLst>
            <a:ext uri="{FF2B5EF4-FFF2-40B4-BE49-F238E27FC236}">
              <a16:creationId xmlns:a16="http://schemas.microsoft.com/office/drawing/2014/main" id="{B53AED4A-57E0-45BD-AF83-9E07B8BE870F}"/>
            </a:ext>
          </a:extLst>
        </xdr:cNvPr>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43" name="フローチャート: 判断 742">
          <a:extLst>
            <a:ext uri="{FF2B5EF4-FFF2-40B4-BE49-F238E27FC236}">
              <a16:creationId xmlns:a16="http://schemas.microsoft.com/office/drawing/2014/main" id="{0EA3D780-445C-44A8-948A-B2A4FE762162}"/>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744" name="フローチャート: 判断 743">
          <a:extLst>
            <a:ext uri="{FF2B5EF4-FFF2-40B4-BE49-F238E27FC236}">
              <a16:creationId xmlns:a16="http://schemas.microsoft.com/office/drawing/2014/main" id="{C205D63B-C3EC-42FC-A3F2-EC55D4914486}"/>
            </a:ext>
          </a:extLst>
        </xdr:cNvPr>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745" name="フローチャート: 判断 744">
          <a:extLst>
            <a:ext uri="{FF2B5EF4-FFF2-40B4-BE49-F238E27FC236}">
              <a16:creationId xmlns:a16="http://schemas.microsoft.com/office/drawing/2014/main" id="{5D985907-3CD3-410B-8F3C-1415E21D9151}"/>
            </a:ext>
          </a:extLst>
        </xdr:cNvPr>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746" name="フローチャート: 判断 745">
          <a:extLst>
            <a:ext uri="{FF2B5EF4-FFF2-40B4-BE49-F238E27FC236}">
              <a16:creationId xmlns:a16="http://schemas.microsoft.com/office/drawing/2014/main" id="{E23A1448-A905-469D-A9DC-0B6B62DC673D}"/>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BEB5CFB6-CA46-41E5-927D-6364863E3F9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3A648FF6-D50D-4B89-A326-5CEA7655A9E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C16C27BB-391B-4B44-9E59-6D9A9AC6C12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559AC0B9-E9E2-4DB9-8DE2-ECDD1A389E4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9EAA6F10-1B79-45F7-8253-92A148D698C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752" name="楕円 751">
          <a:extLst>
            <a:ext uri="{FF2B5EF4-FFF2-40B4-BE49-F238E27FC236}">
              <a16:creationId xmlns:a16="http://schemas.microsoft.com/office/drawing/2014/main" id="{4DB4FFDB-6059-467C-BAC7-7575DE39F685}"/>
            </a:ext>
          </a:extLst>
        </xdr:cNvPr>
        <xdr:cNvSpPr/>
      </xdr:nvSpPr>
      <xdr:spPr>
        <a:xfrm>
          <a:off x="162687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96719</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8F00F0E2-37D9-4E6A-A4BF-3356F658A902}"/>
            </a:ext>
          </a:extLst>
        </xdr:cNvPr>
        <xdr:cNvSpPr txBox="1"/>
      </xdr:nvSpPr>
      <xdr:spPr>
        <a:xfrm>
          <a:off x="16357600" y="1398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28121</xdr:rowOff>
    </xdr:from>
    <xdr:to>
      <xdr:col>81</xdr:col>
      <xdr:colOff>101600</xdr:colOff>
      <xdr:row>82</xdr:row>
      <xdr:rowOff>129721</xdr:rowOff>
    </xdr:to>
    <xdr:sp macro="" textlink="">
      <xdr:nvSpPr>
        <xdr:cNvPr id="754" name="楕円 753">
          <a:extLst>
            <a:ext uri="{FF2B5EF4-FFF2-40B4-BE49-F238E27FC236}">
              <a16:creationId xmlns:a16="http://schemas.microsoft.com/office/drawing/2014/main" id="{08561E98-DC69-4E1F-98B8-ED19E36E2ADB}"/>
            </a:ext>
          </a:extLst>
        </xdr:cNvPr>
        <xdr:cNvSpPr/>
      </xdr:nvSpPr>
      <xdr:spPr>
        <a:xfrm>
          <a:off x="15430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78921</xdr:rowOff>
    </xdr:from>
    <xdr:to>
      <xdr:col>85</xdr:col>
      <xdr:colOff>127000</xdr:colOff>
      <xdr:row>82</xdr:row>
      <xdr:rowOff>124642</xdr:rowOff>
    </xdr:to>
    <xdr:cxnSp macro="">
      <xdr:nvCxnSpPr>
        <xdr:cNvPr id="755" name="直線コネクタ 754">
          <a:extLst>
            <a:ext uri="{FF2B5EF4-FFF2-40B4-BE49-F238E27FC236}">
              <a16:creationId xmlns:a16="http://schemas.microsoft.com/office/drawing/2014/main" id="{0DDDC8A5-A262-4F41-A039-0C036A4F2C6C}"/>
            </a:ext>
          </a:extLst>
        </xdr:cNvPr>
        <xdr:cNvCxnSpPr/>
      </xdr:nvCxnSpPr>
      <xdr:spPr>
        <a:xfrm>
          <a:off x="15481300" y="1413782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56" name="楕円 755">
          <a:extLst>
            <a:ext uri="{FF2B5EF4-FFF2-40B4-BE49-F238E27FC236}">
              <a16:creationId xmlns:a16="http://schemas.microsoft.com/office/drawing/2014/main" id="{AC87776C-EEB6-4CD9-B2CB-BCCC059F8CB9}"/>
            </a:ext>
          </a:extLst>
        </xdr:cNvPr>
        <xdr:cNvSpPr/>
      </xdr:nvSpPr>
      <xdr:spPr>
        <a:xfrm>
          <a:off x="14541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49530</xdr:rowOff>
    </xdr:from>
    <xdr:to>
      <xdr:col>81</xdr:col>
      <xdr:colOff>50800</xdr:colOff>
      <xdr:row>82</xdr:row>
      <xdr:rowOff>78921</xdr:rowOff>
    </xdr:to>
    <xdr:cxnSp macro="">
      <xdr:nvCxnSpPr>
        <xdr:cNvPr id="757" name="直線コネクタ 756">
          <a:extLst>
            <a:ext uri="{FF2B5EF4-FFF2-40B4-BE49-F238E27FC236}">
              <a16:creationId xmlns:a16="http://schemas.microsoft.com/office/drawing/2014/main" id="{AE58F0B3-1C9B-4696-86D5-E443D1DDF2D7}"/>
            </a:ext>
          </a:extLst>
        </xdr:cNvPr>
        <xdr:cNvCxnSpPr/>
      </xdr:nvCxnSpPr>
      <xdr:spPr>
        <a:xfrm>
          <a:off x="14592300" y="1410843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127726</xdr:rowOff>
    </xdr:from>
    <xdr:to>
      <xdr:col>72</xdr:col>
      <xdr:colOff>38100</xdr:colOff>
      <xdr:row>82</xdr:row>
      <xdr:rowOff>57876</xdr:rowOff>
    </xdr:to>
    <xdr:sp macro="" textlink="">
      <xdr:nvSpPr>
        <xdr:cNvPr id="758" name="楕円 757">
          <a:extLst>
            <a:ext uri="{FF2B5EF4-FFF2-40B4-BE49-F238E27FC236}">
              <a16:creationId xmlns:a16="http://schemas.microsoft.com/office/drawing/2014/main" id="{EAD3115B-F64E-4DAF-B68A-1862B2A726A5}"/>
            </a:ext>
          </a:extLst>
        </xdr:cNvPr>
        <xdr:cNvSpPr/>
      </xdr:nvSpPr>
      <xdr:spPr>
        <a:xfrm>
          <a:off x="13652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7076</xdr:rowOff>
    </xdr:from>
    <xdr:to>
      <xdr:col>76</xdr:col>
      <xdr:colOff>114300</xdr:colOff>
      <xdr:row>82</xdr:row>
      <xdr:rowOff>49530</xdr:rowOff>
    </xdr:to>
    <xdr:cxnSp macro="">
      <xdr:nvCxnSpPr>
        <xdr:cNvPr id="759" name="直線コネクタ 758">
          <a:extLst>
            <a:ext uri="{FF2B5EF4-FFF2-40B4-BE49-F238E27FC236}">
              <a16:creationId xmlns:a16="http://schemas.microsoft.com/office/drawing/2014/main" id="{88B77B2E-826E-4185-BB9D-8A0314BFC3C5}"/>
            </a:ext>
          </a:extLst>
        </xdr:cNvPr>
        <xdr:cNvCxnSpPr/>
      </xdr:nvCxnSpPr>
      <xdr:spPr>
        <a:xfrm>
          <a:off x="13703300" y="1406597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104866</xdr:rowOff>
    </xdr:from>
    <xdr:to>
      <xdr:col>67</xdr:col>
      <xdr:colOff>101600</xdr:colOff>
      <xdr:row>82</xdr:row>
      <xdr:rowOff>35016</xdr:rowOff>
    </xdr:to>
    <xdr:sp macro="" textlink="">
      <xdr:nvSpPr>
        <xdr:cNvPr id="760" name="楕円 759">
          <a:extLst>
            <a:ext uri="{FF2B5EF4-FFF2-40B4-BE49-F238E27FC236}">
              <a16:creationId xmlns:a16="http://schemas.microsoft.com/office/drawing/2014/main" id="{5BCB360C-29A1-430F-AEB5-3DFBC13B122F}"/>
            </a:ext>
          </a:extLst>
        </xdr:cNvPr>
        <xdr:cNvSpPr/>
      </xdr:nvSpPr>
      <xdr:spPr>
        <a:xfrm>
          <a:off x="12763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155666</xdr:rowOff>
    </xdr:from>
    <xdr:to>
      <xdr:col>71</xdr:col>
      <xdr:colOff>177800</xdr:colOff>
      <xdr:row>82</xdr:row>
      <xdr:rowOff>7076</xdr:rowOff>
    </xdr:to>
    <xdr:cxnSp macro="">
      <xdr:nvCxnSpPr>
        <xdr:cNvPr id="761" name="直線コネクタ 760">
          <a:extLst>
            <a:ext uri="{FF2B5EF4-FFF2-40B4-BE49-F238E27FC236}">
              <a16:creationId xmlns:a16="http://schemas.microsoft.com/office/drawing/2014/main" id="{8B794224-2D14-4DB6-86EF-0585A1EC9C85}"/>
            </a:ext>
          </a:extLst>
        </xdr:cNvPr>
        <xdr:cNvCxnSpPr/>
      </xdr:nvCxnSpPr>
      <xdr:spPr>
        <a:xfrm>
          <a:off x="12814300" y="140431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762" name="n_1aveValue【消防施設】&#10;有形固定資産減価償却率">
          <a:extLst>
            <a:ext uri="{FF2B5EF4-FFF2-40B4-BE49-F238E27FC236}">
              <a16:creationId xmlns:a16="http://schemas.microsoft.com/office/drawing/2014/main" id="{FC99893C-053C-4315-B0CE-219447447F31}"/>
            </a:ext>
          </a:extLst>
        </xdr:cNvPr>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53901</xdr:rowOff>
    </xdr:from>
    <xdr:ext cx="405111" cy="259045"/>
    <xdr:sp macro="" textlink="">
      <xdr:nvSpPr>
        <xdr:cNvPr id="763" name="n_2aveValue【消防施設】&#10;有形固定資産減価償却率">
          <a:extLst>
            <a:ext uri="{FF2B5EF4-FFF2-40B4-BE49-F238E27FC236}">
              <a16:creationId xmlns:a16="http://schemas.microsoft.com/office/drawing/2014/main" id="{F191D985-4ACA-4664-B4B5-8567890B96DE}"/>
            </a:ext>
          </a:extLst>
        </xdr:cNvPr>
        <xdr:cNvSpPr txBox="1"/>
      </xdr:nvSpPr>
      <xdr:spPr>
        <a:xfrm>
          <a:off x="14389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58800</xdr:rowOff>
    </xdr:from>
    <xdr:ext cx="405111" cy="259045"/>
    <xdr:sp macro="" textlink="">
      <xdr:nvSpPr>
        <xdr:cNvPr id="764" name="n_3aveValue【消防施設】&#10;有形固定資産減価償却率">
          <a:extLst>
            <a:ext uri="{FF2B5EF4-FFF2-40B4-BE49-F238E27FC236}">
              <a16:creationId xmlns:a16="http://schemas.microsoft.com/office/drawing/2014/main" id="{1218FA06-6DF7-43C8-8047-A1803F7060FF}"/>
            </a:ext>
          </a:extLst>
        </xdr:cNvPr>
        <xdr:cNvSpPr txBox="1"/>
      </xdr:nvSpPr>
      <xdr:spPr>
        <a:xfrm>
          <a:off x="13500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68597</xdr:rowOff>
    </xdr:from>
    <xdr:ext cx="405111" cy="259045"/>
    <xdr:sp macro="" textlink="">
      <xdr:nvSpPr>
        <xdr:cNvPr id="765" name="n_4aveValue【消防施設】&#10;有形固定資産減価償却率">
          <a:extLst>
            <a:ext uri="{FF2B5EF4-FFF2-40B4-BE49-F238E27FC236}">
              <a16:creationId xmlns:a16="http://schemas.microsoft.com/office/drawing/2014/main" id="{58BA5E18-77DC-4F34-A459-274DF206B3B3}"/>
            </a:ext>
          </a:extLst>
        </xdr:cNvPr>
        <xdr:cNvSpPr txBox="1"/>
      </xdr:nvSpPr>
      <xdr:spPr>
        <a:xfrm>
          <a:off x="12611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146248</xdr:rowOff>
    </xdr:from>
    <xdr:ext cx="405111" cy="259045"/>
    <xdr:sp macro="" textlink="">
      <xdr:nvSpPr>
        <xdr:cNvPr id="766" name="n_1mainValue【消防施設】&#10;有形固定資産減価償却率">
          <a:extLst>
            <a:ext uri="{FF2B5EF4-FFF2-40B4-BE49-F238E27FC236}">
              <a16:creationId xmlns:a16="http://schemas.microsoft.com/office/drawing/2014/main" id="{1C24D3A7-1621-49CD-8515-8809FD811B79}"/>
            </a:ext>
          </a:extLst>
        </xdr:cNvPr>
        <xdr:cNvSpPr txBox="1"/>
      </xdr:nvSpPr>
      <xdr:spPr>
        <a:xfrm>
          <a:off x="152660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767" name="n_2mainValue【消防施設】&#10;有形固定資産減価償却率">
          <a:extLst>
            <a:ext uri="{FF2B5EF4-FFF2-40B4-BE49-F238E27FC236}">
              <a16:creationId xmlns:a16="http://schemas.microsoft.com/office/drawing/2014/main" id="{FD362BE4-6528-4385-B81A-CCD05A6E222E}"/>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74403</xdr:rowOff>
    </xdr:from>
    <xdr:ext cx="405111" cy="259045"/>
    <xdr:sp macro="" textlink="">
      <xdr:nvSpPr>
        <xdr:cNvPr id="768" name="n_3mainValue【消防施設】&#10;有形固定資産減価償却率">
          <a:extLst>
            <a:ext uri="{FF2B5EF4-FFF2-40B4-BE49-F238E27FC236}">
              <a16:creationId xmlns:a16="http://schemas.microsoft.com/office/drawing/2014/main" id="{2C1A25EF-D2C8-4D15-839A-692F8AB96F28}"/>
            </a:ext>
          </a:extLst>
        </xdr:cNvPr>
        <xdr:cNvSpPr txBox="1"/>
      </xdr:nvSpPr>
      <xdr:spPr>
        <a:xfrm>
          <a:off x="135007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51543</xdr:rowOff>
    </xdr:from>
    <xdr:ext cx="405111" cy="259045"/>
    <xdr:sp macro="" textlink="">
      <xdr:nvSpPr>
        <xdr:cNvPr id="769" name="n_4mainValue【消防施設】&#10;有形固定資産減価償却率">
          <a:extLst>
            <a:ext uri="{FF2B5EF4-FFF2-40B4-BE49-F238E27FC236}">
              <a16:creationId xmlns:a16="http://schemas.microsoft.com/office/drawing/2014/main" id="{723463AC-064D-4371-99CB-8A40D38E7A2A}"/>
            </a:ext>
          </a:extLst>
        </xdr:cNvPr>
        <xdr:cNvSpPr txBox="1"/>
      </xdr:nvSpPr>
      <xdr:spPr>
        <a:xfrm>
          <a:off x="12611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1517113E-AA9D-4F88-93FA-FCBB168AE6F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2E65C7DA-5872-467D-A293-459D0A19251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82642A3F-A244-443B-980D-600F8908658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2DA5134D-D722-4377-97B4-287DDFEF4DE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8EE185CF-0E89-43A1-A813-27C418BECD4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31545893-A373-4131-B77E-156040EFEE8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C57E3A51-AF2C-4FC5-B2B0-77B86E5AAB1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73049F1F-088F-4652-BC4A-0A9670FA497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203259AB-F09D-4239-ABBD-8D225513F26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7244623C-3EEA-4290-9AD2-534B15C4BBD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907F6DDB-5DED-4CCD-A8A1-24E50D6D8EA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4BFFAB03-67C0-4E2E-BFBF-14502AF1F34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9C619CC2-6068-4E6F-9F35-1AE7D39DBEA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9C1F7ED8-D824-4A10-977E-E39777C1384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6AD1DE3D-D39C-4B36-A493-B106059304D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9C9984FC-1273-4E2C-8F6E-4C31803BA1C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A545D69D-4624-4BE2-B769-97C49BA5EEB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A75440CD-C29F-4E07-B6DC-49A2C867B2F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CD1BBAA7-5766-4A0F-9DF4-EE7194651AB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89984292-508F-4074-B06A-438E2552C61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9B6D9A94-5ED9-4C5B-9920-955D5201BAB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30E8730F-AF9D-447F-91D1-DD88990B9B4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AD5ABF88-ECF3-4C27-AF4F-9BF1CFED629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793" name="直線コネクタ 792">
          <a:extLst>
            <a:ext uri="{FF2B5EF4-FFF2-40B4-BE49-F238E27FC236}">
              <a16:creationId xmlns:a16="http://schemas.microsoft.com/office/drawing/2014/main" id="{17312E32-1141-406D-B642-1C49398AE4F3}"/>
            </a:ext>
          </a:extLst>
        </xdr:cNvPr>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4" name="【消防施設】&#10;一人当たり面積最小値テキスト">
          <a:extLst>
            <a:ext uri="{FF2B5EF4-FFF2-40B4-BE49-F238E27FC236}">
              <a16:creationId xmlns:a16="http://schemas.microsoft.com/office/drawing/2014/main" id="{DEF91806-08ED-436A-989A-8A04B7B9DF83}"/>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5" name="直線コネクタ 794">
          <a:extLst>
            <a:ext uri="{FF2B5EF4-FFF2-40B4-BE49-F238E27FC236}">
              <a16:creationId xmlns:a16="http://schemas.microsoft.com/office/drawing/2014/main" id="{BD0579AF-4193-4D98-882D-7471314615E1}"/>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796" name="【消防施設】&#10;一人当たり面積最大値テキスト">
          <a:extLst>
            <a:ext uri="{FF2B5EF4-FFF2-40B4-BE49-F238E27FC236}">
              <a16:creationId xmlns:a16="http://schemas.microsoft.com/office/drawing/2014/main" id="{64EF2875-1CAD-4CDE-942D-396B89BFA7B2}"/>
            </a:ext>
          </a:extLst>
        </xdr:cNvPr>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797" name="直線コネクタ 796">
          <a:extLst>
            <a:ext uri="{FF2B5EF4-FFF2-40B4-BE49-F238E27FC236}">
              <a16:creationId xmlns:a16="http://schemas.microsoft.com/office/drawing/2014/main" id="{55497A77-3D44-463E-8704-E673332FC205}"/>
            </a:ext>
          </a:extLst>
        </xdr:cNvPr>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36213</xdr:rowOff>
    </xdr:from>
    <xdr:ext cx="469744" cy="259045"/>
    <xdr:sp macro="" textlink="">
      <xdr:nvSpPr>
        <xdr:cNvPr id="798" name="【消防施設】&#10;一人当たり面積平均値テキスト">
          <a:extLst>
            <a:ext uri="{FF2B5EF4-FFF2-40B4-BE49-F238E27FC236}">
              <a16:creationId xmlns:a16="http://schemas.microsoft.com/office/drawing/2014/main" id="{C8975E45-7590-4A5A-A98E-5192A85E5862}"/>
            </a:ext>
          </a:extLst>
        </xdr:cNvPr>
        <xdr:cNvSpPr txBox="1"/>
      </xdr:nvSpPr>
      <xdr:spPr>
        <a:xfrm>
          <a:off x="22199600" y="1426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799" name="フローチャート: 判断 798">
          <a:extLst>
            <a:ext uri="{FF2B5EF4-FFF2-40B4-BE49-F238E27FC236}">
              <a16:creationId xmlns:a16="http://schemas.microsoft.com/office/drawing/2014/main" id="{9D29DB6F-E08B-4422-9331-00DE6F6069A2}"/>
            </a:ext>
          </a:extLst>
        </xdr:cNvPr>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800" name="フローチャート: 判断 799">
          <a:extLst>
            <a:ext uri="{FF2B5EF4-FFF2-40B4-BE49-F238E27FC236}">
              <a16:creationId xmlns:a16="http://schemas.microsoft.com/office/drawing/2014/main" id="{E63E4CFC-04A7-413D-96DD-FC8CF5433411}"/>
            </a:ext>
          </a:extLst>
        </xdr:cNvPr>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801" name="フローチャート: 判断 800">
          <a:extLst>
            <a:ext uri="{FF2B5EF4-FFF2-40B4-BE49-F238E27FC236}">
              <a16:creationId xmlns:a16="http://schemas.microsoft.com/office/drawing/2014/main" id="{8A01D3F6-2177-4A75-A406-1A95B8A50CF3}"/>
            </a:ext>
          </a:extLst>
        </xdr:cNvPr>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802" name="フローチャート: 判断 801">
          <a:extLst>
            <a:ext uri="{FF2B5EF4-FFF2-40B4-BE49-F238E27FC236}">
              <a16:creationId xmlns:a16="http://schemas.microsoft.com/office/drawing/2014/main" id="{0696AD58-4014-4FA7-ACE6-00C30A0E5C9F}"/>
            </a:ext>
          </a:extLst>
        </xdr:cNvPr>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803" name="フローチャート: 判断 802">
          <a:extLst>
            <a:ext uri="{FF2B5EF4-FFF2-40B4-BE49-F238E27FC236}">
              <a16:creationId xmlns:a16="http://schemas.microsoft.com/office/drawing/2014/main" id="{4A379261-3A59-4193-AD40-79038C4EA998}"/>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13CC298E-5E8E-44C4-9592-B45722DECCA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B4E1F05D-5FFA-4000-92B3-DE648DF10AD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ED134862-5FA5-4AED-AE75-BE94E68D1AF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6124F811-C89A-4D48-B3B6-F538DA7B1A0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F7133069-9EF3-4EE4-9E1E-1C0E4BF18C7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111125</xdr:rowOff>
    </xdr:from>
    <xdr:to>
      <xdr:col>116</xdr:col>
      <xdr:colOff>114300</xdr:colOff>
      <xdr:row>83</xdr:row>
      <xdr:rowOff>41275</xdr:rowOff>
    </xdr:to>
    <xdr:sp macro="" textlink="">
      <xdr:nvSpPr>
        <xdr:cNvPr id="809" name="楕円 808">
          <a:extLst>
            <a:ext uri="{FF2B5EF4-FFF2-40B4-BE49-F238E27FC236}">
              <a16:creationId xmlns:a16="http://schemas.microsoft.com/office/drawing/2014/main" id="{05D65D4A-BEFA-4224-863C-267B4593040D}"/>
            </a:ext>
          </a:extLst>
        </xdr:cNvPr>
        <xdr:cNvSpPr/>
      </xdr:nvSpPr>
      <xdr:spPr>
        <a:xfrm>
          <a:off x="221107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134002</xdr:rowOff>
    </xdr:from>
    <xdr:ext cx="469744" cy="259045"/>
    <xdr:sp macro="" textlink="">
      <xdr:nvSpPr>
        <xdr:cNvPr id="810" name="【消防施設】&#10;一人当たり面積該当値テキスト">
          <a:extLst>
            <a:ext uri="{FF2B5EF4-FFF2-40B4-BE49-F238E27FC236}">
              <a16:creationId xmlns:a16="http://schemas.microsoft.com/office/drawing/2014/main" id="{9E0D352A-D279-4ACE-8135-999E9F5573F9}"/>
            </a:ext>
          </a:extLst>
        </xdr:cNvPr>
        <xdr:cNvSpPr txBox="1"/>
      </xdr:nvSpPr>
      <xdr:spPr>
        <a:xfrm>
          <a:off x="22199600" y="140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19686</xdr:rowOff>
    </xdr:from>
    <xdr:to>
      <xdr:col>112</xdr:col>
      <xdr:colOff>38100</xdr:colOff>
      <xdr:row>84</xdr:row>
      <xdr:rowOff>121286</xdr:rowOff>
    </xdr:to>
    <xdr:sp macro="" textlink="">
      <xdr:nvSpPr>
        <xdr:cNvPr id="811" name="楕円 810">
          <a:extLst>
            <a:ext uri="{FF2B5EF4-FFF2-40B4-BE49-F238E27FC236}">
              <a16:creationId xmlns:a16="http://schemas.microsoft.com/office/drawing/2014/main" id="{CF257FD8-13BB-4659-B1BD-26DB563DF6ED}"/>
            </a:ext>
          </a:extLst>
        </xdr:cNvPr>
        <xdr:cNvSpPr/>
      </xdr:nvSpPr>
      <xdr:spPr>
        <a:xfrm>
          <a:off x="21272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161925</xdr:rowOff>
    </xdr:from>
    <xdr:to>
      <xdr:col>116</xdr:col>
      <xdr:colOff>63500</xdr:colOff>
      <xdr:row>84</xdr:row>
      <xdr:rowOff>70486</xdr:rowOff>
    </xdr:to>
    <xdr:cxnSp macro="">
      <xdr:nvCxnSpPr>
        <xdr:cNvPr id="812" name="直線コネクタ 811">
          <a:extLst>
            <a:ext uri="{FF2B5EF4-FFF2-40B4-BE49-F238E27FC236}">
              <a16:creationId xmlns:a16="http://schemas.microsoft.com/office/drawing/2014/main" id="{70259A90-823E-4739-93BA-7B5133942C92}"/>
            </a:ext>
          </a:extLst>
        </xdr:cNvPr>
        <xdr:cNvCxnSpPr/>
      </xdr:nvCxnSpPr>
      <xdr:spPr>
        <a:xfrm flipV="1">
          <a:off x="21323300" y="14220825"/>
          <a:ext cx="8382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813" name="楕円 812">
          <a:extLst>
            <a:ext uri="{FF2B5EF4-FFF2-40B4-BE49-F238E27FC236}">
              <a16:creationId xmlns:a16="http://schemas.microsoft.com/office/drawing/2014/main" id="{04015D7A-6D88-4248-AA19-1077FCAF0325}"/>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70486</xdr:rowOff>
    </xdr:to>
    <xdr:cxnSp macro="">
      <xdr:nvCxnSpPr>
        <xdr:cNvPr id="814" name="直線コネクタ 813">
          <a:extLst>
            <a:ext uri="{FF2B5EF4-FFF2-40B4-BE49-F238E27FC236}">
              <a16:creationId xmlns:a16="http://schemas.microsoft.com/office/drawing/2014/main" id="{3EBC8056-251A-495A-BCBE-755B7A9DAD5E}"/>
            </a:ext>
          </a:extLst>
        </xdr:cNvPr>
        <xdr:cNvCxnSpPr/>
      </xdr:nvCxnSpPr>
      <xdr:spPr>
        <a:xfrm>
          <a:off x="20434300" y="144399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166370</xdr:rowOff>
    </xdr:from>
    <xdr:to>
      <xdr:col>102</xdr:col>
      <xdr:colOff>165100</xdr:colOff>
      <xdr:row>84</xdr:row>
      <xdr:rowOff>96520</xdr:rowOff>
    </xdr:to>
    <xdr:sp macro="" textlink="">
      <xdr:nvSpPr>
        <xdr:cNvPr id="815" name="楕円 814">
          <a:extLst>
            <a:ext uri="{FF2B5EF4-FFF2-40B4-BE49-F238E27FC236}">
              <a16:creationId xmlns:a16="http://schemas.microsoft.com/office/drawing/2014/main" id="{C4BF09DF-45DD-420F-8CDD-6FED4750BF1A}"/>
            </a:ext>
          </a:extLst>
        </xdr:cNvPr>
        <xdr:cNvSpPr/>
      </xdr:nvSpPr>
      <xdr:spPr>
        <a:xfrm>
          <a:off x="19494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45720</xdr:rowOff>
    </xdr:to>
    <xdr:cxnSp macro="">
      <xdr:nvCxnSpPr>
        <xdr:cNvPr id="816" name="直線コネクタ 815">
          <a:extLst>
            <a:ext uri="{FF2B5EF4-FFF2-40B4-BE49-F238E27FC236}">
              <a16:creationId xmlns:a16="http://schemas.microsoft.com/office/drawing/2014/main" id="{9B49F1D1-B7A2-481E-B094-F111641F0639}"/>
            </a:ext>
          </a:extLst>
        </xdr:cNvPr>
        <xdr:cNvCxnSpPr/>
      </xdr:nvCxnSpPr>
      <xdr:spPr>
        <a:xfrm flipV="1">
          <a:off x="19545300" y="14439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4445</xdr:rowOff>
    </xdr:from>
    <xdr:to>
      <xdr:col>98</xdr:col>
      <xdr:colOff>38100</xdr:colOff>
      <xdr:row>84</xdr:row>
      <xdr:rowOff>106045</xdr:rowOff>
    </xdr:to>
    <xdr:sp macro="" textlink="">
      <xdr:nvSpPr>
        <xdr:cNvPr id="817" name="楕円 816">
          <a:extLst>
            <a:ext uri="{FF2B5EF4-FFF2-40B4-BE49-F238E27FC236}">
              <a16:creationId xmlns:a16="http://schemas.microsoft.com/office/drawing/2014/main" id="{74DC1A06-BFFC-4F0F-9DED-7EF494F057E5}"/>
            </a:ext>
          </a:extLst>
        </xdr:cNvPr>
        <xdr:cNvSpPr/>
      </xdr:nvSpPr>
      <xdr:spPr>
        <a:xfrm>
          <a:off x="18605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45720</xdr:rowOff>
    </xdr:from>
    <xdr:to>
      <xdr:col>102</xdr:col>
      <xdr:colOff>114300</xdr:colOff>
      <xdr:row>84</xdr:row>
      <xdr:rowOff>55245</xdr:rowOff>
    </xdr:to>
    <xdr:cxnSp macro="">
      <xdr:nvCxnSpPr>
        <xdr:cNvPr id="818" name="直線コネクタ 817">
          <a:extLst>
            <a:ext uri="{FF2B5EF4-FFF2-40B4-BE49-F238E27FC236}">
              <a16:creationId xmlns:a16="http://schemas.microsoft.com/office/drawing/2014/main" id="{D4A06667-A55C-4AD2-979B-806790C57719}"/>
            </a:ext>
          </a:extLst>
        </xdr:cNvPr>
        <xdr:cNvCxnSpPr/>
      </xdr:nvCxnSpPr>
      <xdr:spPr>
        <a:xfrm flipV="1">
          <a:off x="18656300" y="144475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50182</xdr:rowOff>
    </xdr:from>
    <xdr:ext cx="469744" cy="259045"/>
    <xdr:sp macro="" textlink="">
      <xdr:nvSpPr>
        <xdr:cNvPr id="819" name="n_1aveValue【消防施設】&#10;一人当たり面積">
          <a:extLst>
            <a:ext uri="{FF2B5EF4-FFF2-40B4-BE49-F238E27FC236}">
              <a16:creationId xmlns:a16="http://schemas.microsoft.com/office/drawing/2014/main" id="{5246FE68-DBD9-4C51-8C2D-6DC0F759FAD3}"/>
            </a:ext>
          </a:extLst>
        </xdr:cNvPr>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820" name="n_2aveValue【消防施設】&#10;一人当たり面積">
          <a:extLst>
            <a:ext uri="{FF2B5EF4-FFF2-40B4-BE49-F238E27FC236}">
              <a16:creationId xmlns:a16="http://schemas.microsoft.com/office/drawing/2014/main" id="{633727FD-E3DF-43BE-A7BC-78098D46511A}"/>
            </a:ext>
          </a:extLst>
        </xdr:cNvPr>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821" name="n_3aveValue【消防施設】&#10;一人当たり面積">
          <a:extLst>
            <a:ext uri="{FF2B5EF4-FFF2-40B4-BE49-F238E27FC236}">
              <a16:creationId xmlns:a16="http://schemas.microsoft.com/office/drawing/2014/main" id="{21654219-B2C8-44A8-BB40-7171BA574C19}"/>
            </a:ext>
          </a:extLst>
        </xdr:cNvPr>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822" name="n_4aveValue【消防施設】&#10;一人当たり面積">
          <a:extLst>
            <a:ext uri="{FF2B5EF4-FFF2-40B4-BE49-F238E27FC236}">
              <a16:creationId xmlns:a16="http://schemas.microsoft.com/office/drawing/2014/main" id="{2D6890E4-B1BB-4314-8E20-8C628B9D8A15}"/>
            </a:ext>
          </a:extLst>
        </xdr:cNvPr>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112413</xdr:rowOff>
    </xdr:from>
    <xdr:ext cx="469744" cy="259045"/>
    <xdr:sp macro="" textlink="">
      <xdr:nvSpPr>
        <xdr:cNvPr id="823" name="n_1mainValue【消防施設】&#10;一人当たり面積">
          <a:extLst>
            <a:ext uri="{FF2B5EF4-FFF2-40B4-BE49-F238E27FC236}">
              <a16:creationId xmlns:a16="http://schemas.microsoft.com/office/drawing/2014/main" id="{B8135DCA-D820-4C54-AF83-06586763846E}"/>
            </a:ext>
          </a:extLst>
        </xdr:cNvPr>
        <xdr:cNvSpPr txBox="1"/>
      </xdr:nvSpPr>
      <xdr:spPr>
        <a:xfrm>
          <a:off x="21075727" y="1451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24" name="n_2mainValue【消防施設】&#10;一人当たり面積">
          <a:extLst>
            <a:ext uri="{FF2B5EF4-FFF2-40B4-BE49-F238E27FC236}">
              <a16:creationId xmlns:a16="http://schemas.microsoft.com/office/drawing/2014/main" id="{124E8452-8F2D-4793-ACF0-DC6EC3259D66}"/>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87647</xdr:rowOff>
    </xdr:from>
    <xdr:ext cx="469744" cy="259045"/>
    <xdr:sp macro="" textlink="">
      <xdr:nvSpPr>
        <xdr:cNvPr id="825" name="n_3mainValue【消防施設】&#10;一人当たり面積">
          <a:extLst>
            <a:ext uri="{FF2B5EF4-FFF2-40B4-BE49-F238E27FC236}">
              <a16:creationId xmlns:a16="http://schemas.microsoft.com/office/drawing/2014/main" id="{4320B041-1113-4D97-8A3A-A7D0214FC22D}"/>
            </a:ext>
          </a:extLst>
        </xdr:cNvPr>
        <xdr:cNvSpPr txBox="1"/>
      </xdr:nvSpPr>
      <xdr:spPr>
        <a:xfrm>
          <a:off x="19310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97172</xdr:rowOff>
    </xdr:from>
    <xdr:ext cx="469744" cy="259045"/>
    <xdr:sp macro="" textlink="">
      <xdr:nvSpPr>
        <xdr:cNvPr id="826" name="n_4mainValue【消防施設】&#10;一人当たり面積">
          <a:extLst>
            <a:ext uri="{FF2B5EF4-FFF2-40B4-BE49-F238E27FC236}">
              <a16:creationId xmlns:a16="http://schemas.microsoft.com/office/drawing/2014/main" id="{AFC9B16C-43AA-4576-8382-242E2E1EF48D}"/>
            </a:ext>
          </a:extLst>
        </xdr:cNvPr>
        <xdr:cNvSpPr txBox="1"/>
      </xdr:nvSpPr>
      <xdr:spPr>
        <a:xfrm>
          <a:off x="18421427" y="144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5BFCF97A-07B4-47B0-BBED-B3CFF14E68E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7CE73EBB-0958-421A-B78B-ABE44AED889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73D2BCB7-38CF-41E2-B0DC-6081917C8E8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D1C3840C-E67A-4699-A29E-8782FFB0817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68DDFA3E-0C55-4B26-85ED-25687D81AAC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A96B8048-E0E1-44AE-8C1C-E557E5D5953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EBBE90F9-4C98-4586-9028-0388C9EC991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AEF3984-9589-46CF-BE1F-C63DBB08A85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1C28B618-22D8-411B-8788-597A1DFFBBB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285EC323-4CF0-4780-95D4-F909A91780E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7744604A-FFB4-4929-AC7E-4CEA3FA110E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3091814F-D3B0-4176-8FBC-50B0F3447C3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85D99376-64F6-47C4-9C52-846FA4A36F1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C0C86FFE-E572-48E8-AD04-63B740212B3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F029C058-5C83-4356-BF26-CBA5C434433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4416F10C-0CA5-44AA-84D6-23DA5191F0C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C140C2C7-5F2F-4B7E-8BFF-64A28A41DEE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E4049698-5C49-4B14-8B4B-2B299DF5209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B36F0AEC-ECF2-49FF-82E8-25A1BCE4C28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63A809BA-B67A-47A4-B4E3-8B2D8FECFC4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36725D33-7DCD-412D-8EE2-6F7D44ED45DE}"/>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27E91FAE-3C82-4B11-9645-33F10C6F5A0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D43B9D0B-0AFA-4B7A-8D8A-8211A7ACFA8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10FF1FBC-657C-40B9-8BFA-74C13778BC3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851" name="直線コネクタ 850">
          <a:extLst>
            <a:ext uri="{FF2B5EF4-FFF2-40B4-BE49-F238E27FC236}">
              <a16:creationId xmlns:a16="http://schemas.microsoft.com/office/drawing/2014/main" id="{7A9C9063-1C76-4BBF-A56C-662AFE52BEC2}"/>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2" name="【庁舎】&#10;有形固定資産減価償却率最小値テキスト">
          <a:extLst>
            <a:ext uri="{FF2B5EF4-FFF2-40B4-BE49-F238E27FC236}">
              <a16:creationId xmlns:a16="http://schemas.microsoft.com/office/drawing/2014/main" id="{0B04413A-45FF-4FD6-997A-E6FB3EF5F95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3" name="直線コネクタ 852">
          <a:extLst>
            <a:ext uri="{FF2B5EF4-FFF2-40B4-BE49-F238E27FC236}">
              <a16:creationId xmlns:a16="http://schemas.microsoft.com/office/drawing/2014/main" id="{C59C9FE5-41A1-45B7-A17E-EC389A872C0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854" name="【庁舎】&#10;有形固定資産減価償却率最大値テキスト">
          <a:extLst>
            <a:ext uri="{FF2B5EF4-FFF2-40B4-BE49-F238E27FC236}">
              <a16:creationId xmlns:a16="http://schemas.microsoft.com/office/drawing/2014/main" id="{DFD9714A-7D94-48DA-9B7A-887EBD6D363D}"/>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55" name="直線コネクタ 854">
          <a:extLst>
            <a:ext uri="{FF2B5EF4-FFF2-40B4-BE49-F238E27FC236}">
              <a16:creationId xmlns:a16="http://schemas.microsoft.com/office/drawing/2014/main" id="{82822B40-BA08-4BC5-AF8C-AD36889FBA9B}"/>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856" name="【庁舎】&#10;有形固定資産減価償却率平均値テキスト">
          <a:extLst>
            <a:ext uri="{FF2B5EF4-FFF2-40B4-BE49-F238E27FC236}">
              <a16:creationId xmlns:a16="http://schemas.microsoft.com/office/drawing/2014/main" id="{F61E6120-02A8-4E44-9D96-65FE48B7E4CA}"/>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857" name="フローチャート: 判断 856">
          <a:extLst>
            <a:ext uri="{FF2B5EF4-FFF2-40B4-BE49-F238E27FC236}">
              <a16:creationId xmlns:a16="http://schemas.microsoft.com/office/drawing/2014/main" id="{95FDA56B-4F87-4F09-9FCF-C72EEC48BEB4}"/>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858" name="フローチャート: 判断 857">
          <a:extLst>
            <a:ext uri="{FF2B5EF4-FFF2-40B4-BE49-F238E27FC236}">
              <a16:creationId xmlns:a16="http://schemas.microsoft.com/office/drawing/2014/main" id="{CA754681-CF36-4C80-A0B7-FBA9DE68A3E5}"/>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859" name="フローチャート: 判断 858">
          <a:extLst>
            <a:ext uri="{FF2B5EF4-FFF2-40B4-BE49-F238E27FC236}">
              <a16:creationId xmlns:a16="http://schemas.microsoft.com/office/drawing/2014/main" id="{90EE32A3-256C-47FF-A1DA-C5C34AF0EEB2}"/>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60" name="フローチャート: 判断 859">
          <a:extLst>
            <a:ext uri="{FF2B5EF4-FFF2-40B4-BE49-F238E27FC236}">
              <a16:creationId xmlns:a16="http://schemas.microsoft.com/office/drawing/2014/main" id="{FD134036-57F1-4A77-98B1-ECD7DA849A1B}"/>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861" name="フローチャート: 判断 860">
          <a:extLst>
            <a:ext uri="{FF2B5EF4-FFF2-40B4-BE49-F238E27FC236}">
              <a16:creationId xmlns:a16="http://schemas.microsoft.com/office/drawing/2014/main" id="{8DC18FA8-6179-47C9-8F63-A3DBC80F4083}"/>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5A9834E1-0462-4446-AAED-42577064FC4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7F01FCE2-095C-45F7-8DF4-520AE623E15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AEAC8B94-F1DB-404E-A0F0-BD09EC56488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A0C69EAB-3317-4190-B231-D7CD88F33D1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4E2889DE-052B-4EE0-8469-3DC6FFA6AA6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67" name="楕円 866">
          <a:extLst>
            <a:ext uri="{FF2B5EF4-FFF2-40B4-BE49-F238E27FC236}">
              <a16:creationId xmlns:a16="http://schemas.microsoft.com/office/drawing/2014/main" id="{A5DCE864-85DA-4BF9-BE75-31710511016D}"/>
            </a:ext>
          </a:extLst>
        </xdr:cNvPr>
        <xdr:cNvSpPr/>
      </xdr:nvSpPr>
      <xdr:spPr>
        <a:xfrm>
          <a:off x="162687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93363</xdr:rowOff>
    </xdr:from>
    <xdr:ext cx="405111" cy="259045"/>
    <xdr:sp macro="" textlink="">
      <xdr:nvSpPr>
        <xdr:cNvPr id="868" name="【庁舎】&#10;有形固定資産減価償却率該当値テキスト">
          <a:extLst>
            <a:ext uri="{FF2B5EF4-FFF2-40B4-BE49-F238E27FC236}">
              <a16:creationId xmlns:a16="http://schemas.microsoft.com/office/drawing/2014/main" id="{409DEE7C-4A26-4366-8141-BEA8629457C2}"/>
            </a:ext>
          </a:extLst>
        </xdr:cNvPr>
        <xdr:cNvSpPr txBox="1"/>
      </xdr:nvSpPr>
      <xdr:spPr>
        <a:xfrm>
          <a:off x="16357600"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31114</xdr:rowOff>
    </xdr:from>
    <xdr:to>
      <xdr:col>81</xdr:col>
      <xdr:colOff>101600</xdr:colOff>
      <xdr:row>103</xdr:row>
      <xdr:rowOff>132714</xdr:rowOff>
    </xdr:to>
    <xdr:sp macro="" textlink="">
      <xdr:nvSpPr>
        <xdr:cNvPr id="869" name="楕円 868">
          <a:extLst>
            <a:ext uri="{FF2B5EF4-FFF2-40B4-BE49-F238E27FC236}">
              <a16:creationId xmlns:a16="http://schemas.microsoft.com/office/drawing/2014/main" id="{B3AB4C36-E72E-4940-A168-F40A5A40B325}"/>
            </a:ext>
          </a:extLst>
        </xdr:cNvPr>
        <xdr:cNvSpPr/>
      </xdr:nvSpPr>
      <xdr:spPr>
        <a:xfrm>
          <a:off x="15430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81914</xdr:rowOff>
    </xdr:from>
    <xdr:to>
      <xdr:col>85</xdr:col>
      <xdr:colOff>127000</xdr:colOff>
      <xdr:row>104</xdr:row>
      <xdr:rowOff>165736</xdr:rowOff>
    </xdr:to>
    <xdr:cxnSp macro="">
      <xdr:nvCxnSpPr>
        <xdr:cNvPr id="870" name="直線コネクタ 869">
          <a:extLst>
            <a:ext uri="{FF2B5EF4-FFF2-40B4-BE49-F238E27FC236}">
              <a16:creationId xmlns:a16="http://schemas.microsoft.com/office/drawing/2014/main" id="{A9760BA7-6E47-45CC-8084-9FE2ABDCE546}"/>
            </a:ext>
          </a:extLst>
        </xdr:cNvPr>
        <xdr:cNvCxnSpPr/>
      </xdr:nvCxnSpPr>
      <xdr:spPr>
        <a:xfrm>
          <a:off x="15481300" y="17741264"/>
          <a:ext cx="838200" cy="25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76836</xdr:rowOff>
    </xdr:from>
    <xdr:to>
      <xdr:col>76</xdr:col>
      <xdr:colOff>165100</xdr:colOff>
      <xdr:row>105</xdr:row>
      <xdr:rowOff>6986</xdr:rowOff>
    </xdr:to>
    <xdr:sp macro="" textlink="">
      <xdr:nvSpPr>
        <xdr:cNvPr id="871" name="楕円 870">
          <a:extLst>
            <a:ext uri="{FF2B5EF4-FFF2-40B4-BE49-F238E27FC236}">
              <a16:creationId xmlns:a16="http://schemas.microsoft.com/office/drawing/2014/main" id="{D6D7C494-26B8-4E29-B06F-D94D3224F66D}"/>
            </a:ext>
          </a:extLst>
        </xdr:cNvPr>
        <xdr:cNvSpPr/>
      </xdr:nvSpPr>
      <xdr:spPr>
        <a:xfrm>
          <a:off x="14541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81914</xdr:rowOff>
    </xdr:from>
    <xdr:to>
      <xdr:col>81</xdr:col>
      <xdr:colOff>50800</xdr:colOff>
      <xdr:row>104</xdr:row>
      <xdr:rowOff>127636</xdr:rowOff>
    </xdr:to>
    <xdr:cxnSp macro="">
      <xdr:nvCxnSpPr>
        <xdr:cNvPr id="872" name="直線コネクタ 871">
          <a:extLst>
            <a:ext uri="{FF2B5EF4-FFF2-40B4-BE49-F238E27FC236}">
              <a16:creationId xmlns:a16="http://schemas.microsoft.com/office/drawing/2014/main" id="{7BF9B6E5-B53B-4AA8-AFD5-EF0D1A209220}"/>
            </a:ext>
          </a:extLst>
        </xdr:cNvPr>
        <xdr:cNvCxnSpPr/>
      </xdr:nvCxnSpPr>
      <xdr:spPr>
        <a:xfrm flipV="1">
          <a:off x="14592300" y="17741264"/>
          <a:ext cx="889000" cy="2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55880</xdr:rowOff>
    </xdr:from>
    <xdr:to>
      <xdr:col>72</xdr:col>
      <xdr:colOff>38100</xdr:colOff>
      <xdr:row>104</xdr:row>
      <xdr:rowOff>157480</xdr:rowOff>
    </xdr:to>
    <xdr:sp macro="" textlink="">
      <xdr:nvSpPr>
        <xdr:cNvPr id="873" name="楕円 872">
          <a:extLst>
            <a:ext uri="{FF2B5EF4-FFF2-40B4-BE49-F238E27FC236}">
              <a16:creationId xmlns:a16="http://schemas.microsoft.com/office/drawing/2014/main" id="{4E440C5A-2B8B-458B-B267-B27BA1DE444D}"/>
            </a:ext>
          </a:extLst>
        </xdr:cNvPr>
        <xdr:cNvSpPr/>
      </xdr:nvSpPr>
      <xdr:spPr>
        <a:xfrm>
          <a:off x="13652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106680</xdr:rowOff>
    </xdr:from>
    <xdr:to>
      <xdr:col>76</xdr:col>
      <xdr:colOff>114300</xdr:colOff>
      <xdr:row>104</xdr:row>
      <xdr:rowOff>127636</xdr:rowOff>
    </xdr:to>
    <xdr:cxnSp macro="">
      <xdr:nvCxnSpPr>
        <xdr:cNvPr id="874" name="直線コネクタ 873">
          <a:extLst>
            <a:ext uri="{FF2B5EF4-FFF2-40B4-BE49-F238E27FC236}">
              <a16:creationId xmlns:a16="http://schemas.microsoft.com/office/drawing/2014/main" id="{BA208713-7E47-4015-849D-B6F973ADB879}"/>
            </a:ext>
          </a:extLst>
        </xdr:cNvPr>
        <xdr:cNvCxnSpPr/>
      </xdr:nvCxnSpPr>
      <xdr:spPr>
        <a:xfrm>
          <a:off x="13703300" y="179374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15875</xdr:rowOff>
    </xdr:from>
    <xdr:to>
      <xdr:col>67</xdr:col>
      <xdr:colOff>101600</xdr:colOff>
      <xdr:row>104</xdr:row>
      <xdr:rowOff>117475</xdr:rowOff>
    </xdr:to>
    <xdr:sp macro="" textlink="">
      <xdr:nvSpPr>
        <xdr:cNvPr id="875" name="楕円 874">
          <a:extLst>
            <a:ext uri="{FF2B5EF4-FFF2-40B4-BE49-F238E27FC236}">
              <a16:creationId xmlns:a16="http://schemas.microsoft.com/office/drawing/2014/main" id="{A020DAA2-3083-44A2-B5D8-132BBD58F42A}"/>
            </a:ext>
          </a:extLst>
        </xdr:cNvPr>
        <xdr:cNvSpPr/>
      </xdr:nvSpPr>
      <xdr:spPr>
        <a:xfrm>
          <a:off x="12763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66675</xdr:rowOff>
    </xdr:from>
    <xdr:to>
      <xdr:col>71</xdr:col>
      <xdr:colOff>177800</xdr:colOff>
      <xdr:row>104</xdr:row>
      <xdr:rowOff>106680</xdr:rowOff>
    </xdr:to>
    <xdr:cxnSp macro="">
      <xdr:nvCxnSpPr>
        <xdr:cNvPr id="876" name="直線コネクタ 875">
          <a:extLst>
            <a:ext uri="{FF2B5EF4-FFF2-40B4-BE49-F238E27FC236}">
              <a16:creationId xmlns:a16="http://schemas.microsoft.com/office/drawing/2014/main" id="{9BE8A34D-4480-494F-A0F2-B8B54DBFE2E6}"/>
            </a:ext>
          </a:extLst>
        </xdr:cNvPr>
        <xdr:cNvCxnSpPr/>
      </xdr:nvCxnSpPr>
      <xdr:spPr>
        <a:xfrm>
          <a:off x="12814300" y="178974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64788</xdr:rowOff>
    </xdr:from>
    <xdr:ext cx="405111" cy="259045"/>
    <xdr:sp macro="" textlink="">
      <xdr:nvSpPr>
        <xdr:cNvPr id="877" name="n_1aveValue【庁舎】&#10;有形固定資産減価償却率">
          <a:extLst>
            <a:ext uri="{FF2B5EF4-FFF2-40B4-BE49-F238E27FC236}">
              <a16:creationId xmlns:a16="http://schemas.microsoft.com/office/drawing/2014/main" id="{8D6A838C-A182-4F00-BCFB-F825CA01B1AA}"/>
            </a:ext>
          </a:extLst>
        </xdr:cNvPr>
        <xdr:cNvSpPr txBox="1"/>
      </xdr:nvSpPr>
      <xdr:spPr>
        <a:xfrm>
          <a:off x="152660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20972</xdr:rowOff>
    </xdr:from>
    <xdr:ext cx="405111" cy="259045"/>
    <xdr:sp macro="" textlink="">
      <xdr:nvSpPr>
        <xdr:cNvPr id="878" name="n_2aveValue【庁舎】&#10;有形固定資産減価償却率">
          <a:extLst>
            <a:ext uri="{FF2B5EF4-FFF2-40B4-BE49-F238E27FC236}">
              <a16:creationId xmlns:a16="http://schemas.microsoft.com/office/drawing/2014/main" id="{20C70078-DB50-482B-ADE1-C4971D974A02}"/>
            </a:ext>
          </a:extLst>
        </xdr:cNvPr>
        <xdr:cNvSpPr txBox="1"/>
      </xdr:nvSpPr>
      <xdr:spPr>
        <a:xfrm>
          <a:off x="14389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879" name="n_3aveValue【庁舎】&#10;有形固定資産減価償却率">
          <a:extLst>
            <a:ext uri="{FF2B5EF4-FFF2-40B4-BE49-F238E27FC236}">
              <a16:creationId xmlns:a16="http://schemas.microsoft.com/office/drawing/2014/main" id="{47789961-86B8-41E9-A3A4-CD9571E2A68D}"/>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880" name="n_4aveValue【庁舎】&#10;有形固定資産減価償却率">
          <a:extLst>
            <a:ext uri="{FF2B5EF4-FFF2-40B4-BE49-F238E27FC236}">
              <a16:creationId xmlns:a16="http://schemas.microsoft.com/office/drawing/2014/main" id="{CA096EA3-8CCC-413A-A10E-AC1EFCEA759D}"/>
            </a:ext>
          </a:extLst>
        </xdr:cNvPr>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149241</xdr:rowOff>
    </xdr:from>
    <xdr:ext cx="405111" cy="259045"/>
    <xdr:sp macro="" textlink="">
      <xdr:nvSpPr>
        <xdr:cNvPr id="881" name="n_1mainValue【庁舎】&#10;有形固定資産減価償却率">
          <a:extLst>
            <a:ext uri="{FF2B5EF4-FFF2-40B4-BE49-F238E27FC236}">
              <a16:creationId xmlns:a16="http://schemas.microsoft.com/office/drawing/2014/main" id="{114DC0BE-792E-4BFB-A5E0-DFDE38F46EDF}"/>
            </a:ext>
          </a:extLst>
        </xdr:cNvPr>
        <xdr:cNvSpPr txBox="1"/>
      </xdr:nvSpPr>
      <xdr:spPr>
        <a:xfrm>
          <a:off x="152660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23513</xdr:rowOff>
    </xdr:from>
    <xdr:ext cx="405111" cy="259045"/>
    <xdr:sp macro="" textlink="">
      <xdr:nvSpPr>
        <xdr:cNvPr id="882" name="n_2mainValue【庁舎】&#10;有形固定資産減価償却率">
          <a:extLst>
            <a:ext uri="{FF2B5EF4-FFF2-40B4-BE49-F238E27FC236}">
              <a16:creationId xmlns:a16="http://schemas.microsoft.com/office/drawing/2014/main" id="{3C6DCAF4-63CD-4C52-BE3C-575A4D1370D8}"/>
            </a:ext>
          </a:extLst>
        </xdr:cNvPr>
        <xdr:cNvSpPr txBox="1"/>
      </xdr:nvSpPr>
      <xdr:spPr>
        <a:xfrm>
          <a:off x="14389744" y="1768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2557</xdr:rowOff>
    </xdr:from>
    <xdr:ext cx="405111" cy="259045"/>
    <xdr:sp macro="" textlink="">
      <xdr:nvSpPr>
        <xdr:cNvPr id="883" name="n_3mainValue【庁舎】&#10;有形固定資産減価償却率">
          <a:extLst>
            <a:ext uri="{FF2B5EF4-FFF2-40B4-BE49-F238E27FC236}">
              <a16:creationId xmlns:a16="http://schemas.microsoft.com/office/drawing/2014/main" id="{A03A1119-583B-4A77-ABBF-3FCB2375360B}"/>
            </a:ext>
          </a:extLst>
        </xdr:cNvPr>
        <xdr:cNvSpPr txBox="1"/>
      </xdr:nvSpPr>
      <xdr:spPr>
        <a:xfrm>
          <a:off x="13500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108602</xdr:rowOff>
    </xdr:from>
    <xdr:ext cx="405111" cy="259045"/>
    <xdr:sp macro="" textlink="">
      <xdr:nvSpPr>
        <xdr:cNvPr id="884" name="n_4mainValue【庁舎】&#10;有形固定資産減価償却率">
          <a:extLst>
            <a:ext uri="{FF2B5EF4-FFF2-40B4-BE49-F238E27FC236}">
              <a16:creationId xmlns:a16="http://schemas.microsoft.com/office/drawing/2014/main" id="{AB3CC63D-8718-4787-B4B3-28D1AF9608AC}"/>
            </a:ext>
          </a:extLst>
        </xdr:cNvPr>
        <xdr:cNvSpPr txBox="1"/>
      </xdr:nvSpPr>
      <xdr:spPr>
        <a:xfrm>
          <a:off x="126117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5D870336-12F5-4B46-80E4-2CE7B2A393D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5E3EB7A1-CB5B-4A34-B1A7-8BEB7DBE6AC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51C4C791-B505-477D-ACE4-936779A8F4C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2BAA15BD-C287-46CD-8689-C1DCF3CF8BD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5C618B2D-7624-4A42-837A-F4E8B02BCB7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C5273023-05C1-47CD-810F-360419EBE0B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A1442B87-49F8-403E-9568-FC67A72497C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140284AA-AA48-405B-B26C-9D9F0D39501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042DA60A-EC94-467B-BB99-F492E64BC6F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5D333C8F-ECB0-4A58-B561-E9AB626C85A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5" name="直線コネクタ 894">
          <a:extLst>
            <a:ext uri="{FF2B5EF4-FFF2-40B4-BE49-F238E27FC236}">
              <a16:creationId xmlns:a16="http://schemas.microsoft.com/office/drawing/2014/main" id="{B6FB98B0-DDFA-4D13-A106-31724D211F2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6" name="テキスト ボックス 895">
          <a:extLst>
            <a:ext uri="{FF2B5EF4-FFF2-40B4-BE49-F238E27FC236}">
              <a16:creationId xmlns:a16="http://schemas.microsoft.com/office/drawing/2014/main" id="{03EC60E3-FCBD-44D8-88D8-C06086438A9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7" name="直線コネクタ 896">
          <a:extLst>
            <a:ext uri="{FF2B5EF4-FFF2-40B4-BE49-F238E27FC236}">
              <a16:creationId xmlns:a16="http://schemas.microsoft.com/office/drawing/2014/main" id="{4DD2AB4B-99ED-413F-B395-4B0F5C81C2F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8" name="テキスト ボックス 897">
          <a:extLst>
            <a:ext uri="{FF2B5EF4-FFF2-40B4-BE49-F238E27FC236}">
              <a16:creationId xmlns:a16="http://schemas.microsoft.com/office/drawing/2014/main" id="{B8B9446A-3E88-4A5E-9A8C-70088B6CD3A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9" name="直線コネクタ 898">
          <a:extLst>
            <a:ext uri="{FF2B5EF4-FFF2-40B4-BE49-F238E27FC236}">
              <a16:creationId xmlns:a16="http://schemas.microsoft.com/office/drawing/2014/main" id="{DE05F188-0147-4178-8E12-24161318434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0" name="テキスト ボックス 899">
          <a:extLst>
            <a:ext uri="{FF2B5EF4-FFF2-40B4-BE49-F238E27FC236}">
              <a16:creationId xmlns:a16="http://schemas.microsoft.com/office/drawing/2014/main" id="{B1F83AC5-9EFD-48A7-BD66-C1E94EC4F27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1" name="直線コネクタ 900">
          <a:extLst>
            <a:ext uri="{FF2B5EF4-FFF2-40B4-BE49-F238E27FC236}">
              <a16:creationId xmlns:a16="http://schemas.microsoft.com/office/drawing/2014/main" id="{971BF18A-B807-4F46-93D1-15D1E8E5C0E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2" name="テキスト ボックス 901">
          <a:extLst>
            <a:ext uri="{FF2B5EF4-FFF2-40B4-BE49-F238E27FC236}">
              <a16:creationId xmlns:a16="http://schemas.microsoft.com/office/drawing/2014/main" id="{6065EBA9-72B5-4579-AFC0-0E8B0AAC879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id="{B0860AFB-CD74-43CD-9EB2-92BC5A1AF23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a:extLst>
            <a:ext uri="{FF2B5EF4-FFF2-40B4-BE49-F238E27FC236}">
              <a16:creationId xmlns:a16="http://schemas.microsoft.com/office/drawing/2014/main" id="{8F3C4187-1347-422D-A276-33F3F09EBC7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庁舎】&#10;一人当たり面積グラフ枠">
          <a:extLst>
            <a:ext uri="{FF2B5EF4-FFF2-40B4-BE49-F238E27FC236}">
              <a16:creationId xmlns:a16="http://schemas.microsoft.com/office/drawing/2014/main" id="{BAD7E858-4E1C-4F60-88E1-FE170FA6551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906" name="直線コネクタ 905">
          <a:extLst>
            <a:ext uri="{FF2B5EF4-FFF2-40B4-BE49-F238E27FC236}">
              <a16:creationId xmlns:a16="http://schemas.microsoft.com/office/drawing/2014/main" id="{A9134C78-ECF1-47AA-9478-30FBA838B32A}"/>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907" name="【庁舎】&#10;一人当たり面積最小値テキスト">
          <a:extLst>
            <a:ext uri="{FF2B5EF4-FFF2-40B4-BE49-F238E27FC236}">
              <a16:creationId xmlns:a16="http://schemas.microsoft.com/office/drawing/2014/main" id="{0771768D-2A18-4ED1-A8EB-9E108D97393F}"/>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908" name="直線コネクタ 907">
          <a:extLst>
            <a:ext uri="{FF2B5EF4-FFF2-40B4-BE49-F238E27FC236}">
              <a16:creationId xmlns:a16="http://schemas.microsoft.com/office/drawing/2014/main" id="{03D32AF1-E197-4B6F-A20F-119E6B9C9EF6}"/>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909" name="【庁舎】&#10;一人当たり面積最大値テキスト">
          <a:extLst>
            <a:ext uri="{FF2B5EF4-FFF2-40B4-BE49-F238E27FC236}">
              <a16:creationId xmlns:a16="http://schemas.microsoft.com/office/drawing/2014/main" id="{1C8D3A13-BEEF-44C7-8160-A58A3E8D9683}"/>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910" name="直線コネクタ 909">
          <a:extLst>
            <a:ext uri="{FF2B5EF4-FFF2-40B4-BE49-F238E27FC236}">
              <a16:creationId xmlns:a16="http://schemas.microsoft.com/office/drawing/2014/main" id="{A3CD9D64-1592-4830-9CF6-94AD29A54A32}"/>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133214</xdr:rowOff>
    </xdr:from>
    <xdr:ext cx="469744" cy="259045"/>
    <xdr:sp macro="" textlink="">
      <xdr:nvSpPr>
        <xdr:cNvPr id="911" name="【庁舎】&#10;一人当たり面積平均値テキスト">
          <a:extLst>
            <a:ext uri="{FF2B5EF4-FFF2-40B4-BE49-F238E27FC236}">
              <a16:creationId xmlns:a16="http://schemas.microsoft.com/office/drawing/2014/main" id="{4D48FDB0-4FF4-45A2-B876-1AA45C8EB1D5}"/>
            </a:ext>
          </a:extLst>
        </xdr:cNvPr>
        <xdr:cNvSpPr txBox="1"/>
      </xdr:nvSpPr>
      <xdr:spPr>
        <a:xfrm>
          <a:off x="22199600" y="1813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912" name="フローチャート: 判断 911">
          <a:extLst>
            <a:ext uri="{FF2B5EF4-FFF2-40B4-BE49-F238E27FC236}">
              <a16:creationId xmlns:a16="http://schemas.microsoft.com/office/drawing/2014/main" id="{FC01836A-85A7-4042-8822-DF15086E185A}"/>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913" name="フローチャート: 判断 912">
          <a:extLst>
            <a:ext uri="{FF2B5EF4-FFF2-40B4-BE49-F238E27FC236}">
              <a16:creationId xmlns:a16="http://schemas.microsoft.com/office/drawing/2014/main" id="{B8CCE198-917A-4001-8BFD-7D7E1FFEEF3E}"/>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914" name="フローチャート: 判断 913">
          <a:extLst>
            <a:ext uri="{FF2B5EF4-FFF2-40B4-BE49-F238E27FC236}">
              <a16:creationId xmlns:a16="http://schemas.microsoft.com/office/drawing/2014/main" id="{52481685-B176-4507-B3EA-951E4147BFF4}"/>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915" name="フローチャート: 判断 914">
          <a:extLst>
            <a:ext uri="{FF2B5EF4-FFF2-40B4-BE49-F238E27FC236}">
              <a16:creationId xmlns:a16="http://schemas.microsoft.com/office/drawing/2014/main" id="{D6B8C775-26F5-4B1A-B76F-7ED914A66112}"/>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916" name="フローチャート: 判断 915">
          <a:extLst>
            <a:ext uri="{FF2B5EF4-FFF2-40B4-BE49-F238E27FC236}">
              <a16:creationId xmlns:a16="http://schemas.microsoft.com/office/drawing/2014/main" id="{7FB0CA32-7F63-4D99-9DF7-5F46C1329616}"/>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73482BD4-2EDC-4865-88D6-C47483B2851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19674F87-5D12-4314-A25B-96376FE912A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791F6B19-61B2-4785-8642-5C3C84A801B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F7D6A3E0-6798-4F6A-9EA9-72BD89A9B8F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B5AAE1A8-BD44-4BB5-BB30-6C867E6E6D7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922" name="楕円 921">
          <a:extLst>
            <a:ext uri="{FF2B5EF4-FFF2-40B4-BE49-F238E27FC236}">
              <a16:creationId xmlns:a16="http://schemas.microsoft.com/office/drawing/2014/main" id="{48C0AA5D-342B-43E5-BC8A-C5CFB73D6F58}"/>
            </a:ext>
          </a:extLst>
        </xdr:cNvPr>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2557</xdr:rowOff>
    </xdr:from>
    <xdr:ext cx="469744" cy="259045"/>
    <xdr:sp macro="" textlink="">
      <xdr:nvSpPr>
        <xdr:cNvPr id="923" name="【庁舎】&#10;一人当たり面積該当値テキスト">
          <a:extLst>
            <a:ext uri="{FF2B5EF4-FFF2-40B4-BE49-F238E27FC236}">
              <a16:creationId xmlns:a16="http://schemas.microsoft.com/office/drawing/2014/main" id="{0C865195-DE58-4D7E-A361-FE9C00671DF5}"/>
            </a:ext>
          </a:extLst>
        </xdr:cNvPr>
        <xdr:cNvSpPr txBox="1"/>
      </xdr:nvSpPr>
      <xdr:spPr>
        <a:xfrm>
          <a:off x="22199600"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134671</xdr:rowOff>
    </xdr:from>
    <xdr:to>
      <xdr:col>112</xdr:col>
      <xdr:colOff>38100</xdr:colOff>
      <xdr:row>108</xdr:row>
      <xdr:rowOff>64821</xdr:rowOff>
    </xdr:to>
    <xdr:sp macro="" textlink="">
      <xdr:nvSpPr>
        <xdr:cNvPr id="924" name="楕円 923">
          <a:extLst>
            <a:ext uri="{FF2B5EF4-FFF2-40B4-BE49-F238E27FC236}">
              <a16:creationId xmlns:a16="http://schemas.microsoft.com/office/drawing/2014/main" id="{4730FB0B-F3A3-4A47-8D4D-34D5659654BB}"/>
            </a:ext>
          </a:extLst>
        </xdr:cNvPr>
        <xdr:cNvSpPr/>
      </xdr:nvSpPr>
      <xdr:spPr>
        <a:xfrm>
          <a:off x="21272500" y="1847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30480</xdr:rowOff>
    </xdr:from>
    <xdr:to>
      <xdr:col>116</xdr:col>
      <xdr:colOff>63500</xdr:colOff>
      <xdr:row>108</xdr:row>
      <xdr:rowOff>14021</xdr:rowOff>
    </xdr:to>
    <xdr:cxnSp macro="">
      <xdr:nvCxnSpPr>
        <xdr:cNvPr id="925" name="直線コネクタ 924">
          <a:extLst>
            <a:ext uri="{FF2B5EF4-FFF2-40B4-BE49-F238E27FC236}">
              <a16:creationId xmlns:a16="http://schemas.microsoft.com/office/drawing/2014/main" id="{68E4A7B8-9FF4-4EFF-B06A-0437E94075CB}"/>
            </a:ext>
          </a:extLst>
        </xdr:cNvPr>
        <xdr:cNvCxnSpPr/>
      </xdr:nvCxnSpPr>
      <xdr:spPr>
        <a:xfrm flipV="1">
          <a:off x="21323300" y="18204180"/>
          <a:ext cx="838200" cy="3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125527</xdr:rowOff>
    </xdr:from>
    <xdr:to>
      <xdr:col>107</xdr:col>
      <xdr:colOff>101600</xdr:colOff>
      <xdr:row>107</xdr:row>
      <xdr:rowOff>55677</xdr:rowOff>
    </xdr:to>
    <xdr:sp macro="" textlink="">
      <xdr:nvSpPr>
        <xdr:cNvPr id="926" name="楕円 925">
          <a:extLst>
            <a:ext uri="{FF2B5EF4-FFF2-40B4-BE49-F238E27FC236}">
              <a16:creationId xmlns:a16="http://schemas.microsoft.com/office/drawing/2014/main" id="{E50CD53F-F245-4DCD-9541-8C6685409F74}"/>
            </a:ext>
          </a:extLst>
        </xdr:cNvPr>
        <xdr:cNvSpPr/>
      </xdr:nvSpPr>
      <xdr:spPr>
        <a:xfrm>
          <a:off x="20383500" y="1829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4877</xdr:rowOff>
    </xdr:from>
    <xdr:to>
      <xdr:col>111</xdr:col>
      <xdr:colOff>177800</xdr:colOff>
      <xdr:row>108</xdr:row>
      <xdr:rowOff>14021</xdr:rowOff>
    </xdr:to>
    <xdr:cxnSp macro="">
      <xdr:nvCxnSpPr>
        <xdr:cNvPr id="927" name="直線コネクタ 926">
          <a:extLst>
            <a:ext uri="{FF2B5EF4-FFF2-40B4-BE49-F238E27FC236}">
              <a16:creationId xmlns:a16="http://schemas.microsoft.com/office/drawing/2014/main" id="{584DAAED-1270-4D64-8CEF-27E1260507FF}"/>
            </a:ext>
          </a:extLst>
        </xdr:cNvPr>
        <xdr:cNvCxnSpPr/>
      </xdr:nvCxnSpPr>
      <xdr:spPr>
        <a:xfrm>
          <a:off x="20434300" y="18350027"/>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141987</xdr:rowOff>
    </xdr:from>
    <xdr:to>
      <xdr:col>102</xdr:col>
      <xdr:colOff>165100</xdr:colOff>
      <xdr:row>107</xdr:row>
      <xdr:rowOff>72137</xdr:rowOff>
    </xdr:to>
    <xdr:sp macro="" textlink="">
      <xdr:nvSpPr>
        <xdr:cNvPr id="928" name="楕円 927">
          <a:extLst>
            <a:ext uri="{FF2B5EF4-FFF2-40B4-BE49-F238E27FC236}">
              <a16:creationId xmlns:a16="http://schemas.microsoft.com/office/drawing/2014/main" id="{09915742-5F06-4C85-A8AA-0D23226B6890}"/>
            </a:ext>
          </a:extLst>
        </xdr:cNvPr>
        <xdr:cNvSpPr/>
      </xdr:nvSpPr>
      <xdr:spPr>
        <a:xfrm>
          <a:off x="194945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4877</xdr:rowOff>
    </xdr:from>
    <xdr:to>
      <xdr:col>107</xdr:col>
      <xdr:colOff>50800</xdr:colOff>
      <xdr:row>107</xdr:row>
      <xdr:rowOff>21337</xdr:rowOff>
    </xdr:to>
    <xdr:cxnSp macro="">
      <xdr:nvCxnSpPr>
        <xdr:cNvPr id="929" name="直線コネクタ 928">
          <a:extLst>
            <a:ext uri="{FF2B5EF4-FFF2-40B4-BE49-F238E27FC236}">
              <a16:creationId xmlns:a16="http://schemas.microsoft.com/office/drawing/2014/main" id="{2CA7713A-9A24-4FC9-8B1D-46FA29968C6A}"/>
            </a:ext>
          </a:extLst>
        </xdr:cNvPr>
        <xdr:cNvCxnSpPr/>
      </xdr:nvCxnSpPr>
      <xdr:spPr>
        <a:xfrm flipV="1">
          <a:off x="19545300" y="18350027"/>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147016</xdr:rowOff>
    </xdr:from>
    <xdr:to>
      <xdr:col>98</xdr:col>
      <xdr:colOff>38100</xdr:colOff>
      <xdr:row>107</xdr:row>
      <xdr:rowOff>77166</xdr:rowOff>
    </xdr:to>
    <xdr:sp macro="" textlink="">
      <xdr:nvSpPr>
        <xdr:cNvPr id="930" name="楕円 929">
          <a:extLst>
            <a:ext uri="{FF2B5EF4-FFF2-40B4-BE49-F238E27FC236}">
              <a16:creationId xmlns:a16="http://schemas.microsoft.com/office/drawing/2014/main" id="{6B37E5AC-512B-4B2C-BA03-B27DD054A002}"/>
            </a:ext>
          </a:extLst>
        </xdr:cNvPr>
        <xdr:cNvSpPr/>
      </xdr:nvSpPr>
      <xdr:spPr>
        <a:xfrm>
          <a:off x="18605500" y="1832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21337</xdr:rowOff>
    </xdr:from>
    <xdr:to>
      <xdr:col>102</xdr:col>
      <xdr:colOff>114300</xdr:colOff>
      <xdr:row>107</xdr:row>
      <xdr:rowOff>26366</xdr:rowOff>
    </xdr:to>
    <xdr:cxnSp macro="">
      <xdr:nvCxnSpPr>
        <xdr:cNvPr id="931" name="直線コネクタ 930">
          <a:extLst>
            <a:ext uri="{FF2B5EF4-FFF2-40B4-BE49-F238E27FC236}">
              <a16:creationId xmlns:a16="http://schemas.microsoft.com/office/drawing/2014/main" id="{A189D8E3-A14E-4F74-B9C9-332425014E1A}"/>
            </a:ext>
          </a:extLst>
        </xdr:cNvPr>
        <xdr:cNvCxnSpPr/>
      </xdr:nvCxnSpPr>
      <xdr:spPr>
        <a:xfrm flipV="1">
          <a:off x="18656300" y="1836648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130725</xdr:rowOff>
    </xdr:from>
    <xdr:ext cx="469744" cy="259045"/>
    <xdr:sp macro="" textlink="">
      <xdr:nvSpPr>
        <xdr:cNvPr id="932" name="n_1aveValue【庁舎】&#10;一人当たり面積">
          <a:extLst>
            <a:ext uri="{FF2B5EF4-FFF2-40B4-BE49-F238E27FC236}">
              <a16:creationId xmlns:a16="http://schemas.microsoft.com/office/drawing/2014/main" id="{4A0EA465-1101-4190-B110-E809D413C578}"/>
            </a:ext>
          </a:extLst>
        </xdr:cNvPr>
        <xdr:cNvSpPr txBox="1"/>
      </xdr:nvSpPr>
      <xdr:spPr>
        <a:xfrm>
          <a:off x="21075727" y="179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114724</xdr:rowOff>
    </xdr:from>
    <xdr:ext cx="469744" cy="259045"/>
    <xdr:sp macro="" textlink="">
      <xdr:nvSpPr>
        <xdr:cNvPr id="933" name="n_2aveValue【庁舎】&#10;一人当たり面積">
          <a:extLst>
            <a:ext uri="{FF2B5EF4-FFF2-40B4-BE49-F238E27FC236}">
              <a16:creationId xmlns:a16="http://schemas.microsoft.com/office/drawing/2014/main" id="{8F306852-DA00-493D-AC52-B9FAB0E8AFC0}"/>
            </a:ext>
          </a:extLst>
        </xdr:cNvPr>
        <xdr:cNvSpPr txBox="1"/>
      </xdr:nvSpPr>
      <xdr:spPr>
        <a:xfrm>
          <a:off x="20199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934" name="n_3aveValue【庁舎】&#10;一人当たり面積">
          <a:extLst>
            <a:ext uri="{FF2B5EF4-FFF2-40B4-BE49-F238E27FC236}">
              <a16:creationId xmlns:a16="http://schemas.microsoft.com/office/drawing/2014/main" id="{FD3673D1-C0FA-4C8A-9C11-60EF75EA4D72}"/>
            </a:ext>
          </a:extLst>
        </xdr:cNvPr>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935" name="n_4aveValue【庁舎】&#10;一人当たり面積">
          <a:extLst>
            <a:ext uri="{FF2B5EF4-FFF2-40B4-BE49-F238E27FC236}">
              <a16:creationId xmlns:a16="http://schemas.microsoft.com/office/drawing/2014/main" id="{3B89BA10-3489-4941-B743-9FEB90B18160}"/>
            </a:ext>
          </a:extLst>
        </xdr:cNvPr>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55948</xdr:rowOff>
    </xdr:from>
    <xdr:ext cx="469744" cy="259045"/>
    <xdr:sp macro="" textlink="">
      <xdr:nvSpPr>
        <xdr:cNvPr id="936" name="n_1mainValue【庁舎】&#10;一人当たり面積">
          <a:extLst>
            <a:ext uri="{FF2B5EF4-FFF2-40B4-BE49-F238E27FC236}">
              <a16:creationId xmlns:a16="http://schemas.microsoft.com/office/drawing/2014/main" id="{A3050CBE-B0B7-41FD-A12B-3E695AF69560}"/>
            </a:ext>
          </a:extLst>
        </xdr:cNvPr>
        <xdr:cNvSpPr txBox="1"/>
      </xdr:nvSpPr>
      <xdr:spPr>
        <a:xfrm>
          <a:off x="21075727" y="1857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46804</xdr:rowOff>
    </xdr:from>
    <xdr:ext cx="469744" cy="259045"/>
    <xdr:sp macro="" textlink="">
      <xdr:nvSpPr>
        <xdr:cNvPr id="937" name="n_2mainValue【庁舎】&#10;一人当たり面積">
          <a:extLst>
            <a:ext uri="{FF2B5EF4-FFF2-40B4-BE49-F238E27FC236}">
              <a16:creationId xmlns:a16="http://schemas.microsoft.com/office/drawing/2014/main" id="{EF28CC47-28FB-49E1-BCA2-66363374279B}"/>
            </a:ext>
          </a:extLst>
        </xdr:cNvPr>
        <xdr:cNvSpPr txBox="1"/>
      </xdr:nvSpPr>
      <xdr:spPr>
        <a:xfrm>
          <a:off x="20199427" y="183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63264</xdr:rowOff>
    </xdr:from>
    <xdr:ext cx="469744" cy="259045"/>
    <xdr:sp macro="" textlink="">
      <xdr:nvSpPr>
        <xdr:cNvPr id="938" name="n_3mainValue【庁舎】&#10;一人当たり面積">
          <a:extLst>
            <a:ext uri="{FF2B5EF4-FFF2-40B4-BE49-F238E27FC236}">
              <a16:creationId xmlns:a16="http://schemas.microsoft.com/office/drawing/2014/main" id="{3ABE4616-9A3F-4469-A616-AF8BA52FEE4A}"/>
            </a:ext>
          </a:extLst>
        </xdr:cNvPr>
        <xdr:cNvSpPr txBox="1"/>
      </xdr:nvSpPr>
      <xdr:spPr>
        <a:xfrm>
          <a:off x="19310427" y="1840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68293</xdr:rowOff>
    </xdr:from>
    <xdr:ext cx="469744" cy="259045"/>
    <xdr:sp macro="" textlink="">
      <xdr:nvSpPr>
        <xdr:cNvPr id="939" name="n_4mainValue【庁舎】&#10;一人当たり面積">
          <a:extLst>
            <a:ext uri="{FF2B5EF4-FFF2-40B4-BE49-F238E27FC236}">
              <a16:creationId xmlns:a16="http://schemas.microsoft.com/office/drawing/2014/main" id="{3A63CEBE-CDD7-4C80-A199-6958A60AA1E3}"/>
            </a:ext>
          </a:extLst>
        </xdr:cNvPr>
        <xdr:cNvSpPr txBox="1"/>
      </xdr:nvSpPr>
      <xdr:spPr>
        <a:xfrm>
          <a:off x="18421427" y="184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id="{39F6ACF3-C07F-4591-B06F-E43F01574A3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id="{C78196C6-7924-4D13-A350-B64042F3792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id="{14B8654B-E062-4754-BCEB-D38176626DA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橋梁・トンネル、学校施設、公民館、図書館及び保健センター・保健所である。令和２年度に策定した個別施設計画により、修繕及び長寿命化の取組んで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4,398
4,357
123.07
5,213,254
4,986,363
30,017
2,685,789
1,973,153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当該年度の財政力を表す指標。基準財政収入額を基準財政需要額で除して得た数値の当該年度を含む過去３ヶ年の平均値をいう。財政力指数が「１」に近く、あるいは「１」を超えるほど財源に余裕があるものとされている。</a:t>
          </a:r>
          <a:endParaRPr lang="ja-JP" altLang="ja-JP" sz="1400">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人口の減少や全国平均を上回る高齢化率に加え、町内の産業も中小規模であることにより、財政基盤が弱く類似団体順位は平均値を下回っている。企業数</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は横ばいであるが、</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法人均等割及び法人税割額</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の</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大きな増収</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は</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見込めない状況である。定住を目的とした住宅新築補助や、企業支援として雇用奨励補助等の施策を充実させることで現在の税収を維持している。</a:t>
          </a:r>
          <a:endParaRPr lang="ja-JP" altLang="ja-JP" sz="1400">
            <a:effectLst/>
            <a:latin typeface="HG丸ｺﾞｼｯｸM-PRO" panose="020F0600000000000000" pitchFamily="50" charset="-128"/>
            <a:ea typeface="HG丸ｺﾞｼｯｸM-PRO" panose="020F0600000000000000"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101282</xdr:rowOff>
    </xdr:from>
    <xdr:to>
      <xdr:col>23</xdr:col>
      <xdr:colOff>133350</xdr:colOff>
      <xdr:row>43</xdr:row>
      <xdr:rowOff>101282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73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101282</xdr:rowOff>
    </xdr:from>
    <xdr:to>
      <xdr:col>19</xdr:col>
      <xdr:colOff>133350</xdr:colOff>
      <xdr:row>43</xdr:row>
      <xdr:rowOff>101282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73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101282</xdr:rowOff>
    </xdr:from>
    <xdr:to>
      <xdr:col>15</xdr:col>
      <xdr:colOff>82550</xdr:colOff>
      <xdr:row>43</xdr:row>
      <xdr:rowOff>101282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73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101282</xdr:rowOff>
    </xdr:from>
    <xdr:to>
      <xdr:col>11</xdr:col>
      <xdr:colOff>31750</xdr:colOff>
      <xdr:row>43</xdr:row>
      <xdr:rowOff>107315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47363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50482</xdr:rowOff>
    </xdr:from>
    <xdr:to>
      <xdr:col>23</xdr:col>
      <xdr:colOff>184150</xdr:colOff>
      <xdr:row>43</xdr:row>
      <xdr:rowOff>152082</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120984</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50482</xdr:rowOff>
    </xdr:from>
    <xdr:to>
      <xdr:col>19</xdr:col>
      <xdr:colOff>184150</xdr:colOff>
      <xdr:row>43</xdr:row>
      <xdr:rowOff>152082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136859</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09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50482</xdr:rowOff>
    </xdr:from>
    <xdr:to>
      <xdr:col>15</xdr:col>
      <xdr:colOff>133350</xdr:colOff>
      <xdr:row>43</xdr:row>
      <xdr:rowOff>152082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136859</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0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50482</xdr:rowOff>
    </xdr:from>
    <xdr:to>
      <xdr:col>11</xdr:col>
      <xdr:colOff>82550</xdr:colOff>
      <xdr:row>43</xdr:row>
      <xdr:rowOff>152082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136859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0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人件費、扶助費、公債費等の経常経費に地方税、地方交付税、地方譲与税を中心とした経常一般財源がどの程度充当されたかを見る指標で、この比率が低いほど、普通建設事業等の臨時的経費に充当できる経常一般財源に余裕があり、財政構造が弾力性に富んでいることを示す。</a:t>
          </a:r>
          <a:endParaRPr lang="ja-JP" altLang="ja-JP" sz="1100">
            <a:effectLst/>
            <a:latin typeface="HG丸ｺﾞｼｯｸM-PRO" panose="020F0600000000000000" pitchFamily="50" charset="-128"/>
            <a:ea typeface="HG丸ｺﾞｼｯｸM-PRO" panose="020F0600000000000000" pitchFamily="50" charset="-128"/>
          </a:endParaRPr>
        </a:p>
        <a:p>
          <a:pPr rtl="0" eaLnBrk="1" fontAlgn="auto" latinLnBrk="0" hangingPunct="1"/>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町村：</a:t>
          </a: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70</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％程度まで</a:t>
          </a: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妥当</a:t>
          </a: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75</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％超</a:t>
          </a: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財政構造の弾力性を失いつつある</a:t>
          </a:r>
          <a:endParaRPr lang="ja-JP" altLang="ja-JP" sz="1100">
            <a:effectLst/>
            <a:latin typeface="HG丸ｺﾞｼｯｸM-PRO" panose="020F0600000000000000" pitchFamily="50" charset="-128"/>
            <a:ea typeface="HG丸ｺﾞｼｯｸM-PRO" panose="020F0600000000000000" pitchFamily="50" charset="-128"/>
          </a:endParaRPr>
        </a:p>
        <a:p>
          <a:pPr rtl="0" eaLnBrk="1" fontAlgn="auto" latinLnBrk="0" hangingPunct="1"/>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95</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％以上</a:t>
          </a:r>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総務省財務調査官ヒアリングの対象</a:t>
          </a:r>
          <a:endParaRPr lang="ja-JP" altLang="ja-JP" sz="1100">
            <a:effectLst/>
            <a:latin typeface="HG丸ｺﾞｼｯｸM-PRO" panose="020F0600000000000000" pitchFamily="50" charset="-128"/>
            <a:ea typeface="HG丸ｺﾞｼｯｸM-PRO" panose="020F0600000000000000" pitchFamily="50" charset="-128"/>
          </a:endParaRPr>
        </a:p>
        <a:p>
          <a:pPr rtl="0" eaLnBrk="1" fontAlgn="auto" latinLnBrk="0" hangingPunct="1"/>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人件費（前年比</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１８</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．２％増）、繰出金（前年比</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０</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．２％増）</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となったものの、扶助費（前年比１０．３％）、</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公債費（前年比</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１１</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７</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％減）が</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減少</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したことにより</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全体では</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２</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４</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減少</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している。</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引き続き、業務の見直しや</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起債発行額の抑制などにより義務的経費を抑制する必要がある。</a:t>
          </a:r>
          <a:endParaRPr lang="ja-JP" altLang="ja-JP" sz="1100">
            <a:effectLst/>
            <a:latin typeface="HG丸ｺﾞｼｯｸM-PRO" panose="020F0600000000000000" pitchFamily="50" charset="-128"/>
            <a:ea typeface="HG丸ｺﾞｼｯｸM-PRO" panose="020F0600000000000000"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112268</xdr:rowOff>
    </xdr:from>
    <xdr:to>
      <xdr:col>23</xdr:col>
      <xdr:colOff>133350</xdr:colOff>
      <xdr:row>61</xdr:row>
      <xdr:rowOff>56642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39926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56642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43305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104902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043305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118635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30226</xdr:rowOff>
    </xdr:from>
    <xdr:to>
      <xdr:col>11</xdr:col>
      <xdr:colOff>31750</xdr:colOff>
      <xdr:row>61</xdr:row>
      <xdr:rowOff>104902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317226"/>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61468</xdr:rowOff>
    </xdr:from>
    <xdr:to>
      <xdr:col>23</xdr:col>
      <xdr:colOff>184150</xdr:colOff>
      <xdr:row>60</xdr:row>
      <xdr:rowOff>163068</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77995</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5842</xdr:rowOff>
    </xdr:from>
    <xdr:to>
      <xdr:col>19</xdr:col>
      <xdr:colOff>184150</xdr:colOff>
      <xdr:row>61</xdr:row>
      <xdr:rowOff>107442</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117619</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23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54102</xdr:rowOff>
    </xdr:from>
    <xdr:to>
      <xdr:col>11</xdr:col>
      <xdr:colOff>82550</xdr:colOff>
      <xdr:row>61</xdr:row>
      <xdr:rowOff>155702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165879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150876</xdr:rowOff>
    </xdr:from>
    <xdr:to>
      <xdr:col>7</xdr:col>
      <xdr:colOff>31750</xdr:colOff>
      <xdr:row>60</xdr:row>
      <xdr:rowOff>81026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91203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[298,281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会計年度任用職員制度にかかる人件費の増額（前年比</a:t>
          </a:r>
          <a:r>
            <a:rPr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18</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2</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％）、また、</a:t>
          </a:r>
          <a:r>
            <a:rPr kumimoji="1"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道路維持等にかかる維持管理費が増額（前年比５５．７％）したことにより</a:t>
          </a:r>
          <a:r>
            <a:rPr kumimoji="1"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全体で２９，１１０円の増額となった。</a:t>
          </a:r>
          <a:endParaRPr kumimoji="1"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公共施設個別施設計画や道路維持管理計画に基づき、長寿命化に沿った維持管理を行うとともに、</a:t>
          </a:r>
          <a:r>
            <a:rPr kumimoji="1"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業務内容の見直し等行政改革</a:t>
          </a:r>
          <a:r>
            <a:rPr kumimoji="1"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による</a:t>
          </a:r>
          <a:r>
            <a:rPr kumimoji="1"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人件費を</a:t>
          </a:r>
          <a:r>
            <a:rPr kumimoji="1"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抑制する</a:t>
          </a:r>
          <a:r>
            <a:rPr kumimoji="1"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必要がある。</a:t>
          </a:r>
          <a:endParaRPr kumimoji="1" lang="ja-JP" altLang="en-US" sz="1300">
            <a:latin typeface="HG丸ｺﾞｼｯｸM-PRO" panose="020F0600000000000000" pitchFamily="50" charset="-128"/>
            <a:ea typeface="HG丸ｺﾞｼｯｸM-PRO" panose="020F0600000000000000"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43338</xdr:rowOff>
    </xdr:from>
    <xdr:to>
      <xdr:col>23</xdr:col>
      <xdr:colOff>133350</xdr:colOff>
      <xdr:row>80</xdr:row>
      <xdr:rowOff>82362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3759338"/>
          <a:ext cx="838200" cy="3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165296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88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43338</xdr:rowOff>
    </xdr:from>
    <xdr:to>
      <xdr:col>19</xdr:col>
      <xdr:colOff>133350</xdr:colOff>
      <xdr:row>80</xdr:row>
      <xdr:rowOff>71723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3225800" y="13759338"/>
          <a:ext cx="8890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40994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92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45374</xdr:rowOff>
    </xdr:from>
    <xdr:to>
      <xdr:col>15</xdr:col>
      <xdr:colOff>82550</xdr:colOff>
      <xdr:row>80</xdr:row>
      <xdr:rowOff>71723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3761374"/>
          <a:ext cx="889000" cy="2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40160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38150</xdr:rowOff>
    </xdr:from>
    <xdr:to>
      <xdr:col>11</xdr:col>
      <xdr:colOff>31750</xdr:colOff>
      <xdr:row>80</xdr:row>
      <xdr:rowOff>45374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3754150"/>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22302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88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31562</xdr:rowOff>
    </xdr:from>
    <xdr:to>
      <xdr:col>23</xdr:col>
      <xdr:colOff>184150</xdr:colOff>
      <xdr:row>80</xdr:row>
      <xdr:rowOff>133162</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37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124289</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6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163988</xdr:rowOff>
    </xdr:from>
    <xdr:to>
      <xdr:col>19</xdr:col>
      <xdr:colOff>184150</xdr:colOff>
      <xdr:row>80</xdr:row>
      <xdr:rowOff>94138</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370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104315</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3477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20923</xdr:rowOff>
    </xdr:from>
    <xdr:to>
      <xdr:col>15</xdr:col>
      <xdr:colOff>133350</xdr:colOff>
      <xdr:row>80</xdr:row>
      <xdr:rowOff>122523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373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132700</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350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166024</xdr:rowOff>
    </xdr:from>
    <xdr:to>
      <xdr:col>11</xdr:col>
      <xdr:colOff>82550</xdr:colOff>
      <xdr:row>80</xdr:row>
      <xdr:rowOff>96174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371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106351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479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158800</xdr:rowOff>
    </xdr:from>
    <xdr:to>
      <xdr:col>7</xdr:col>
      <xdr:colOff>31750</xdr:colOff>
      <xdr:row>80</xdr:row>
      <xdr:rowOff>88950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37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99127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4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1" i="0" baseline="0">
              <a:solidFill>
                <a:schemeClr val="dk1"/>
              </a:solidFill>
              <a:effectLst/>
              <a:latin typeface="+mn-lt"/>
              <a:ea typeface="+mn-ea"/>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ラスパイレス指数」とは、一般行政職について、地方公務員と国家公務員の給料月額を、国家公務員の構成を基準として、学歴別、経験年数別に比較し、国家公務員を１００とした場合の地方公務員の給料水準を示したもの。</a:t>
          </a:r>
          <a:endParaRPr lang="ja-JP" altLang="ja-JP">
            <a:effectLst/>
            <a:latin typeface="HG丸ｺﾞｼｯｸM-PRO" panose="020F0600000000000000" pitchFamily="50" charset="-128"/>
            <a:ea typeface="HG丸ｺﾞｼｯｸM-PRO" panose="020F0600000000000000" pitchFamily="50" charset="-128"/>
          </a:endParaRPr>
        </a:p>
        <a:p>
          <a:pPr rtl="0" eaLnBrk="1" fontAlgn="auto" latinLnBrk="0" hangingPunct="1"/>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平成２３年４月から国の給与減額によるラスパイレス指数の削減率より当町の削減率を国以下にとどめた結果、類似団体平均以下となってる。</a:t>
          </a:r>
          <a:endParaRPr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引き続き、</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給与制度改革や働き方改革にあわせて更なる適正化を実施する必要がある。</a:t>
          </a:r>
          <a:endParaRPr lang="ja-JP" altLang="ja-JP" sz="14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48768</xdr:rowOff>
    </xdr:from>
    <xdr:to>
      <xdr:col>81</xdr:col>
      <xdr:colOff>44450</xdr:colOff>
      <xdr:row>85</xdr:row>
      <xdr:rowOff>12446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179800" y="1445056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61485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806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39115</xdr:rowOff>
    </xdr:from>
    <xdr:to>
      <xdr:col>77</xdr:col>
      <xdr:colOff>44450</xdr:colOff>
      <xdr:row>85</xdr:row>
      <xdr:rowOff>12446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4440915"/>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146829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89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39115</xdr:rowOff>
    </xdr:from>
    <xdr:to>
      <xdr:col>72</xdr:col>
      <xdr:colOff>203200</xdr:colOff>
      <xdr:row>84</xdr:row>
      <xdr:rowOff>39115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4401800" y="1444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39115</xdr:rowOff>
    </xdr:from>
    <xdr:to>
      <xdr:col>68</xdr:col>
      <xdr:colOff>152400</xdr:colOff>
      <xdr:row>84</xdr:row>
      <xdr:rowOff>77724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3512800" y="14440915"/>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108221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169418</xdr:rowOff>
    </xdr:from>
    <xdr:to>
      <xdr:col>81</xdr:col>
      <xdr:colOff>95250</xdr:colOff>
      <xdr:row>84</xdr:row>
      <xdr:rowOff>99568</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14495</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24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133096</xdr:rowOff>
    </xdr:from>
    <xdr:to>
      <xdr:col>77</xdr:col>
      <xdr:colOff>95250</xdr:colOff>
      <xdr:row>85</xdr:row>
      <xdr:rowOff>63246</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73423</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430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159765</xdr:rowOff>
    </xdr:from>
    <xdr:to>
      <xdr:col>73</xdr:col>
      <xdr:colOff>44450</xdr:colOff>
      <xdr:row>84</xdr:row>
      <xdr:rowOff>89915</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100092</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415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159765</xdr:rowOff>
    </xdr:from>
    <xdr:to>
      <xdr:col>68</xdr:col>
      <xdr:colOff>203200</xdr:colOff>
      <xdr:row>84</xdr:row>
      <xdr:rowOff>89915</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100092</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15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26924</xdr:rowOff>
    </xdr:from>
    <xdr:to>
      <xdr:col>64</xdr:col>
      <xdr:colOff>152400</xdr:colOff>
      <xdr:row>84</xdr:row>
      <xdr:rowOff>128524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138701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19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機構改革等組織再編による職員の採用抑制や施設の運営を民間委託するなどして、類似団体と比較して職員数は少ない状況であるが、県平均と比較すると多くなっている。今後、職員の新陳代謝等により職員数の増加が見込まれるが、多様化する住民ニーズに応えるため、職員の能力開発等を充実させサービス水準を維持していきたい。令和２年度から会計年度任用職員制度が導入され、人件費の増加</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（前年比１８．２％増）したため</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業務改善及びスキルアップ研修等により職員の適正な定員管理</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が求められている。</a:t>
          </a:r>
          <a:endParaRPr kumimoji="1" lang="ja-JP" altLang="en-US" sz="1300">
            <a:latin typeface="HG丸ｺﾞｼｯｸM-PRO" panose="020F0600000000000000" pitchFamily="50" charset="-128"/>
            <a:ea typeface="HG丸ｺﾞｼｯｸM-PRO" panose="020F0600000000000000"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10721</xdr:rowOff>
    </xdr:from>
    <xdr:to>
      <xdr:col>81</xdr:col>
      <xdr:colOff>44450</xdr:colOff>
      <xdr:row>60</xdr:row>
      <xdr:rowOff>14542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297721"/>
          <a:ext cx="8382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31735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31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7101</xdr:rowOff>
    </xdr:from>
    <xdr:to>
      <xdr:col>77</xdr:col>
      <xdr:colOff>44450</xdr:colOff>
      <xdr:row>60</xdr:row>
      <xdr:rowOff>10721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294101"/>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133367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42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151807</xdr:rowOff>
    </xdr:from>
    <xdr:to>
      <xdr:col>72</xdr:col>
      <xdr:colOff>203200</xdr:colOff>
      <xdr:row>60</xdr:row>
      <xdr:rowOff>7101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267357"/>
          <a:ext cx="889000" cy="2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126933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151807</xdr:rowOff>
    </xdr:from>
    <xdr:to>
      <xdr:col>68</xdr:col>
      <xdr:colOff>152400</xdr:colOff>
      <xdr:row>59</xdr:row>
      <xdr:rowOff>158242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512800" y="10267357"/>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118889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110444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3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135192</xdr:rowOff>
    </xdr:from>
    <xdr:to>
      <xdr:col>81</xdr:col>
      <xdr:colOff>95250</xdr:colOff>
      <xdr:row>60</xdr:row>
      <xdr:rowOff>65342</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2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56469</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17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131371</xdr:rowOff>
    </xdr:from>
    <xdr:to>
      <xdr:col>77</xdr:col>
      <xdr:colOff>95250</xdr:colOff>
      <xdr:row>60</xdr:row>
      <xdr:rowOff>61521</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24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71698</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01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127751</xdr:rowOff>
    </xdr:from>
    <xdr:to>
      <xdr:col>73</xdr:col>
      <xdr:colOff>44450</xdr:colOff>
      <xdr:row>60</xdr:row>
      <xdr:rowOff>57901</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24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68078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01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101007</xdr:rowOff>
    </xdr:from>
    <xdr:to>
      <xdr:col>68</xdr:col>
      <xdr:colOff>203200</xdr:colOff>
      <xdr:row>60</xdr:row>
      <xdr:rowOff>31157</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2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41334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99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107442</xdr:rowOff>
    </xdr:from>
    <xdr:to>
      <xdr:col>64</xdr:col>
      <xdr:colOff>152400</xdr:colOff>
      <xdr:row>60</xdr:row>
      <xdr:rowOff>37592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47769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1" i="0" baseline="0">
              <a:solidFill>
                <a:schemeClr val="dk1"/>
              </a:solidFill>
              <a:effectLst/>
              <a:latin typeface="+mn-lt"/>
              <a:ea typeface="+mn-ea"/>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地方税や普通交付税のように使途が特定されておらず、自治体に毎年度経常的に収入される財源のうち、公債費や公営企業債に対する繰出金などの公債費に準ずるものに充当されたものの割合。この比率が</a:t>
          </a: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18</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％以上の団体は、地方債の発行に際し、知事の許可が必要となり、</a:t>
          </a: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25</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％以上の団体（早期健全化基準以上の団体）は一部の単独事業に係る地方債が制限され、</a:t>
          </a: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35</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％以上の団体（財政再生基準以上の団体）は、災害関係を除く一般公共事業債などの補助事業に関する起債も制限される。</a:t>
          </a:r>
          <a:endParaRPr lang="ja-JP" altLang="ja-JP" sz="1400">
            <a:effectLst/>
            <a:latin typeface="HG丸ｺﾞｼｯｸM-PRO" panose="020F0600000000000000" pitchFamily="50" charset="-128"/>
            <a:ea typeface="HG丸ｺﾞｼｯｸM-PRO" panose="020F0600000000000000" pitchFamily="50" charset="-128"/>
          </a:endParaRPr>
        </a:p>
        <a:p>
          <a:pPr rtl="0" eaLnBrk="1" fontAlgn="auto" latinLnBrk="0" hangingPunct="1"/>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起債繰上償還及び発行額の上限枠設定などにより類似団体平均を下回っている。Ｈ</a:t>
          </a:r>
          <a:r>
            <a:rPr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19</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をピークに償還額は減少に転じているが、今後とも起債発行額の抑制を行い実質公債費比率の急激な上昇を抑えたい。</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令和現年度からの</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阿南学園改築工事が債務負担行為の</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２</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年目となり、過疎債や施設整備事業債の増加</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により、比率の増加が見込まれる。</a:t>
          </a:r>
          <a:endParaRPr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22437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68643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40</xdr:row>
      <xdr:rowOff>6350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67678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39</xdr:row>
      <xdr:rowOff>105410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39</xdr:row>
      <xdr:rowOff>105410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67839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30480</xdr:rowOff>
    </xdr:from>
    <xdr:to>
      <xdr:col>73</xdr:col>
      <xdr:colOff>44450</xdr:colOff>
      <xdr:row>39</xdr:row>
      <xdr:rowOff>132080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142257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一般会計等の借入金（地方債）や将来支払っていく可能性のある負担等の現時点での残高を指標化し、将来財政を圧迫する可能性の度合いを表す指標。</a:t>
          </a:r>
          <a:endParaRPr lang="ja-JP" altLang="ja-JP" sz="1400">
            <a:effectLst/>
            <a:latin typeface="HG丸ｺﾞｼｯｸM-PRO" panose="020F0600000000000000" pitchFamily="50" charset="-128"/>
            <a:ea typeface="HG丸ｺﾞｼｯｸM-PRO" panose="020F0600000000000000" pitchFamily="50" charset="-128"/>
          </a:endParaRPr>
        </a:p>
        <a:p>
          <a:pPr rtl="0" eaLnBrk="1" fontAlgn="auto" latinLnBrk="0" hangingPunct="1"/>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早期健全化基準：</a:t>
          </a:r>
          <a:r>
            <a:rPr lang="en-US"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350</a:t>
          </a:r>
          <a:r>
            <a:rPr lang="ja-JP" altLang="ja-JP" sz="1100" b="1" i="0" baseline="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400">
            <a:effectLst/>
            <a:latin typeface="HG丸ｺﾞｼｯｸM-PRO" panose="020F0600000000000000" pitchFamily="50" charset="-128"/>
            <a:ea typeface="HG丸ｺﾞｼｯｸM-PRO" panose="020F0600000000000000" pitchFamily="50" charset="-128"/>
          </a:endParaRPr>
        </a:p>
        <a:p>
          <a:pPr rtl="0" eaLnBrk="1" fontAlgn="auto" latinLnBrk="0" hangingPunct="1"/>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山間僻地で集落が点在する当町では、有利な起債を活用して町道建設改良事業を中心に生活基盤の整備を実施してきた。また、将来負担比率においても、交付税算入率が高い地方債の選択や、地方債発行額の抑制、繰上償還の実施等将来負担の改善策を講じているため、類似団体平均を大きく下回っている。これらの改善策を引続き実施し、将来負担の適正化を図りたい。</a:t>
          </a:r>
          <a:endParaRPr lang="ja-JP" altLang="ja-JP" sz="1400">
            <a:effectLst/>
            <a:latin typeface="HG丸ｺﾞｼｯｸM-PRO" panose="020F0600000000000000" pitchFamily="50" charset="-128"/>
            <a:ea typeface="HG丸ｺﾞｼｯｸM-PRO" panose="020F0600000000000000"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4,398
4,357
123.07
5,213,254
4,986,363
30,017
2,685,789
1,973,153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令和２年度から会計年度任用職員制度が導入されることから</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前年比１８．２％の増額となった。その物件費は減少しているものの、</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給与制度改革や働き方改革にあわせて更なる適正化を実施する。</a:t>
          </a:r>
          <a:endParaRPr kumimoji="1" lang="ja-JP" altLang="en-US" sz="1300">
            <a:latin typeface="HG丸ｺﾞｼｯｸM-PRO" panose="020F0600000000000000" pitchFamily="50" charset="-128"/>
            <a:ea typeface="HG丸ｺﾞｼｯｸM-PRO" panose="020F0600000000000000"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60706</xdr:rowOff>
    </xdr:from>
    <xdr:to>
      <xdr:col>24</xdr:col>
      <xdr:colOff>25400</xdr:colOff>
      <xdr:row>36</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6145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60706</xdr:rowOff>
    </xdr:from>
    <xdr:to>
      <xdr:col>19</xdr:col>
      <xdr:colOff>187325</xdr:colOff>
      <xdr:row>35</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61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60706</xdr:rowOff>
    </xdr:from>
    <xdr:to>
      <xdr:col>15</xdr:col>
      <xdr:colOff>98425</xdr:colOff>
      <xdr:row>35</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61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65278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248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9906</xdr:rowOff>
    </xdr:from>
    <xdr:to>
      <xdr:col>20</xdr:col>
      <xdr:colOff>38100</xdr:colOff>
      <xdr:row>35</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121683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9906</xdr:rowOff>
    </xdr:from>
    <xdr:to>
      <xdr:col>15</xdr:col>
      <xdr:colOff>149225</xdr:colOff>
      <xdr:row>35</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121683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14478</xdr:rowOff>
    </xdr:from>
    <xdr:to>
      <xdr:col>11</xdr:col>
      <xdr:colOff>60325</xdr:colOff>
      <xdr:row>35</xdr:row>
      <xdr:rowOff>116078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126255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町有施設を民間業者等へ指定管理により運営を委託することにより、類似団体平均を下回っており、長野県平均も下回っている</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令和２年度からは会計年度任用職員制度が導入されることにより賃金が廃止となり、人件費が増加する半面物件費が減少することが見込まれる。</a:t>
          </a:r>
          <a:endParaRPr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自治体ＤＸによる</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ペーパーレス化</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等</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を進めるなど物件費を抑制するための意識改革を図り、経費削減に努める。</a:t>
          </a:r>
          <a:endParaRPr kumimoji="1" lang="ja-JP" altLang="en-US" sz="1300">
            <a:latin typeface="HG丸ｺﾞｼｯｸM-PRO" panose="020F0600000000000000" pitchFamily="50" charset="-128"/>
            <a:ea typeface="HG丸ｺﾞｼｯｸM-PRO" panose="020F0600000000000000"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85090</xdr:rowOff>
    </xdr:from>
    <xdr:to>
      <xdr:col>82</xdr:col>
      <xdr:colOff>107950</xdr:colOff>
      <xdr:row>16</xdr:row>
      <xdr:rowOff>5080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6568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48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16</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254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96520</xdr:rowOff>
    </xdr:from>
    <xdr:to>
      <xdr:col>69</xdr:col>
      <xdr:colOff>92075</xdr:colOff>
      <xdr:row>15</xdr:row>
      <xdr:rowOff>153670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668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40657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125730</xdr:rowOff>
    </xdr:from>
    <xdr:to>
      <xdr:col>78</xdr:col>
      <xdr:colOff>120650</xdr:colOff>
      <xdr:row>16</xdr:row>
      <xdr:rowOff>55880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152400</xdr:rowOff>
    </xdr:from>
    <xdr:to>
      <xdr:col>74</xdr:col>
      <xdr:colOff>31750</xdr:colOff>
      <xdr:row>16</xdr:row>
      <xdr:rowOff>82550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92727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45720</xdr:rowOff>
    </xdr:from>
    <xdr:to>
      <xdr:col>65</xdr:col>
      <xdr:colOff>53975</xdr:colOff>
      <xdr:row>15</xdr:row>
      <xdr:rowOff>147320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157497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少子高齢化が進む中で独自の支援策を講じているため類似団体よりも高くなって</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いる。</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健康推進及び疾病予防施策により医療費扶助の上昇抑制に努める。</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当町では健康増進の一環として足裏からの健康をスローガンにふっとふっと事業を推進している。保育園児から高齢者まで幅広い年齢層で参加しており、扶助費抑制につながる施策として大きな期待をしている。</a:t>
          </a:r>
          <a:endParaRPr kumimoji="1" lang="ja-JP" altLang="en-US" sz="1300">
            <a:latin typeface="HG丸ｺﾞｼｯｸM-PRO" panose="020F0600000000000000" pitchFamily="50" charset="-128"/>
            <a:ea typeface="HG丸ｺﾞｼｯｸM-PRO" panose="020F0600000000000000"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58</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663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58</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033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58</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31750</xdr:rowOff>
    </xdr:from>
    <xdr:to>
      <xdr:col>11</xdr:col>
      <xdr:colOff>9525</xdr:colOff>
      <xdr:row>58</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75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57150</xdr:rowOff>
    </xdr:from>
    <xdr:to>
      <xdr:col>20</xdr:col>
      <xdr:colOff>38100</xdr:colOff>
      <xdr:row>58</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143527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152400</xdr:rowOff>
    </xdr:from>
    <xdr:to>
      <xdr:col>6</xdr:col>
      <xdr:colOff>171450</xdr:colOff>
      <xdr:row>58</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類似団体平均を大きく上回っている要因は、簡易水道及び下水道事業への繰出金が多額のためである。公営企業の財政健全化計画に基づく経営改善を実施することで、繰出金の抑制に努めているが、今後も各施設の改修事業による繰出金の増額が見込まれている。消費税率が８％から１０％へ引き上げられたことに伴い令和２年４月の使用分（６月請求分）水道・下水道使用料金を消費税増税分値上げをしたが、計画的な改修計画等によりさらなる経費削減に努める必要がある。</a:t>
          </a:r>
          <a:endParaRPr kumimoji="1" lang="ja-JP" altLang="en-US" sz="1300">
            <a:latin typeface="HG丸ｺﾞｼｯｸM-PRO" panose="020F0600000000000000" pitchFamily="50" charset="-128"/>
            <a:ea typeface="HG丸ｺﾞｼｯｸM-PRO" panose="020F0600000000000000"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76708</xdr:rowOff>
    </xdr:from>
    <xdr:to>
      <xdr:col>82</xdr:col>
      <xdr:colOff>107950</xdr:colOff>
      <xdr:row>58</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100208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106443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44704</xdr:rowOff>
    </xdr:from>
    <xdr:to>
      <xdr:col>78</xdr:col>
      <xdr:colOff>69850</xdr:colOff>
      <xdr:row>58</xdr:row>
      <xdr:rowOff>76708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9888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44704</xdr:rowOff>
    </xdr:from>
    <xdr:to>
      <xdr:col>73</xdr:col>
      <xdr:colOff>180975</xdr:colOff>
      <xdr:row>58</xdr:row>
      <xdr:rowOff>159004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9888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159004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97966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25908</xdr:rowOff>
    </xdr:from>
    <xdr:to>
      <xdr:col>78</xdr:col>
      <xdr:colOff>120650</xdr:colOff>
      <xdr:row>58</xdr:row>
      <xdr:rowOff>127508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112285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05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165354</xdr:rowOff>
    </xdr:from>
    <xdr:to>
      <xdr:col>74</xdr:col>
      <xdr:colOff>31750</xdr:colOff>
      <xdr:row>58</xdr:row>
      <xdr:rowOff>95504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80281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0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108204</xdr:rowOff>
    </xdr:from>
    <xdr:to>
      <xdr:col>69</xdr:col>
      <xdr:colOff>142875</xdr:colOff>
      <xdr:row>59</xdr:row>
      <xdr:rowOff>38354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0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23131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13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補助金の見直し実施により平成２８年度から減少傾向にあったものの令和元年度では増加傾向にあるが、類似団体平均は下回っている。広域連合や一部事務組合等への負担金が今後増加することも予想されるため、補助金のさらなる見直しが必要である。</a:t>
          </a:r>
          <a:endParaRPr lang="ja-JP" altLang="ja-JP" sz="1400">
            <a:effectLst/>
            <a:latin typeface="HG丸ｺﾞｼｯｸM-PRO" panose="020F0600000000000000" pitchFamily="50" charset="-128"/>
            <a:ea typeface="HG丸ｺﾞｼｯｸM-PRO" panose="020F0600000000000000"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85852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489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1711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1711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99568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077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平成１９年度が償還のピークだったが、普通建設事業の見直し等により起債発行額の抑制を実施することで、公債費の経常収支比率を改善している。令和元年度から阿南学園改築工事を債務負担行為により</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行ったいるため、</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過疎対策事業債と施設整備事業債（一般財源化分）</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の</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今後元金償還が始まる令和６年度に償還額のピークが発生する見込みである。将来の起債借入額を２億ベースでシミレーションしているため、突発的に資金が必要となる場合は基金の取り崩し等も検討する必要がある。</a:t>
          </a:r>
          <a:endParaRPr kumimoji="1" lang="ja-JP" altLang="en-US" sz="1300">
            <a:latin typeface="HG丸ｺﾞｼｯｸM-PRO" panose="020F0600000000000000" pitchFamily="50" charset="-128"/>
            <a:ea typeface="HG丸ｺﾞｼｯｸM-PRO" panose="020F0600000000000000"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90574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127000</xdr:rowOff>
    </xdr:from>
    <xdr:to>
      <xdr:col>19</xdr:col>
      <xdr:colOff>187325</xdr:colOff>
      <xdr:row>75</xdr:row>
      <xdr:rowOff>138430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985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997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97807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119380</xdr:rowOff>
    </xdr:from>
    <xdr:to>
      <xdr:col>11</xdr:col>
      <xdr:colOff>9525</xdr:colOff>
      <xdr:row>75</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781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76200</xdr:rowOff>
    </xdr:from>
    <xdr:to>
      <xdr:col>20</xdr:col>
      <xdr:colOff>38100</xdr:colOff>
      <xdr:row>76</xdr:row>
      <xdr:rowOff>6350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114300</xdr:rowOff>
    </xdr:from>
    <xdr:to>
      <xdr:col>11</xdr:col>
      <xdr:colOff>60325</xdr:colOff>
      <xdr:row>76</xdr:row>
      <xdr:rowOff>44450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54627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68580</xdr:rowOff>
    </xdr:from>
    <xdr:to>
      <xdr:col>6</xdr:col>
      <xdr:colOff>171450</xdr:colOff>
      <xdr:row>75</xdr:row>
      <xdr:rowOff>170180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8907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繰出金が類似団体平均を大きく上回っている一方で、人件費が平均を大きく下回っている。そのため、公債費以外では、類似団体平均を下回っている。引き続き、公営企業の財政健全化計画に基づく経営改善を実施することで、繰出金の抑制に努めていく。</a:t>
          </a:r>
          <a:endParaRPr kumimoji="1" lang="ja-JP" altLang="en-US" sz="1300">
            <a:latin typeface="HG丸ｺﾞｼｯｸM-PRO" panose="020F0600000000000000" pitchFamily="50" charset="-128"/>
            <a:ea typeface="HG丸ｺﾞｼｯｸM-PRO" panose="020F0600000000000000"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76</xdr:row>
      <xdr:rowOff>115570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343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39370</xdr:rowOff>
    </xdr:from>
    <xdr:to>
      <xdr:col>78</xdr:col>
      <xdr:colOff>69850</xdr:colOff>
      <xdr:row>76</xdr:row>
      <xdr:rowOff>115570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0695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39370</xdr:rowOff>
    </xdr:from>
    <xdr:to>
      <xdr:col>73</xdr:col>
      <xdr:colOff>180975</xdr:colOff>
      <xdr:row>76</xdr:row>
      <xdr:rowOff>115570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0695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9971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64770</xdr:rowOff>
    </xdr:from>
    <xdr:to>
      <xdr:col>78</xdr:col>
      <xdr:colOff>120650</xdr:colOff>
      <xdr:row>76</xdr:row>
      <xdr:rowOff>166370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5097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160020</xdr:rowOff>
    </xdr:from>
    <xdr:to>
      <xdr:col>74</xdr:col>
      <xdr:colOff>31750</xdr:colOff>
      <xdr:row>76</xdr:row>
      <xdr:rowOff>90170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64770</xdr:rowOff>
    </xdr:from>
    <xdr:to>
      <xdr:col>69</xdr:col>
      <xdr:colOff>142875</xdr:colOff>
      <xdr:row>76</xdr:row>
      <xdr:rowOff>166370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5097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120411</xdr:rowOff>
    </xdr:from>
    <xdr:to>
      <xdr:col>29</xdr:col>
      <xdr:colOff>127000</xdr:colOff>
      <xdr:row>20</xdr:row>
      <xdr:rowOff>8896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25586"/>
          <a:ext cx="647700" cy="59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8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8896</xdr:rowOff>
    </xdr:from>
    <xdr:to>
      <xdr:col>26</xdr:col>
      <xdr:colOff>50800</xdr:colOff>
      <xdr:row>20</xdr:row>
      <xdr:rowOff>31946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85521"/>
          <a:ext cx="698500" cy="23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153306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4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23566</xdr:rowOff>
    </xdr:from>
    <xdr:to>
      <xdr:col>22</xdr:col>
      <xdr:colOff>114300</xdr:colOff>
      <xdr:row>20</xdr:row>
      <xdr:rowOff>31946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500191"/>
          <a:ext cx="698500" cy="8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165735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23566</xdr:rowOff>
    </xdr:from>
    <xdr:to>
      <xdr:col>18</xdr:col>
      <xdr:colOff>177800</xdr:colOff>
      <xdr:row>20</xdr:row>
      <xdr:rowOff>46286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00191"/>
          <a:ext cx="698500" cy="22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7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32824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69611</xdr:rowOff>
    </xdr:from>
    <xdr:to>
      <xdr:col>29</xdr:col>
      <xdr:colOff>177800</xdr:colOff>
      <xdr:row>19</xdr:row>
      <xdr:rowOff>171211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74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149638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129546</xdr:rowOff>
    </xdr:from>
    <xdr:to>
      <xdr:col>26</xdr:col>
      <xdr:colOff>101600</xdr:colOff>
      <xdr:row>20</xdr:row>
      <xdr:rowOff>59696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34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44473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21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152596</xdr:rowOff>
    </xdr:from>
    <xdr:to>
      <xdr:col>22</xdr:col>
      <xdr:colOff>165100</xdr:colOff>
      <xdr:row>20</xdr:row>
      <xdr:rowOff>82746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5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67523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4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144216</xdr:rowOff>
    </xdr:from>
    <xdr:to>
      <xdr:col>19</xdr:col>
      <xdr:colOff>38100</xdr:colOff>
      <xdr:row>20</xdr:row>
      <xdr:rowOff>74366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49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59143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3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166936</xdr:rowOff>
    </xdr:from>
    <xdr:to>
      <xdr:col>15</xdr:col>
      <xdr:colOff>101600</xdr:colOff>
      <xdr:row>20</xdr:row>
      <xdr:rowOff>97086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72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81863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27056</xdr:rowOff>
    </xdr:from>
    <xdr:to>
      <xdr:col>29</xdr:col>
      <xdr:colOff>127000</xdr:colOff>
      <xdr:row>37</xdr:row>
      <xdr:rowOff>33261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151756"/>
          <a:ext cx="647700" cy="6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239468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4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27056</xdr:rowOff>
    </xdr:from>
    <xdr:to>
      <xdr:col>26</xdr:col>
      <xdr:colOff>50800</xdr:colOff>
      <xdr:row>37</xdr:row>
      <xdr:rowOff>68230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151756"/>
          <a:ext cx="698500" cy="41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177102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8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65807</xdr:rowOff>
    </xdr:from>
    <xdr:to>
      <xdr:col>22</xdr:col>
      <xdr:colOff>114300</xdr:colOff>
      <xdr:row>37</xdr:row>
      <xdr:rowOff>68230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190507"/>
          <a:ext cx="698500" cy="2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202144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1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65807</xdr:rowOff>
    </xdr:from>
    <xdr:to>
      <xdr:col>18</xdr:col>
      <xdr:colOff>177800</xdr:colOff>
      <xdr:row>37</xdr:row>
      <xdr:rowOff>139743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190507"/>
          <a:ext cx="698500" cy="73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198407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0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153911</xdr:rowOff>
    </xdr:from>
    <xdr:to>
      <xdr:col>29</xdr:col>
      <xdr:colOff>177800</xdr:colOff>
      <xdr:row>37</xdr:row>
      <xdr:rowOff>84061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107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125988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147706</xdr:rowOff>
    </xdr:from>
    <xdr:to>
      <xdr:col>26</xdr:col>
      <xdr:colOff>101600</xdr:colOff>
      <xdr:row>37</xdr:row>
      <xdr:rowOff>77856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0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62633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87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17430</xdr:rowOff>
    </xdr:from>
    <xdr:to>
      <xdr:col>22</xdr:col>
      <xdr:colOff>165100</xdr:colOff>
      <xdr:row>37</xdr:row>
      <xdr:rowOff>119030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142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103807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2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15007</xdr:rowOff>
    </xdr:from>
    <xdr:to>
      <xdr:col>19</xdr:col>
      <xdr:colOff>38100</xdr:colOff>
      <xdr:row>37</xdr:row>
      <xdr:rowOff>116607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39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101384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2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88943</xdr:rowOff>
    </xdr:from>
    <xdr:to>
      <xdr:col>15</xdr:col>
      <xdr:colOff>101600</xdr:colOff>
      <xdr:row>37</xdr:row>
      <xdr:rowOff>190543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213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175320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30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4,398
4,357
123.07
5,213,254
4,986,363
30,017
2,685,789
1,973,153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109058</xdr:rowOff>
    </xdr:from>
    <xdr:to>
      <xdr:col>24</xdr:col>
      <xdr:colOff>62865</xdr:colOff>
      <xdr:row>37</xdr:row>
      <xdr:rowOff>37454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52558"/>
          <a:ext cx="1270" cy="112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41281</xdr:rowOff>
    </xdr:from>
    <xdr:ext cx="599010"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8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37454</xdr:rowOff>
    </xdr:from>
    <xdr:to>
      <xdr:col>24</xdr:col>
      <xdr:colOff>152400</xdr:colOff>
      <xdr:row>37</xdr:row>
      <xdr:rowOff>37454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55735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2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109058</xdr:rowOff>
    </xdr:from>
    <xdr:to>
      <xdr:col>24</xdr:col>
      <xdr:colOff>152400</xdr:colOff>
      <xdr:row>30</xdr:row>
      <xdr:rowOff>109058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5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166193</xdr:rowOff>
    </xdr:from>
    <xdr:to>
      <xdr:col>24</xdr:col>
      <xdr:colOff>63500</xdr:colOff>
      <xdr:row>37</xdr:row>
      <xdr:rowOff>50631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38393"/>
          <a:ext cx="838200" cy="5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169560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988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146683</xdr:rowOff>
    </xdr:from>
    <xdr:to>
      <xdr:col>24</xdr:col>
      <xdr:colOff>114300</xdr:colOff>
      <xdr:row>36</xdr:row>
      <xdr:rowOff>76833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50631</xdr:rowOff>
    </xdr:from>
    <xdr:to>
      <xdr:col>19</xdr:col>
      <xdr:colOff>177800</xdr:colOff>
      <xdr:row>37</xdr:row>
      <xdr:rowOff>65332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94281"/>
          <a:ext cx="889000" cy="1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38141</xdr:rowOff>
    </xdr:from>
    <xdr:to>
      <xdr:col>20</xdr:col>
      <xdr:colOff>38100</xdr:colOff>
      <xdr:row>36</xdr:row>
      <xdr:rowOff>139741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156268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8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59686</xdr:rowOff>
    </xdr:from>
    <xdr:to>
      <xdr:col>15</xdr:col>
      <xdr:colOff>50800</xdr:colOff>
      <xdr:row>37</xdr:row>
      <xdr:rowOff>65332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403336"/>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46541</xdr:rowOff>
    </xdr:from>
    <xdr:to>
      <xdr:col>15</xdr:col>
      <xdr:colOff>101600</xdr:colOff>
      <xdr:row>36</xdr:row>
      <xdr:rowOff>148141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164668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59686</xdr:rowOff>
    </xdr:from>
    <xdr:to>
      <xdr:col>10</xdr:col>
      <xdr:colOff>114300</xdr:colOff>
      <xdr:row>37</xdr:row>
      <xdr:rowOff>68701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403336"/>
          <a:ext cx="889000" cy="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57426</xdr:rowOff>
    </xdr:from>
    <xdr:to>
      <xdr:col>10</xdr:col>
      <xdr:colOff>165100</xdr:colOff>
      <xdr:row>36</xdr:row>
      <xdr:rowOff>159026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4103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65366</xdr:rowOff>
    </xdr:from>
    <xdr:to>
      <xdr:col>6</xdr:col>
      <xdr:colOff>38100</xdr:colOff>
      <xdr:row>36</xdr:row>
      <xdr:rowOff>166966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12043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0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115393</xdr:rowOff>
    </xdr:from>
    <xdr:to>
      <xdr:col>24</xdr:col>
      <xdr:colOff>114300</xdr:colOff>
      <xdr:row>37</xdr:row>
      <xdr:rowOff>45543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8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30320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0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171281</xdr:rowOff>
    </xdr:from>
    <xdr:to>
      <xdr:col>20</xdr:col>
      <xdr:colOff>38100</xdr:colOff>
      <xdr:row>37</xdr:row>
      <xdr:rowOff>101431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4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92558</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43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14532</xdr:rowOff>
    </xdr:from>
    <xdr:to>
      <xdr:col>15</xdr:col>
      <xdr:colOff>101600</xdr:colOff>
      <xdr:row>37</xdr:row>
      <xdr:rowOff>116132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5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107259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45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8886</xdr:rowOff>
    </xdr:from>
    <xdr:to>
      <xdr:col>10</xdr:col>
      <xdr:colOff>165100</xdr:colOff>
      <xdr:row>37</xdr:row>
      <xdr:rowOff>110486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5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101613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44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17901</xdr:rowOff>
    </xdr:from>
    <xdr:to>
      <xdr:col>6</xdr:col>
      <xdr:colOff>38100</xdr:colOff>
      <xdr:row>37</xdr:row>
      <xdr:rowOff>119501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6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110628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45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41529</xdr:rowOff>
    </xdr:from>
    <xdr:to>
      <xdr:col>24</xdr:col>
      <xdr:colOff>63500</xdr:colOff>
      <xdr:row>58</xdr:row>
      <xdr:rowOff>49330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85629"/>
          <a:ext cx="838200" cy="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82918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84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166450</xdr:rowOff>
    </xdr:from>
    <xdr:to>
      <xdr:col>19</xdr:col>
      <xdr:colOff>177800</xdr:colOff>
      <xdr:row>58</xdr:row>
      <xdr:rowOff>41529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39100"/>
          <a:ext cx="889000" cy="4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29260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166450</xdr:rowOff>
    </xdr:from>
    <xdr:to>
      <xdr:col>15</xdr:col>
      <xdr:colOff>50800</xdr:colOff>
      <xdr:row>58</xdr:row>
      <xdr:rowOff>40951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39100"/>
          <a:ext cx="889000" cy="4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26634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34121</xdr:rowOff>
    </xdr:from>
    <xdr:to>
      <xdr:col>10</xdr:col>
      <xdr:colOff>114300</xdr:colOff>
      <xdr:row>58</xdr:row>
      <xdr:rowOff>40951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78221"/>
          <a:ext cx="889000" cy="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44432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58391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169980</xdr:rowOff>
    </xdr:from>
    <xdr:to>
      <xdr:col>24</xdr:col>
      <xdr:colOff>114300</xdr:colOff>
      <xdr:row>58</xdr:row>
      <xdr:rowOff>100130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4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84907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5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162179</xdr:rowOff>
    </xdr:from>
    <xdr:to>
      <xdr:col>20</xdr:col>
      <xdr:colOff>38100</xdr:colOff>
      <xdr:row>58</xdr:row>
      <xdr:rowOff>92329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3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83456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2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115650</xdr:rowOff>
    </xdr:from>
    <xdr:to>
      <xdr:col>15</xdr:col>
      <xdr:colOff>101600</xdr:colOff>
      <xdr:row>58</xdr:row>
      <xdr:rowOff>45800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8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36927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8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161601</xdr:rowOff>
    </xdr:from>
    <xdr:to>
      <xdr:col>10</xdr:col>
      <xdr:colOff>165100</xdr:colOff>
      <xdr:row>58</xdr:row>
      <xdr:rowOff>91751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3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82878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2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154771</xdr:rowOff>
    </xdr:from>
    <xdr:to>
      <xdr:col>6</xdr:col>
      <xdr:colOff>38100</xdr:colOff>
      <xdr:row>58</xdr:row>
      <xdr:rowOff>84921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2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76048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2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8102</xdr:rowOff>
    </xdr:from>
    <xdr:to>
      <xdr:col>24</xdr:col>
      <xdr:colOff>63500</xdr:colOff>
      <xdr:row>77</xdr:row>
      <xdr:rowOff>150267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09752"/>
          <a:ext cx="838200" cy="14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140200</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7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150267</xdr:rowOff>
    </xdr:from>
    <xdr:to>
      <xdr:col>19</xdr:col>
      <xdr:colOff>177800</xdr:colOff>
      <xdr:row>77</xdr:row>
      <xdr:rowOff>158623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51917"/>
          <a:ext cx="8890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89636</xdr:rowOff>
    </xdr:from>
    <xdr:to>
      <xdr:col>15</xdr:col>
      <xdr:colOff>50800</xdr:colOff>
      <xdr:row>77</xdr:row>
      <xdr:rowOff>158623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91286"/>
          <a:ext cx="889000" cy="6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89636</xdr:rowOff>
    </xdr:from>
    <xdr:to>
      <xdr:col>10</xdr:col>
      <xdr:colOff>114300</xdr:colOff>
      <xdr:row>77</xdr:row>
      <xdr:rowOff>155854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91286"/>
          <a:ext cx="8890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134002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128752</xdr:rowOff>
    </xdr:from>
    <xdr:to>
      <xdr:col>24</xdr:col>
      <xdr:colOff>114300</xdr:colOff>
      <xdr:row>77</xdr:row>
      <xdr:rowOff>58902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151629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99467</xdr:rowOff>
    </xdr:from>
    <xdr:to>
      <xdr:col>20</xdr:col>
      <xdr:colOff>38100</xdr:colOff>
      <xdr:row>78</xdr:row>
      <xdr:rowOff>29617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20744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39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107823</xdr:rowOff>
    </xdr:from>
    <xdr:to>
      <xdr:col>15</xdr:col>
      <xdr:colOff>101600</xdr:colOff>
      <xdr:row>78</xdr:row>
      <xdr:rowOff>37973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29100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38836</xdr:rowOff>
    </xdr:from>
    <xdr:to>
      <xdr:col>10</xdr:col>
      <xdr:colOff>165100</xdr:colOff>
      <xdr:row>77</xdr:row>
      <xdr:rowOff>140436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156963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1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105054</xdr:rowOff>
    </xdr:from>
    <xdr:to>
      <xdr:col>6</xdr:col>
      <xdr:colOff>38100</xdr:colOff>
      <xdr:row>78</xdr:row>
      <xdr:rowOff>35204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26331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39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6883</xdr:rowOff>
    </xdr:from>
    <xdr:to>
      <xdr:col>24</xdr:col>
      <xdr:colOff>63500</xdr:colOff>
      <xdr:row>97</xdr:row>
      <xdr:rowOff>67018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637533"/>
          <a:ext cx="838200" cy="6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6883</xdr:rowOff>
    </xdr:from>
    <xdr:to>
      <xdr:col>19</xdr:col>
      <xdr:colOff>177800</xdr:colOff>
      <xdr:row>97</xdr:row>
      <xdr:rowOff>26454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37533"/>
          <a:ext cx="889000" cy="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26454</xdr:rowOff>
    </xdr:from>
    <xdr:to>
      <xdr:col>15</xdr:col>
      <xdr:colOff>50800</xdr:colOff>
      <xdr:row>97</xdr:row>
      <xdr:rowOff>52515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57104"/>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52515</xdr:rowOff>
    </xdr:from>
    <xdr:to>
      <xdr:col>10</xdr:col>
      <xdr:colOff>114300</xdr:colOff>
      <xdr:row>97</xdr:row>
      <xdr:rowOff>80454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83165"/>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16218</xdr:rowOff>
    </xdr:from>
    <xdr:to>
      <xdr:col>24</xdr:col>
      <xdr:colOff>114300</xdr:colOff>
      <xdr:row>97</xdr:row>
      <xdr:rowOff>117818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4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166095</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127533</xdr:rowOff>
    </xdr:from>
    <xdr:to>
      <xdr:col>20</xdr:col>
      <xdr:colOff>38100</xdr:colOff>
      <xdr:row>97</xdr:row>
      <xdr:rowOff>57683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48810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147104</xdr:rowOff>
    </xdr:from>
    <xdr:to>
      <xdr:col>15</xdr:col>
      <xdr:colOff>101600</xdr:colOff>
      <xdr:row>97</xdr:row>
      <xdr:rowOff>77254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68381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69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1715</xdr:rowOff>
    </xdr:from>
    <xdr:to>
      <xdr:col>10</xdr:col>
      <xdr:colOff>165100</xdr:colOff>
      <xdr:row>97</xdr:row>
      <xdr:rowOff>103315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94442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29654</xdr:rowOff>
    </xdr:from>
    <xdr:to>
      <xdr:col>6</xdr:col>
      <xdr:colOff>38100</xdr:colOff>
      <xdr:row>97</xdr:row>
      <xdr:rowOff>131254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122381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5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149621</xdr:rowOff>
    </xdr:from>
    <xdr:to>
      <xdr:col>54</xdr:col>
      <xdr:colOff>189865</xdr:colOff>
      <xdr:row>36</xdr:row>
      <xdr:rowOff>144700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93121"/>
          <a:ext cx="1270" cy="102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148527</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32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144700</xdr:rowOff>
    </xdr:from>
    <xdr:to>
      <xdr:col>55</xdr:col>
      <xdr:colOff>88900</xdr:colOff>
      <xdr:row>36</xdr:row>
      <xdr:rowOff>144700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31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96298</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6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149621</xdr:rowOff>
    </xdr:from>
    <xdr:to>
      <xdr:col>55</xdr:col>
      <xdr:colOff>88900</xdr:colOff>
      <xdr:row>30</xdr:row>
      <xdr:rowOff>149621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9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62950</xdr:rowOff>
    </xdr:from>
    <xdr:to>
      <xdr:col>55</xdr:col>
      <xdr:colOff>0</xdr:colOff>
      <xdr:row>38</xdr:row>
      <xdr:rowOff>34992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063700"/>
          <a:ext cx="838200" cy="48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150079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07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127202</xdr:rowOff>
    </xdr:from>
    <xdr:to>
      <xdr:col>55</xdr:col>
      <xdr:colOff>50800</xdr:colOff>
      <xdr:row>35</xdr:row>
      <xdr:rowOff>57352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5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34992</xdr:rowOff>
    </xdr:from>
    <xdr:to>
      <xdr:col>50</xdr:col>
      <xdr:colOff>114300</xdr:colOff>
      <xdr:row>38</xdr:row>
      <xdr:rowOff>97526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550092"/>
          <a:ext cx="889000" cy="6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36756</xdr:rowOff>
    </xdr:from>
    <xdr:to>
      <xdr:col>50</xdr:col>
      <xdr:colOff>165100</xdr:colOff>
      <xdr:row>37</xdr:row>
      <xdr:rowOff>138356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8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154883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615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43554</xdr:rowOff>
    </xdr:from>
    <xdr:to>
      <xdr:col>45</xdr:col>
      <xdr:colOff>177800</xdr:colOff>
      <xdr:row>38</xdr:row>
      <xdr:rowOff>97526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558654"/>
          <a:ext cx="889000" cy="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12559</xdr:rowOff>
    </xdr:from>
    <xdr:to>
      <xdr:col>46</xdr:col>
      <xdr:colOff>38100</xdr:colOff>
      <xdr:row>37</xdr:row>
      <xdr:rowOff>114159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56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130686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613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43554</xdr:rowOff>
    </xdr:from>
    <xdr:to>
      <xdr:col>41</xdr:col>
      <xdr:colOff>50800</xdr:colOff>
      <xdr:row>38</xdr:row>
      <xdr:rowOff>48043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58654"/>
          <a:ext cx="889000" cy="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26864</xdr:rowOff>
    </xdr:from>
    <xdr:to>
      <xdr:col>41</xdr:col>
      <xdr:colOff>101600</xdr:colOff>
      <xdr:row>37</xdr:row>
      <xdr:rowOff>128464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7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144991</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61795" y="614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55421</xdr:rowOff>
    </xdr:from>
    <xdr:to>
      <xdr:col>36</xdr:col>
      <xdr:colOff>165100</xdr:colOff>
      <xdr:row>37</xdr:row>
      <xdr:rowOff>157021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9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2098</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672795" y="617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12150</xdr:rowOff>
    </xdr:from>
    <xdr:to>
      <xdr:col>55</xdr:col>
      <xdr:colOff>50800</xdr:colOff>
      <xdr:row>35</xdr:row>
      <xdr:rowOff>113750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162027</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9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155642</xdr:rowOff>
    </xdr:from>
    <xdr:to>
      <xdr:col>50</xdr:col>
      <xdr:colOff>165100</xdr:colOff>
      <xdr:row>38</xdr:row>
      <xdr:rowOff>85792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9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76919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9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46726</xdr:rowOff>
    </xdr:from>
    <xdr:to>
      <xdr:col>46</xdr:col>
      <xdr:colOff>38100</xdr:colOff>
      <xdr:row>38</xdr:row>
      <xdr:rowOff>148326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6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139453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65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164204</xdr:rowOff>
    </xdr:from>
    <xdr:to>
      <xdr:col>41</xdr:col>
      <xdr:colOff>101600</xdr:colOff>
      <xdr:row>38</xdr:row>
      <xdr:rowOff>94354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85481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0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168693</xdr:rowOff>
    </xdr:from>
    <xdr:to>
      <xdr:col>36</xdr:col>
      <xdr:colOff>165100</xdr:colOff>
      <xdr:row>38</xdr:row>
      <xdr:rowOff>98843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1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89970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0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133211</xdr:rowOff>
    </xdr:from>
    <xdr:to>
      <xdr:col>55</xdr:col>
      <xdr:colOff>0</xdr:colOff>
      <xdr:row>58</xdr:row>
      <xdr:rowOff>134855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10077311"/>
          <a:ext cx="838200" cy="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133211</xdr:rowOff>
    </xdr:from>
    <xdr:to>
      <xdr:col>50</xdr:col>
      <xdr:colOff>114300</xdr:colOff>
      <xdr:row>58</xdr:row>
      <xdr:rowOff>164327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10077311"/>
          <a:ext cx="889000" cy="3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161754</xdr:rowOff>
    </xdr:from>
    <xdr:to>
      <xdr:col>45</xdr:col>
      <xdr:colOff>177800</xdr:colOff>
      <xdr:row>58</xdr:row>
      <xdr:rowOff>164327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10105854"/>
          <a:ext cx="889000" cy="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150130</xdr:rowOff>
    </xdr:from>
    <xdr:to>
      <xdr:col>41</xdr:col>
      <xdr:colOff>50800</xdr:colOff>
      <xdr:row>58</xdr:row>
      <xdr:rowOff>161754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10094230"/>
          <a:ext cx="889000" cy="1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21101</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795" y="97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84055</xdr:rowOff>
    </xdr:from>
    <xdr:to>
      <xdr:col>55</xdr:col>
      <xdr:colOff>50800</xdr:colOff>
      <xdr:row>59</xdr:row>
      <xdr:rowOff>14205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100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43090</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98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82411</xdr:rowOff>
    </xdr:from>
    <xdr:to>
      <xdr:col>50</xdr:col>
      <xdr:colOff>165100</xdr:colOff>
      <xdr:row>59</xdr:row>
      <xdr:rowOff>12561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1002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3688</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1011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113527</xdr:rowOff>
    </xdr:from>
    <xdr:to>
      <xdr:col>46</xdr:col>
      <xdr:colOff>38100</xdr:colOff>
      <xdr:row>59</xdr:row>
      <xdr:rowOff>43677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0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34804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1015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110954</xdr:rowOff>
    </xdr:from>
    <xdr:to>
      <xdr:col>41</xdr:col>
      <xdr:colOff>101600</xdr:colOff>
      <xdr:row>59</xdr:row>
      <xdr:rowOff>41104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100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32231</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1014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99330</xdr:rowOff>
    </xdr:from>
    <xdr:to>
      <xdr:col>36</xdr:col>
      <xdr:colOff>165100</xdr:colOff>
      <xdr:row>59</xdr:row>
      <xdr:rowOff>29480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0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20607</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1013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38722</xdr:rowOff>
    </xdr:from>
    <xdr:to>
      <xdr:col>55</xdr:col>
      <xdr:colOff>0</xdr:colOff>
      <xdr:row>78</xdr:row>
      <xdr:rowOff>127961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11822"/>
          <a:ext cx="838200" cy="8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170104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71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127961</xdr:rowOff>
    </xdr:from>
    <xdr:to>
      <xdr:col>50</xdr:col>
      <xdr:colOff>114300</xdr:colOff>
      <xdr:row>78</xdr:row>
      <xdr:rowOff>157857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01061"/>
          <a:ext cx="889000" cy="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115111</xdr:rowOff>
    </xdr:from>
    <xdr:to>
      <xdr:col>45</xdr:col>
      <xdr:colOff>177800</xdr:colOff>
      <xdr:row>78</xdr:row>
      <xdr:rowOff>157857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88211"/>
          <a:ext cx="889000" cy="4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115111</xdr:rowOff>
    </xdr:from>
    <xdr:to>
      <xdr:col>41</xdr:col>
      <xdr:colOff>50800</xdr:colOff>
      <xdr:row>79</xdr:row>
      <xdr:rowOff>23155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88211"/>
          <a:ext cx="889000" cy="7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150415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159372</xdr:rowOff>
    </xdr:from>
    <xdr:to>
      <xdr:col>55</xdr:col>
      <xdr:colOff>50800</xdr:colOff>
      <xdr:row>78</xdr:row>
      <xdr:rowOff>89522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10799</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1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77161</xdr:rowOff>
    </xdr:from>
    <xdr:to>
      <xdr:col>50</xdr:col>
      <xdr:colOff>165100</xdr:colOff>
      <xdr:row>79</xdr:row>
      <xdr:rowOff>7311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169888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54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107057</xdr:rowOff>
    </xdr:from>
    <xdr:to>
      <xdr:col>46</xdr:col>
      <xdr:colOff>38100</xdr:colOff>
      <xdr:row>79</xdr:row>
      <xdr:rowOff>37207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8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28334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5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64311</xdr:rowOff>
    </xdr:from>
    <xdr:to>
      <xdr:col>41</xdr:col>
      <xdr:colOff>101600</xdr:colOff>
      <xdr:row>78</xdr:row>
      <xdr:rowOff>165911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3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157038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3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143805</xdr:rowOff>
    </xdr:from>
    <xdr:to>
      <xdr:col>36</xdr:col>
      <xdr:colOff>165100</xdr:colOff>
      <xdr:row>79</xdr:row>
      <xdr:rowOff>73955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65082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6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162082</xdr:rowOff>
    </xdr:from>
    <xdr:to>
      <xdr:col>55</xdr:col>
      <xdr:colOff>0</xdr:colOff>
      <xdr:row>98</xdr:row>
      <xdr:rowOff>46617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92732"/>
          <a:ext cx="838200" cy="5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162082</xdr:rowOff>
    </xdr:from>
    <xdr:to>
      <xdr:col>50</xdr:col>
      <xdr:colOff>114300</xdr:colOff>
      <xdr:row>98</xdr:row>
      <xdr:rowOff>51887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92732"/>
          <a:ext cx="889000" cy="6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51887</xdr:rowOff>
    </xdr:from>
    <xdr:to>
      <xdr:col>45</xdr:col>
      <xdr:colOff>177800</xdr:colOff>
      <xdr:row>98</xdr:row>
      <xdr:rowOff>65331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53987"/>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170293</xdr:rowOff>
    </xdr:from>
    <xdr:to>
      <xdr:col>41</xdr:col>
      <xdr:colOff>50800</xdr:colOff>
      <xdr:row>98</xdr:row>
      <xdr:rowOff>65331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00943"/>
          <a:ext cx="889000" cy="6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47434</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672795" y="1684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167267</xdr:rowOff>
    </xdr:from>
    <xdr:to>
      <xdr:col>55</xdr:col>
      <xdr:colOff>50800</xdr:colOff>
      <xdr:row>98</xdr:row>
      <xdr:rowOff>97417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9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93253</xdr:rowOff>
    </xdr:from>
    <xdr:ext cx="599010"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2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111282</xdr:rowOff>
    </xdr:from>
    <xdr:to>
      <xdr:col>50</xdr:col>
      <xdr:colOff>165100</xdr:colOff>
      <xdr:row>98</xdr:row>
      <xdr:rowOff>41432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4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32559</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39795" y="1683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1087</xdr:rowOff>
    </xdr:from>
    <xdr:to>
      <xdr:col>46</xdr:col>
      <xdr:colOff>38100</xdr:colOff>
      <xdr:row>98</xdr:row>
      <xdr:rowOff>102687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0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93814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9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14531</xdr:rowOff>
    </xdr:from>
    <xdr:to>
      <xdr:col>41</xdr:col>
      <xdr:colOff>101600</xdr:colOff>
      <xdr:row>98</xdr:row>
      <xdr:rowOff>116131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1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107258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0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119493</xdr:rowOff>
    </xdr:from>
    <xdr:to>
      <xdr:col>36</xdr:col>
      <xdr:colOff>165100</xdr:colOff>
      <xdr:row>98</xdr:row>
      <xdr:rowOff>49643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5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66170</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672795" y="1652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145173</xdr:rowOff>
    </xdr:from>
    <xdr:to>
      <xdr:col>85</xdr:col>
      <xdr:colOff>127000</xdr:colOff>
      <xdr:row>38</xdr:row>
      <xdr:rowOff>151536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60273"/>
          <a:ext cx="8382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83158</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98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151536</xdr:rowOff>
    </xdr:from>
    <xdr:to>
      <xdr:col>81</xdr:col>
      <xdr:colOff>50800</xdr:colOff>
      <xdr:row>39</xdr:row>
      <xdr:rowOff>11454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66636"/>
          <a:ext cx="889000" cy="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59608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7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11454</xdr:rowOff>
    </xdr:from>
    <xdr:to>
      <xdr:col>76</xdr:col>
      <xdr:colOff>114300</xdr:colOff>
      <xdr:row>39</xdr:row>
      <xdr:rowOff>32830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98004"/>
          <a:ext cx="889000" cy="2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62885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32830</xdr:rowOff>
    </xdr:from>
    <xdr:to>
      <xdr:col>71</xdr:col>
      <xdr:colOff>177800</xdr:colOff>
      <xdr:row>39</xdr:row>
      <xdr:rowOff>38689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19380"/>
          <a:ext cx="889000" cy="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94373</xdr:rowOff>
    </xdr:from>
    <xdr:to>
      <xdr:col>85</xdr:col>
      <xdr:colOff>177800</xdr:colOff>
      <xdr:row>39</xdr:row>
      <xdr:rowOff>24523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53750</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100736</xdr:rowOff>
    </xdr:from>
    <xdr:to>
      <xdr:col>81</xdr:col>
      <xdr:colOff>101600</xdr:colOff>
      <xdr:row>39</xdr:row>
      <xdr:rowOff>30886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1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47413</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39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132104</xdr:rowOff>
    </xdr:from>
    <xdr:to>
      <xdr:col>76</xdr:col>
      <xdr:colOff>165100</xdr:colOff>
      <xdr:row>39</xdr:row>
      <xdr:rowOff>62254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78781</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64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153480</xdr:rowOff>
    </xdr:from>
    <xdr:to>
      <xdr:col>72</xdr:col>
      <xdr:colOff>38100</xdr:colOff>
      <xdr:row>39</xdr:row>
      <xdr:rowOff>83630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74757</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6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159339</xdr:rowOff>
    </xdr:from>
    <xdr:to>
      <xdr:col>67</xdr:col>
      <xdr:colOff>101600</xdr:colOff>
      <xdr:row>39</xdr:row>
      <xdr:rowOff>89489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80616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6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152984</xdr:rowOff>
    </xdr:from>
    <xdr:to>
      <xdr:col>85</xdr:col>
      <xdr:colOff>127000</xdr:colOff>
      <xdr:row>77</xdr:row>
      <xdr:rowOff>167615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354634"/>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1841</xdr:rowOff>
    </xdr:from>
    <xdr:ext cx="599010"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3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152984</xdr:rowOff>
    </xdr:from>
    <xdr:to>
      <xdr:col>81</xdr:col>
      <xdr:colOff>50800</xdr:colOff>
      <xdr:row>77</xdr:row>
      <xdr:rowOff>156260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54634"/>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115975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181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146337</xdr:rowOff>
    </xdr:from>
    <xdr:to>
      <xdr:col>76</xdr:col>
      <xdr:colOff>114300</xdr:colOff>
      <xdr:row>77</xdr:row>
      <xdr:rowOff>156260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347987"/>
          <a:ext cx="889000" cy="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134847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292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146337</xdr:rowOff>
    </xdr:from>
    <xdr:to>
      <xdr:col>71</xdr:col>
      <xdr:colOff>177800</xdr:colOff>
      <xdr:row>77</xdr:row>
      <xdr:rowOff>156152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347987"/>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136231</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03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134872</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14795" y="129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116815</xdr:rowOff>
    </xdr:from>
    <xdr:to>
      <xdr:col>85</xdr:col>
      <xdr:colOff>177800</xdr:colOff>
      <xdr:row>78</xdr:row>
      <xdr:rowOff>46965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95242</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102184</xdr:rowOff>
    </xdr:from>
    <xdr:to>
      <xdr:col>81</xdr:col>
      <xdr:colOff>101600</xdr:colOff>
      <xdr:row>78</xdr:row>
      <xdr:rowOff>32334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23461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39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105460</xdr:rowOff>
    </xdr:from>
    <xdr:to>
      <xdr:col>76</xdr:col>
      <xdr:colOff>165100</xdr:colOff>
      <xdr:row>78</xdr:row>
      <xdr:rowOff>35610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26737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39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95537</xdr:rowOff>
    </xdr:from>
    <xdr:to>
      <xdr:col>72</xdr:col>
      <xdr:colOff>38100</xdr:colOff>
      <xdr:row>78</xdr:row>
      <xdr:rowOff>25687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9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16814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3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105352</xdr:rowOff>
    </xdr:from>
    <xdr:to>
      <xdr:col>67</xdr:col>
      <xdr:colOff>101600</xdr:colOff>
      <xdr:row>78</xdr:row>
      <xdr:rowOff>35502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26629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3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146238</xdr:rowOff>
    </xdr:from>
    <xdr:to>
      <xdr:col>85</xdr:col>
      <xdr:colOff>127000</xdr:colOff>
      <xdr:row>98</xdr:row>
      <xdr:rowOff>40470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776888"/>
          <a:ext cx="838200" cy="6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146238</xdr:rowOff>
    </xdr:from>
    <xdr:to>
      <xdr:col>81</xdr:col>
      <xdr:colOff>50800</xdr:colOff>
      <xdr:row>98</xdr:row>
      <xdr:rowOff>120486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776888"/>
          <a:ext cx="889000" cy="14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151147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85120</xdr:rowOff>
    </xdr:from>
    <xdr:to>
      <xdr:col>76</xdr:col>
      <xdr:colOff>114300</xdr:colOff>
      <xdr:row>98</xdr:row>
      <xdr:rowOff>120486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87220"/>
          <a:ext cx="889000" cy="3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70862</xdr:rowOff>
    </xdr:from>
    <xdr:to>
      <xdr:col>71</xdr:col>
      <xdr:colOff>177800</xdr:colOff>
      <xdr:row>98</xdr:row>
      <xdr:rowOff>85120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72962"/>
          <a:ext cx="889000" cy="1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135120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161120</xdr:rowOff>
    </xdr:from>
    <xdr:to>
      <xdr:col>85</xdr:col>
      <xdr:colOff>177800</xdr:colOff>
      <xdr:row>98</xdr:row>
      <xdr:rowOff>91270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139547</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7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95438</xdr:rowOff>
    </xdr:from>
    <xdr:to>
      <xdr:col>81</xdr:col>
      <xdr:colOff>101600</xdr:colOff>
      <xdr:row>98</xdr:row>
      <xdr:rowOff>25588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2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42115</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181795" y="1650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69686</xdr:rowOff>
    </xdr:from>
    <xdr:to>
      <xdr:col>76</xdr:col>
      <xdr:colOff>165100</xdr:colOff>
      <xdr:row>98</xdr:row>
      <xdr:rowOff>171286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162413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6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34320</xdr:rowOff>
    </xdr:from>
    <xdr:to>
      <xdr:col>72</xdr:col>
      <xdr:colOff>38100</xdr:colOff>
      <xdr:row>98</xdr:row>
      <xdr:rowOff>135920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3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127047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92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20062</xdr:rowOff>
    </xdr:from>
    <xdr:to>
      <xdr:col>67</xdr:col>
      <xdr:colOff>101600</xdr:colOff>
      <xdr:row>98</xdr:row>
      <xdr:rowOff>121662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138189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59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10052</xdr:rowOff>
    </xdr:from>
    <xdr:to>
      <xdr:col>116</xdr:col>
      <xdr:colOff>63500</xdr:colOff>
      <xdr:row>76</xdr:row>
      <xdr:rowOff>23613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040252"/>
          <a:ext cx="838200" cy="1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23613</xdr:rowOff>
    </xdr:from>
    <xdr:to>
      <xdr:col>111</xdr:col>
      <xdr:colOff>177800</xdr:colOff>
      <xdr:row>76</xdr:row>
      <xdr:rowOff>42535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053813"/>
          <a:ext cx="889000" cy="1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9069</xdr:rowOff>
    </xdr:from>
    <xdr:to>
      <xdr:col>107</xdr:col>
      <xdr:colOff>50800</xdr:colOff>
      <xdr:row>76</xdr:row>
      <xdr:rowOff>42535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039269"/>
          <a:ext cx="889000" cy="3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58514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9069</xdr:rowOff>
    </xdr:from>
    <xdr:to>
      <xdr:col>102</xdr:col>
      <xdr:colOff>114300</xdr:colOff>
      <xdr:row>76</xdr:row>
      <xdr:rowOff>46455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39269"/>
          <a:ext cx="889000" cy="3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130702</xdr:rowOff>
    </xdr:from>
    <xdr:to>
      <xdr:col>116</xdr:col>
      <xdr:colOff>114300</xdr:colOff>
      <xdr:row>76</xdr:row>
      <xdr:rowOff>60852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109129</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96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144263</xdr:rowOff>
    </xdr:from>
    <xdr:to>
      <xdr:col>112</xdr:col>
      <xdr:colOff>38100</xdr:colOff>
      <xdr:row>76</xdr:row>
      <xdr:rowOff>74413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0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65540</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309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163185</xdr:rowOff>
    </xdr:from>
    <xdr:to>
      <xdr:col>107</xdr:col>
      <xdr:colOff>101600</xdr:colOff>
      <xdr:row>76</xdr:row>
      <xdr:rowOff>93335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2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84462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1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129718</xdr:rowOff>
    </xdr:from>
    <xdr:to>
      <xdr:col>102</xdr:col>
      <xdr:colOff>165100</xdr:colOff>
      <xdr:row>76</xdr:row>
      <xdr:rowOff>59869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884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50996</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308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167105</xdr:rowOff>
    </xdr:from>
    <xdr:to>
      <xdr:col>98</xdr:col>
      <xdr:colOff>38100</xdr:colOff>
      <xdr:row>76</xdr:row>
      <xdr:rowOff>97255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2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88382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当町は中山間地域で急峻な地形の中で集落が点在しており、旧村単位で小学校や福祉施設などの公共施設が多く点在している。今後施設の老朽化による維持修繕、改築工事等を行う必要があり、現在は維持補修費</a:t>
          </a:r>
          <a:r>
            <a:rPr kumimoji="1" lang="ja-JP" altLang="en-US" sz="1100" b="0" i="0" baseline="0">
              <a:solidFill>
                <a:schemeClr val="dk1"/>
              </a:solidFill>
              <a:effectLst/>
              <a:latin typeface="+mn-lt"/>
              <a:ea typeface="+mn-ea"/>
              <a:cs typeface="+mn-cs"/>
            </a:rPr>
            <a:t>以外、</a:t>
          </a:r>
          <a:r>
            <a:rPr kumimoji="1" lang="ja-JP" altLang="ja-JP" sz="1100" b="0" i="0" baseline="0">
              <a:solidFill>
                <a:schemeClr val="dk1"/>
              </a:solidFill>
              <a:effectLst/>
              <a:latin typeface="+mn-lt"/>
              <a:ea typeface="+mn-ea"/>
              <a:cs typeface="+mn-cs"/>
            </a:rPr>
            <a:t>類似団体内平均を下回っているが、</a:t>
          </a:r>
          <a:r>
            <a:rPr kumimoji="1" lang="ja-JP" altLang="en-US" sz="1100" b="0" i="0" baseline="0">
              <a:solidFill>
                <a:schemeClr val="dk1"/>
              </a:solidFill>
              <a:effectLst/>
              <a:latin typeface="+mn-lt"/>
              <a:ea typeface="+mn-ea"/>
              <a:cs typeface="+mn-cs"/>
            </a:rPr>
            <a:t>さらに維持補修費</a:t>
          </a:r>
          <a:r>
            <a:rPr kumimoji="1" lang="ja-JP" altLang="ja-JP" sz="1100" b="0" i="0" baseline="0">
              <a:solidFill>
                <a:schemeClr val="dk1"/>
              </a:solidFill>
              <a:effectLst/>
              <a:latin typeface="+mn-lt"/>
              <a:ea typeface="+mn-ea"/>
              <a:cs typeface="+mn-cs"/>
            </a:rPr>
            <a:t>や普通建設事業費等が増加する見込みである。令和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公共施設個別施設計画を策定し</a:t>
          </a:r>
          <a:r>
            <a:rPr kumimoji="1" lang="ja-JP" altLang="en-US" sz="1100" b="0" i="0" baseline="0">
              <a:solidFill>
                <a:schemeClr val="dk1"/>
              </a:solidFill>
              <a:effectLst/>
              <a:latin typeface="+mn-lt"/>
              <a:ea typeface="+mn-ea"/>
              <a:cs typeface="+mn-cs"/>
            </a:rPr>
            <a:t>たため、</a:t>
          </a:r>
          <a:r>
            <a:rPr kumimoji="1" lang="ja-JP" altLang="ja-JP" sz="1100" b="0" i="0" baseline="0">
              <a:solidFill>
                <a:schemeClr val="dk1"/>
              </a:solidFill>
              <a:effectLst/>
              <a:latin typeface="+mn-lt"/>
              <a:ea typeface="+mn-ea"/>
              <a:cs typeface="+mn-cs"/>
            </a:rPr>
            <a:t>個別施設毎の将来における大規模改修や建て替えだけでなく、統廃合、複合化、長寿命化、他用途への変換など多様な考えのもとで現実的な対策が必要である。平成２８年度に策定した「阿南町公共施設等総合管理計画」では２５年間で事業用資産を２０％以上削減する目標を掲げていることから、個別施設計画との整合性を図ることにより具体的な方策を検討していく必要がある。積立金が</a:t>
          </a:r>
          <a:r>
            <a:rPr kumimoji="1" lang="ja-JP" altLang="en-US" sz="1100" b="0" i="0" baseline="0">
              <a:solidFill>
                <a:schemeClr val="dk1"/>
              </a:solidFill>
              <a:effectLst/>
              <a:latin typeface="+mn-lt"/>
              <a:ea typeface="+mn-ea"/>
              <a:cs typeface="+mn-cs"/>
            </a:rPr>
            <a:t>２８年度から平均して突出し</a:t>
          </a:r>
          <a:r>
            <a:rPr kumimoji="1" lang="ja-JP" altLang="ja-JP" sz="1100" b="0" i="0" baseline="0">
              <a:solidFill>
                <a:schemeClr val="dk1"/>
              </a:solidFill>
              <a:effectLst/>
              <a:latin typeface="+mn-lt"/>
              <a:ea typeface="+mn-ea"/>
              <a:cs typeface="+mn-cs"/>
            </a:rPr>
            <a:t>ているが、阿南町公共施設等総合管理計画に基づき施設の大規模改修や長寿命化改修を行う必要があることから堅実に積み立てを</a:t>
          </a:r>
          <a:r>
            <a:rPr kumimoji="1" lang="ja-JP" altLang="en-US" sz="1100" b="0" i="0" baseline="0">
              <a:solidFill>
                <a:schemeClr val="dk1"/>
              </a:solidFill>
              <a:effectLst/>
              <a:latin typeface="+mn-lt"/>
              <a:ea typeface="+mn-ea"/>
              <a:cs typeface="+mn-cs"/>
            </a:rPr>
            <a:t>行った結果である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4,398
4,357
123.07
5,213,254
4,986,363
30,017
2,685,789
1,973,153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79007</xdr:rowOff>
    </xdr:from>
    <xdr:to>
      <xdr:col>24</xdr:col>
      <xdr:colOff>63500</xdr:colOff>
      <xdr:row>38</xdr:row>
      <xdr:rowOff>83872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94107"/>
          <a:ext cx="8382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83872</xdr:rowOff>
    </xdr:from>
    <xdr:to>
      <xdr:col>19</xdr:col>
      <xdr:colOff>177800</xdr:colOff>
      <xdr:row>38</xdr:row>
      <xdr:rowOff>96054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98972"/>
          <a:ext cx="889000" cy="1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60298</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96054</xdr:rowOff>
    </xdr:from>
    <xdr:to>
      <xdr:col>15</xdr:col>
      <xdr:colOff>50800</xdr:colOff>
      <xdr:row>38</xdr:row>
      <xdr:rowOff>99156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611154"/>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99156</xdr:rowOff>
    </xdr:from>
    <xdr:to>
      <xdr:col>10</xdr:col>
      <xdr:colOff>114300</xdr:colOff>
      <xdr:row>38</xdr:row>
      <xdr:rowOff>101132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614256"/>
          <a:ext cx="88900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71892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75974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28207</xdr:rowOff>
    </xdr:from>
    <xdr:to>
      <xdr:col>24</xdr:col>
      <xdr:colOff>114300</xdr:colOff>
      <xdr:row>38</xdr:row>
      <xdr:rowOff>129807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4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114584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5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33072</xdr:rowOff>
    </xdr:from>
    <xdr:to>
      <xdr:col>20</xdr:col>
      <xdr:colOff>38100</xdr:colOff>
      <xdr:row>38</xdr:row>
      <xdr:rowOff>134672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4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125799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4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45254</xdr:rowOff>
    </xdr:from>
    <xdr:to>
      <xdr:col>15</xdr:col>
      <xdr:colOff>101600</xdr:colOff>
      <xdr:row>38</xdr:row>
      <xdr:rowOff>146854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6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137981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5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48356</xdr:rowOff>
    </xdr:from>
    <xdr:to>
      <xdr:col>10</xdr:col>
      <xdr:colOff>165100</xdr:colOff>
      <xdr:row>38</xdr:row>
      <xdr:rowOff>149956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6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141083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5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50332</xdr:rowOff>
    </xdr:from>
    <xdr:to>
      <xdr:col>6</xdr:col>
      <xdr:colOff>38100</xdr:colOff>
      <xdr:row>38</xdr:row>
      <xdr:rowOff>151932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143059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5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15866</xdr:rowOff>
    </xdr:from>
    <xdr:to>
      <xdr:col>24</xdr:col>
      <xdr:colOff>63500</xdr:colOff>
      <xdr:row>58</xdr:row>
      <xdr:rowOff>92984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59966"/>
          <a:ext cx="838200" cy="7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92984</xdr:rowOff>
    </xdr:from>
    <xdr:to>
      <xdr:col>19</xdr:col>
      <xdr:colOff>177800</xdr:colOff>
      <xdr:row>58</xdr:row>
      <xdr:rowOff>118256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37084"/>
          <a:ext cx="889000" cy="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97845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9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108896</xdr:rowOff>
    </xdr:from>
    <xdr:to>
      <xdr:col>15</xdr:col>
      <xdr:colOff>50800</xdr:colOff>
      <xdr:row>58</xdr:row>
      <xdr:rowOff>118256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52996"/>
          <a:ext cx="889000" cy="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97360</xdr:rowOff>
    </xdr:from>
    <xdr:to>
      <xdr:col>10</xdr:col>
      <xdr:colOff>114300</xdr:colOff>
      <xdr:row>58</xdr:row>
      <xdr:rowOff>108896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41460"/>
          <a:ext cx="889000" cy="1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103437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136516</xdr:rowOff>
    </xdr:from>
    <xdr:to>
      <xdr:col>24</xdr:col>
      <xdr:colOff>114300</xdr:colOff>
      <xdr:row>58</xdr:row>
      <xdr:rowOff>66666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51443</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2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42184</xdr:rowOff>
    </xdr:from>
    <xdr:to>
      <xdr:col>20</xdr:col>
      <xdr:colOff>38100</xdr:colOff>
      <xdr:row>58</xdr:row>
      <xdr:rowOff>143784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8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134911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7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67456</xdr:rowOff>
    </xdr:from>
    <xdr:to>
      <xdr:col>15</xdr:col>
      <xdr:colOff>101600</xdr:colOff>
      <xdr:row>58</xdr:row>
      <xdr:rowOff>169056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160183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10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58096</xdr:rowOff>
    </xdr:from>
    <xdr:to>
      <xdr:col>10</xdr:col>
      <xdr:colOff>165100</xdr:colOff>
      <xdr:row>58</xdr:row>
      <xdr:rowOff>159696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150823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9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46560</xdr:rowOff>
    </xdr:from>
    <xdr:to>
      <xdr:col>6</xdr:col>
      <xdr:colOff>38100</xdr:colOff>
      <xdr:row>58</xdr:row>
      <xdr:rowOff>148160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139287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0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133308</xdr:rowOff>
    </xdr:from>
    <xdr:to>
      <xdr:col>24</xdr:col>
      <xdr:colOff>63500</xdr:colOff>
      <xdr:row>75</xdr:row>
      <xdr:rowOff>56791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649158"/>
          <a:ext cx="838200" cy="26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56791</xdr:rowOff>
    </xdr:from>
    <xdr:to>
      <xdr:col>19</xdr:col>
      <xdr:colOff>177800</xdr:colOff>
      <xdr:row>76</xdr:row>
      <xdr:rowOff>127772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915541"/>
          <a:ext cx="889000" cy="24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44773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127772</xdr:rowOff>
    </xdr:from>
    <xdr:to>
      <xdr:col>15</xdr:col>
      <xdr:colOff>50800</xdr:colOff>
      <xdr:row>76</xdr:row>
      <xdr:rowOff>132431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57972"/>
          <a:ext cx="889000" cy="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103897</xdr:rowOff>
    </xdr:from>
    <xdr:to>
      <xdr:col>10</xdr:col>
      <xdr:colOff>114300</xdr:colOff>
      <xdr:row>76</xdr:row>
      <xdr:rowOff>132431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962647"/>
          <a:ext cx="889000" cy="19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82508</xdr:rowOff>
    </xdr:from>
    <xdr:to>
      <xdr:col>24</xdr:col>
      <xdr:colOff>114300</xdr:colOff>
      <xdr:row>74</xdr:row>
      <xdr:rowOff>12658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59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105385</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44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5991</xdr:rowOff>
    </xdr:from>
    <xdr:to>
      <xdr:col>20</xdr:col>
      <xdr:colOff>38100</xdr:colOff>
      <xdr:row>75</xdr:row>
      <xdr:rowOff>107591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86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124118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63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76972</xdr:rowOff>
    </xdr:from>
    <xdr:to>
      <xdr:col>15</xdr:col>
      <xdr:colOff>101600</xdr:colOff>
      <xdr:row>77</xdr:row>
      <xdr:rowOff>7122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169699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19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81631</xdr:rowOff>
    </xdr:from>
    <xdr:to>
      <xdr:col>10</xdr:col>
      <xdr:colOff>165100</xdr:colOff>
      <xdr:row>77</xdr:row>
      <xdr:rowOff>11781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1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2908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0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53097</xdr:rowOff>
    </xdr:from>
    <xdr:to>
      <xdr:col>6</xdr:col>
      <xdr:colOff>38100</xdr:colOff>
      <xdr:row>75</xdr:row>
      <xdr:rowOff>154698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118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171224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68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100337</xdr:rowOff>
    </xdr:from>
    <xdr:to>
      <xdr:col>24</xdr:col>
      <xdr:colOff>63500</xdr:colOff>
      <xdr:row>98</xdr:row>
      <xdr:rowOff>114711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902437"/>
          <a:ext cx="838200" cy="1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113139</xdr:rowOff>
    </xdr:from>
    <xdr:to>
      <xdr:col>19</xdr:col>
      <xdr:colOff>177800</xdr:colOff>
      <xdr:row>98</xdr:row>
      <xdr:rowOff>114711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915239"/>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113139</xdr:rowOff>
    </xdr:from>
    <xdr:to>
      <xdr:col>15</xdr:col>
      <xdr:colOff>50800</xdr:colOff>
      <xdr:row>98</xdr:row>
      <xdr:rowOff>115055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915239"/>
          <a:ext cx="8890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98771</xdr:rowOff>
    </xdr:from>
    <xdr:to>
      <xdr:col>10</xdr:col>
      <xdr:colOff>114300</xdr:colOff>
      <xdr:row>98</xdr:row>
      <xdr:rowOff>115055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900871"/>
          <a:ext cx="889000" cy="1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123485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49537</xdr:rowOff>
    </xdr:from>
    <xdr:to>
      <xdr:col>24</xdr:col>
      <xdr:colOff>114300</xdr:colOff>
      <xdr:row>98</xdr:row>
      <xdr:rowOff>151137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135914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6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63911</xdr:rowOff>
    </xdr:from>
    <xdr:to>
      <xdr:col>20</xdr:col>
      <xdr:colOff>38100</xdr:colOff>
      <xdr:row>98</xdr:row>
      <xdr:rowOff>165511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6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156638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62339</xdr:rowOff>
    </xdr:from>
    <xdr:to>
      <xdr:col>15</xdr:col>
      <xdr:colOff>101600</xdr:colOff>
      <xdr:row>98</xdr:row>
      <xdr:rowOff>163939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155066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5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64255</xdr:rowOff>
    </xdr:from>
    <xdr:to>
      <xdr:col>10</xdr:col>
      <xdr:colOff>165100</xdr:colOff>
      <xdr:row>98</xdr:row>
      <xdr:rowOff>165855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156982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5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47971</xdr:rowOff>
    </xdr:from>
    <xdr:to>
      <xdr:col>6</xdr:col>
      <xdr:colOff>38100</xdr:colOff>
      <xdr:row>98</xdr:row>
      <xdr:rowOff>149571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5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140698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4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81130</xdr:rowOff>
    </xdr:from>
    <xdr:to>
      <xdr:col>55</xdr:col>
      <xdr:colOff>0</xdr:colOff>
      <xdr:row>58</xdr:row>
      <xdr:rowOff>115542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25230"/>
          <a:ext cx="838200" cy="3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81130</xdr:rowOff>
    </xdr:from>
    <xdr:to>
      <xdr:col>50</xdr:col>
      <xdr:colOff>114300</xdr:colOff>
      <xdr:row>58</xdr:row>
      <xdr:rowOff>116910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25230"/>
          <a:ext cx="889000" cy="3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93996</xdr:rowOff>
    </xdr:from>
    <xdr:to>
      <xdr:col>45</xdr:col>
      <xdr:colOff>177800</xdr:colOff>
      <xdr:row>58</xdr:row>
      <xdr:rowOff>116910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38096"/>
          <a:ext cx="889000" cy="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4911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1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93996</xdr:rowOff>
    </xdr:from>
    <xdr:to>
      <xdr:col>41</xdr:col>
      <xdr:colOff>50800</xdr:colOff>
      <xdr:row>58</xdr:row>
      <xdr:rowOff>113749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38096"/>
          <a:ext cx="889000" cy="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64742</xdr:rowOff>
    </xdr:from>
    <xdr:to>
      <xdr:col>55</xdr:col>
      <xdr:colOff>50800</xdr:colOff>
      <xdr:row>58</xdr:row>
      <xdr:rowOff>166342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41202</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8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30330</xdr:rowOff>
    </xdr:from>
    <xdr:to>
      <xdr:col>50</xdr:col>
      <xdr:colOff>165100</xdr:colOff>
      <xdr:row>58</xdr:row>
      <xdr:rowOff>131930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7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148457</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74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66110</xdr:rowOff>
    </xdr:from>
    <xdr:to>
      <xdr:col>46</xdr:col>
      <xdr:colOff>38100</xdr:colOff>
      <xdr:row>58</xdr:row>
      <xdr:rowOff>167710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12787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78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43196</xdr:rowOff>
    </xdr:from>
    <xdr:to>
      <xdr:col>41</xdr:col>
      <xdr:colOff>101600</xdr:colOff>
      <xdr:row>58</xdr:row>
      <xdr:rowOff>144796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8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161323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76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62949</xdr:rowOff>
    </xdr:from>
    <xdr:to>
      <xdr:col>36</xdr:col>
      <xdr:colOff>165100</xdr:colOff>
      <xdr:row>58</xdr:row>
      <xdr:rowOff>164549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0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9626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78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155938</xdr:rowOff>
    </xdr:from>
    <xdr:to>
      <xdr:col>55</xdr:col>
      <xdr:colOff>0</xdr:colOff>
      <xdr:row>79</xdr:row>
      <xdr:rowOff>49174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57588"/>
          <a:ext cx="838200" cy="23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6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44351</xdr:rowOff>
    </xdr:from>
    <xdr:to>
      <xdr:col>50</xdr:col>
      <xdr:colOff>114300</xdr:colOff>
      <xdr:row>79</xdr:row>
      <xdr:rowOff>49174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88901"/>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17972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7334</xdr:rowOff>
    </xdr:from>
    <xdr:to>
      <xdr:col>45</xdr:col>
      <xdr:colOff>177800</xdr:colOff>
      <xdr:row>79</xdr:row>
      <xdr:rowOff>44351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51884"/>
          <a:ext cx="889000" cy="3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7334</xdr:rowOff>
    </xdr:from>
    <xdr:to>
      <xdr:col>41</xdr:col>
      <xdr:colOff>50800</xdr:colOff>
      <xdr:row>79</xdr:row>
      <xdr:rowOff>40667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51884"/>
          <a:ext cx="889000" cy="3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105138</xdr:rowOff>
    </xdr:from>
    <xdr:to>
      <xdr:col>55</xdr:col>
      <xdr:colOff>50800</xdr:colOff>
      <xdr:row>78</xdr:row>
      <xdr:rowOff>35288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128015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169824</xdr:rowOff>
    </xdr:from>
    <xdr:to>
      <xdr:col>50</xdr:col>
      <xdr:colOff>165100</xdr:colOff>
      <xdr:row>79</xdr:row>
      <xdr:rowOff>99974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91101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63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165001</xdr:rowOff>
    </xdr:from>
    <xdr:to>
      <xdr:col>46</xdr:col>
      <xdr:colOff>38100</xdr:colOff>
      <xdr:row>79</xdr:row>
      <xdr:rowOff>95151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3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86278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63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127984</xdr:rowOff>
    </xdr:from>
    <xdr:to>
      <xdr:col>41</xdr:col>
      <xdr:colOff>101600</xdr:colOff>
      <xdr:row>79</xdr:row>
      <xdr:rowOff>58134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0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49261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161317</xdr:rowOff>
    </xdr:from>
    <xdr:to>
      <xdr:col>36</xdr:col>
      <xdr:colOff>165100</xdr:colOff>
      <xdr:row>79</xdr:row>
      <xdr:rowOff>91467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82594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6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158634</xdr:rowOff>
    </xdr:from>
    <xdr:to>
      <xdr:col>55</xdr:col>
      <xdr:colOff>0</xdr:colOff>
      <xdr:row>98</xdr:row>
      <xdr:rowOff>159254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960734"/>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139506</xdr:rowOff>
    </xdr:from>
    <xdr:to>
      <xdr:col>50</xdr:col>
      <xdr:colOff>114300</xdr:colOff>
      <xdr:row>98</xdr:row>
      <xdr:rowOff>158634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941606"/>
          <a:ext cx="889000" cy="1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139506</xdr:rowOff>
    </xdr:from>
    <xdr:to>
      <xdr:col>45</xdr:col>
      <xdr:colOff>177800</xdr:colOff>
      <xdr:row>98</xdr:row>
      <xdr:rowOff>171439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941606"/>
          <a:ext cx="889000" cy="3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171439</xdr:rowOff>
    </xdr:from>
    <xdr:to>
      <xdr:col>41</xdr:col>
      <xdr:colOff>50800</xdr:colOff>
      <xdr:row>99</xdr:row>
      <xdr:rowOff>14782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973539"/>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108454</xdr:rowOff>
    </xdr:from>
    <xdr:to>
      <xdr:col>55</xdr:col>
      <xdr:colOff>50800</xdr:colOff>
      <xdr:row>99</xdr:row>
      <xdr:rowOff>38604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9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23381</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82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107834</xdr:rowOff>
    </xdr:from>
    <xdr:to>
      <xdr:col>50</xdr:col>
      <xdr:colOff>165100</xdr:colOff>
      <xdr:row>99</xdr:row>
      <xdr:rowOff>37984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90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29111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700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88706</xdr:rowOff>
    </xdr:from>
    <xdr:to>
      <xdr:col>46</xdr:col>
      <xdr:colOff>38100</xdr:colOff>
      <xdr:row>99</xdr:row>
      <xdr:rowOff>18856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9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9983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8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120639</xdr:rowOff>
    </xdr:from>
    <xdr:to>
      <xdr:col>41</xdr:col>
      <xdr:colOff>101600</xdr:colOff>
      <xdr:row>99</xdr:row>
      <xdr:rowOff>50789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9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41916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70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135432</xdr:rowOff>
    </xdr:from>
    <xdr:to>
      <xdr:col>36</xdr:col>
      <xdr:colOff>165100</xdr:colOff>
      <xdr:row>99</xdr:row>
      <xdr:rowOff>65582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93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56709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703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98171</xdr:rowOff>
    </xdr:from>
    <xdr:to>
      <xdr:col>85</xdr:col>
      <xdr:colOff>127000</xdr:colOff>
      <xdr:row>37</xdr:row>
      <xdr:rowOff>142656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41821"/>
          <a:ext cx="838200" cy="4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98171</xdr:rowOff>
    </xdr:from>
    <xdr:to>
      <xdr:col>81</xdr:col>
      <xdr:colOff>50800</xdr:colOff>
      <xdr:row>37</xdr:row>
      <xdr:rowOff>162766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41821"/>
          <a:ext cx="889000" cy="6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162766</xdr:rowOff>
    </xdr:from>
    <xdr:to>
      <xdr:col>76</xdr:col>
      <xdr:colOff>114300</xdr:colOff>
      <xdr:row>38</xdr:row>
      <xdr:rowOff>1732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06416"/>
          <a:ext cx="889000" cy="1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37520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1732</xdr:rowOff>
    </xdr:from>
    <xdr:to>
      <xdr:col>71</xdr:col>
      <xdr:colOff>177800</xdr:colOff>
      <xdr:row>38</xdr:row>
      <xdr:rowOff>5192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16832"/>
          <a:ext cx="889000" cy="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122468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91856</xdr:rowOff>
    </xdr:from>
    <xdr:to>
      <xdr:col>85</xdr:col>
      <xdr:colOff>177800</xdr:colOff>
      <xdr:row>38</xdr:row>
      <xdr:rowOff>22006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3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70283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1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47371</xdr:rowOff>
    </xdr:from>
    <xdr:to>
      <xdr:col>81</xdr:col>
      <xdr:colOff>101600</xdr:colOff>
      <xdr:row>37</xdr:row>
      <xdr:rowOff>148971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140098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8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111966</xdr:rowOff>
    </xdr:from>
    <xdr:to>
      <xdr:col>76</xdr:col>
      <xdr:colOff>165100</xdr:colOff>
      <xdr:row>38</xdr:row>
      <xdr:rowOff>42115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556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33243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4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122382</xdr:rowOff>
    </xdr:from>
    <xdr:to>
      <xdr:col>72</xdr:col>
      <xdr:colOff>38100</xdr:colOff>
      <xdr:row>38</xdr:row>
      <xdr:rowOff>52532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43659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5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125842</xdr:rowOff>
    </xdr:from>
    <xdr:to>
      <xdr:col>67</xdr:col>
      <xdr:colOff>101600</xdr:colOff>
      <xdr:row>38</xdr:row>
      <xdr:rowOff>55992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6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47119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107600</xdr:rowOff>
    </xdr:from>
    <xdr:to>
      <xdr:col>85</xdr:col>
      <xdr:colOff>127000</xdr:colOff>
      <xdr:row>57</xdr:row>
      <xdr:rowOff>41760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708800"/>
          <a:ext cx="838200" cy="10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107600</xdr:rowOff>
    </xdr:from>
    <xdr:to>
      <xdr:col>81</xdr:col>
      <xdr:colOff>50800</xdr:colOff>
      <xdr:row>57</xdr:row>
      <xdr:rowOff>74179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708800"/>
          <a:ext cx="889000" cy="13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7967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74179</xdr:rowOff>
    </xdr:from>
    <xdr:to>
      <xdr:col>76</xdr:col>
      <xdr:colOff>114300</xdr:colOff>
      <xdr:row>57</xdr:row>
      <xdr:rowOff>78146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46829"/>
          <a:ext cx="8890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78146</xdr:rowOff>
    </xdr:from>
    <xdr:to>
      <xdr:col>71</xdr:col>
      <xdr:colOff>177800</xdr:colOff>
      <xdr:row>57</xdr:row>
      <xdr:rowOff>80405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50796"/>
          <a:ext cx="889000" cy="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162410</xdr:rowOff>
    </xdr:from>
    <xdr:to>
      <xdr:col>85</xdr:col>
      <xdr:colOff>177800</xdr:colOff>
      <xdr:row>57</xdr:row>
      <xdr:rowOff>92560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6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77337</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7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56800</xdr:rowOff>
    </xdr:from>
    <xdr:to>
      <xdr:col>81</xdr:col>
      <xdr:colOff>101600</xdr:colOff>
      <xdr:row>56</xdr:row>
      <xdr:rowOff>158400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6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3477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43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23379</xdr:rowOff>
    </xdr:from>
    <xdr:to>
      <xdr:col>76</xdr:col>
      <xdr:colOff>165100</xdr:colOff>
      <xdr:row>57</xdr:row>
      <xdr:rowOff>124979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9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116106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88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27346</xdr:rowOff>
    </xdr:from>
    <xdr:to>
      <xdr:col>72</xdr:col>
      <xdr:colOff>38100</xdr:colOff>
      <xdr:row>57</xdr:row>
      <xdr:rowOff>128946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120073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89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29605</xdr:rowOff>
    </xdr:from>
    <xdr:to>
      <xdr:col>67</xdr:col>
      <xdr:colOff>101600</xdr:colOff>
      <xdr:row>57</xdr:row>
      <xdr:rowOff>131205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122332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9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145173</xdr:rowOff>
    </xdr:from>
    <xdr:to>
      <xdr:col>85</xdr:col>
      <xdr:colOff>127000</xdr:colOff>
      <xdr:row>78</xdr:row>
      <xdr:rowOff>151536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18273"/>
          <a:ext cx="8382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83157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56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151536</xdr:rowOff>
    </xdr:from>
    <xdr:to>
      <xdr:col>81</xdr:col>
      <xdr:colOff>50800</xdr:colOff>
      <xdr:row>79</xdr:row>
      <xdr:rowOff>10931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24636"/>
          <a:ext cx="889000" cy="3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59608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6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10931</xdr:rowOff>
    </xdr:from>
    <xdr:to>
      <xdr:col>76</xdr:col>
      <xdr:colOff>114300</xdr:colOff>
      <xdr:row>79</xdr:row>
      <xdr:rowOff>32829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55481"/>
          <a:ext cx="889000" cy="2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62862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32829</xdr:rowOff>
    </xdr:from>
    <xdr:to>
      <xdr:col>71</xdr:col>
      <xdr:colOff>177800</xdr:colOff>
      <xdr:row>79</xdr:row>
      <xdr:rowOff>38689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77379"/>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94373</xdr:rowOff>
    </xdr:from>
    <xdr:to>
      <xdr:col>85</xdr:col>
      <xdr:colOff>177800</xdr:colOff>
      <xdr:row>79</xdr:row>
      <xdr:rowOff>24523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6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53750</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25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100736</xdr:rowOff>
    </xdr:from>
    <xdr:to>
      <xdr:col>81</xdr:col>
      <xdr:colOff>101600</xdr:colOff>
      <xdr:row>79</xdr:row>
      <xdr:rowOff>30886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47413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24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131581</xdr:rowOff>
    </xdr:from>
    <xdr:to>
      <xdr:col>76</xdr:col>
      <xdr:colOff>165100</xdr:colOff>
      <xdr:row>79</xdr:row>
      <xdr:rowOff>61731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78258</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27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153479</xdr:rowOff>
    </xdr:from>
    <xdr:to>
      <xdr:col>72</xdr:col>
      <xdr:colOff>38100</xdr:colOff>
      <xdr:row>79</xdr:row>
      <xdr:rowOff>83629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74756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61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159339</xdr:rowOff>
    </xdr:from>
    <xdr:to>
      <xdr:col>67</xdr:col>
      <xdr:colOff>101600</xdr:colOff>
      <xdr:row>79</xdr:row>
      <xdr:rowOff>89489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80616</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2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152984</xdr:rowOff>
    </xdr:from>
    <xdr:to>
      <xdr:col>85</xdr:col>
      <xdr:colOff>127000</xdr:colOff>
      <xdr:row>97</xdr:row>
      <xdr:rowOff>167615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783634"/>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152984</xdr:rowOff>
    </xdr:from>
    <xdr:to>
      <xdr:col>81</xdr:col>
      <xdr:colOff>50800</xdr:colOff>
      <xdr:row>97</xdr:row>
      <xdr:rowOff>156260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83634"/>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115975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146337</xdr:rowOff>
    </xdr:from>
    <xdr:to>
      <xdr:col>76</xdr:col>
      <xdr:colOff>114300</xdr:colOff>
      <xdr:row>97</xdr:row>
      <xdr:rowOff>156260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776987"/>
          <a:ext cx="889000" cy="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134847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146337</xdr:rowOff>
    </xdr:from>
    <xdr:to>
      <xdr:col>71</xdr:col>
      <xdr:colOff>177800</xdr:colOff>
      <xdr:row>97</xdr:row>
      <xdr:rowOff>156152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76987"/>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136231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2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116815</xdr:rowOff>
    </xdr:from>
    <xdr:to>
      <xdr:col>85</xdr:col>
      <xdr:colOff>177800</xdr:colOff>
      <xdr:row>98</xdr:row>
      <xdr:rowOff>46965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95242</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2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102184</xdr:rowOff>
    </xdr:from>
    <xdr:to>
      <xdr:col>81</xdr:col>
      <xdr:colOff>101600</xdr:colOff>
      <xdr:row>98</xdr:row>
      <xdr:rowOff>32334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23461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2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105460</xdr:rowOff>
    </xdr:from>
    <xdr:to>
      <xdr:col>76</xdr:col>
      <xdr:colOff>165100</xdr:colOff>
      <xdr:row>98</xdr:row>
      <xdr:rowOff>35610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26737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2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95537</xdr:rowOff>
    </xdr:from>
    <xdr:to>
      <xdr:col>72</xdr:col>
      <xdr:colOff>38100</xdr:colOff>
      <xdr:row>98</xdr:row>
      <xdr:rowOff>25687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2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16814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105352</xdr:rowOff>
    </xdr:from>
    <xdr:to>
      <xdr:col>67</xdr:col>
      <xdr:colOff>101600</xdr:colOff>
      <xdr:row>98</xdr:row>
      <xdr:rowOff>35502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3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26629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農林水産業費・民生費・</a:t>
          </a:r>
          <a:r>
            <a:rPr kumimoji="1" lang="ja-JP" altLang="en-US" sz="1100" b="0" i="0" baseline="0">
              <a:solidFill>
                <a:schemeClr val="dk1"/>
              </a:solidFill>
              <a:effectLst/>
              <a:latin typeface="+mn-lt"/>
              <a:ea typeface="+mn-ea"/>
              <a:cs typeface="+mn-cs"/>
            </a:rPr>
            <a:t>商工費・</a:t>
          </a:r>
          <a:r>
            <a:rPr kumimoji="1" lang="ja-JP" altLang="ja-JP" sz="1100" b="0" i="0" baseline="0">
              <a:solidFill>
                <a:schemeClr val="dk1"/>
              </a:solidFill>
              <a:effectLst/>
              <a:latin typeface="+mn-lt"/>
              <a:ea typeface="+mn-ea"/>
              <a:cs typeface="+mn-cs"/>
            </a:rPr>
            <a:t>災害復旧費以外は類似団体平均を下回っている。総務費（</a:t>
          </a:r>
          <a:r>
            <a:rPr kumimoji="1" lang="en-US" altLang="ja-JP" sz="1100" b="0" i="0" baseline="0">
              <a:solidFill>
                <a:schemeClr val="dk1"/>
              </a:solidFill>
              <a:effectLst/>
              <a:latin typeface="+mn-lt"/>
              <a:ea typeface="+mn-ea"/>
              <a:cs typeface="+mn-cs"/>
            </a:rPr>
            <a:t>58.4</a:t>
          </a:r>
          <a:r>
            <a:rPr kumimoji="1" lang="ja-JP" altLang="ja-JP" sz="1100" b="0" i="0" baseline="0">
              <a:solidFill>
                <a:schemeClr val="dk1"/>
              </a:solidFill>
              <a:effectLst/>
              <a:latin typeface="+mn-lt"/>
              <a:ea typeface="+mn-ea"/>
              <a:cs typeface="+mn-cs"/>
            </a:rPr>
            <a:t>％）、民生費（</a:t>
          </a:r>
          <a:r>
            <a:rPr kumimoji="1" lang="en-US" altLang="ja-JP" sz="1100" b="0" i="0" baseline="0">
              <a:solidFill>
                <a:schemeClr val="dk1"/>
              </a:solidFill>
              <a:effectLst/>
              <a:latin typeface="+mn-lt"/>
              <a:ea typeface="+mn-ea"/>
              <a:cs typeface="+mn-cs"/>
            </a:rPr>
            <a:t>21.9</a:t>
          </a:r>
          <a:r>
            <a:rPr kumimoji="1" lang="ja-JP" altLang="ja-JP" sz="1100" b="0" i="0" baseline="0">
              <a:solidFill>
                <a:schemeClr val="dk1"/>
              </a:solidFill>
              <a:effectLst/>
              <a:latin typeface="+mn-lt"/>
              <a:ea typeface="+mn-ea"/>
              <a:cs typeface="+mn-cs"/>
            </a:rPr>
            <a:t>％）、衛生費（</a:t>
          </a:r>
          <a:r>
            <a:rPr kumimoji="1" lang="en-US" altLang="ja-JP" sz="1100" b="0" i="0" baseline="0">
              <a:solidFill>
                <a:schemeClr val="dk1"/>
              </a:solidFill>
              <a:effectLst/>
              <a:latin typeface="+mn-lt"/>
              <a:ea typeface="+mn-ea"/>
              <a:cs typeface="+mn-cs"/>
            </a:rPr>
            <a:t>11.2</a:t>
          </a:r>
          <a:r>
            <a:rPr kumimoji="1" lang="ja-JP" altLang="ja-JP" sz="1100" b="0" i="0" baseline="0">
              <a:solidFill>
                <a:schemeClr val="dk1"/>
              </a:solidFill>
              <a:effectLst/>
              <a:latin typeface="+mn-lt"/>
              <a:ea typeface="+mn-ea"/>
              <a:cs typeface="+mn-cs"/>
            </a:rPr>
            <a:t>％）、商工費（</a:t>
          </a:r>
          <a:r>
            <a:rPr kumimoji="1" lang="en-US" altLang="ja-JP" sz="1100" b="0" i="0" baseline="0">
              <a:solidFill>
                <a:schemeClr val="dk1"/>
              </a:solidFill>
              <a:effectLst/>
              <a:latin typeface="+mn-lt"/>
              <a:ea typeface="+mn-ea"/>
              <a:cs typeface="+mn-cs"/>
            </a:rPr>
            <a:t>459.8</a:t>
          </a:r>
          <a:r>
            <a:rPr kumimoji="1" lang="ja-JP" altLang="ja-JP" sz="1100" b="0" i="0" baseline="0">
              <a:solidFill>
                <a:schemeClr val="dk1"/>
              </a:solidFill>
              <a:effectLst/>
              <a:latin typeface="+mn-lt"/>
              <a:ea typeface="+mn-ea"/>
              <a:cs typeface="+mn-cs"/>
            </a:rPr>
            <a:t>％）、災害復旧費（</a:t>
          </a:r>
          <a:r>
            <a:rPr kumimoji="1" lang="en-US" altLang="ja-JP" sz="1100" b="0" i="0" baseline="0">
              <a:solidFill>
                <a:schemeClr val="dk1"/>
              </a:solidFill>
              <a:effectLst/>
              <a:latin typeface="+mn-lt"/>
              <a:ea typeface="+mn-ea"/>
              <a:cs typeface="+mn-cs"/>
            </a:rPr>
            <a:t>7.0</a:t>
          </a:r>
          <a:r>
            <a:rPr kumimoji="1" lang="ja-JP" altLang="ja-JP" sz="1100" b="0" i="0" baseline="0">
              <a:solidFill>
                <a:schemeClr val="dk1"/>
              </a:solidFill>
              <a:effectLst/>
              <a:latin typeface="+mn-lt"/>
              <a:ea typeface="+mn-ea"/>
              <a:cs typeface="+mn-cs"/>
            </a:rPr>
            <a:t>％）が増加しているものの、</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議会費（▲</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％）、農林水産業費（▲</a:t>
          </a:r>
          <a:r>
            <a:rPr kumimoji="1" lang="en-US" altLang="ja-JP" sz="1100" b="0" i="0" baseline="0">
              <a:solidFill>
                <a:schemeClr val="dk1"/>
              </a:solidFill>
              <a:effectLst/>
              <a:latin typeface="+mn-lt"/>
              <a:ea typeface="+mn-ea"/>
              <a:cs typeface="+mn-cs"/>
            </a:rPr>
            <a:t>27.5</a:t>
          </a:r>
          <a:r>
            <a:rPr kumimoji="1" lang="ja-JP" altLang="ja-JP" sz="1100" b="0" i="0" baseline="0">
              <a:solidFill>
                <a:schemeClr val="dk1"/>
              </a:solidFill>
              <a:effectLst/>
              <a:latin typeface="+mn-lt"/>
              <a:ea typeface="+mn-ea"/>
              <a:cs typeface="+mn-cs"/>
            </a:rPr>
            <a:t>％）、消防費（▲</a:t>
          </a:r>
          <a:r>
            <a:rPr kumimoji="1" lang="en-US" altLang="ja-JP" sz="1100" b="0" i="0" baseline="0">
              <a:solidFill>
                <a:schemeClr val="dk1"/>
              </a:solidFill>
              <a:effectLst/>
              <a:latin typeface="+mn-lt"/>
              <a:ea typeface="+mn-ea"/>
              <a:cs typeface="+mn-cs"/>
            </a:rPr>
            <a:t>17.6</a:t>
          </a:r>
          <a:r>
            <a:rPr kumimoji="1" lang="ja-JP" altLang="ja-JP" sz="1100" b="0" i="0" baseline="0">
              <a:solidFill>
                <a:schemeClr val="dk1"/>
              </a:solidFill>
              <a:effectLst/>
              <a:latin typeface="+mn-lt"/>
              <a:ea typeface="+mn-ea"/>
              <a:cs typeface="+mn-cs"/>
            </a:rPr>
            <a:t>％）、教育費（▲</a:t>
          </a:r>
          <a:r>
            <a:rPr kumimoji="1" lang="en-US" altLang="ja-JP" sz="1100" b="0" i="0" baseline="0">
              <a:solidFill>
                <a:schemeClr val="dk1"/>
              </a:solidFill>
              <a:effectLst/>
              <a:latin typeface="+mn-lt"/>
              <a:ea typeface="+mn-ea"/>
              <a:cs typeface="+mn-cs"/>
            </a:rPr>
            <a:t>25.4</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土木費（</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公債費（</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11.7</a:t>
          </a:r>
          <a:r>
            <a:rPr kumimoji="1" lang="ja-JP" altLang="ja-JP" sz="1100" b="0" i="0" baseline="0">
              <a:solidFill>
                <a:schemeClr val="dk1"/>
              </a:solidFill>
              <a:effectLst/>
              <a:latin typeface="+mn-lt"/>
              <a:ea typeface="+mn-ea"/>
              <a:cs typeface="+mn-cs"/>
            </a:rPr>
            <a:t>％）が減少している。令和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年度においては、増加の伸び率では</a:t>
          </a:r>
          <a:r>
            <a:rPr kumimoji="1" lang="ja-JP" altLang="en-US" sz="1100" b="0" i="0" baseline="0">
              <a:solidFill>
                <a:schemeClr val="dk1"/>
              </a:solidFill>
              <a:effectLst/>
              <a:latin typeface="+mn-lt"/>
              <a:ea typeface="+mn-ea"/>
              <a:cs typeface="+mn-cs"/>
            </a:rPr>
            <a:t>商工費</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総務費</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民生費</a:t>
          </a:r>
          <a:r>
            <a:rPr kumimoji="1" lang="ja-JP" altLang="ja-JP" sz="1100" b="0" i="0" baseline="0">
              <a:solidFill>
                <a:schemeClr val="dk1"/>
              </a:solidFill>
              <a:effectLst/>
              <a:latin typeface="+mn-lt"/>
              <a:ea typeface="+mn-ea"/>
              <a:cs typeface="+mn-cs"/>
            </a:rPr>
            <a:t>、減少の伸び率では</a:t>
          </a:r>
          <a:r>
            <a:rPr kumimoji="1" lang="ja-JP" altLang="en-US" sz="1100" b="0" i="0" baseline="0">
              <a:solidFill>
                <a:schemeClr val="dk1"/>
              </a:solidFill>
              <a:effectLst/>
              <a:latin typeface="+mn-lt"/>
              <a:ea typeface="+mn-ea"/>
              <a:cs typeface="+mn-cs"/>
            </a:rPr>
            <a:t>農林水産業費</a:t>
          </a:r>
          <a:r>
            <a:rPr kumimoji="1" lang="ja-JP" altLang="ja-JP" sz="1100" b="0" i="0" baseline="0">
              <a:solidFill>
                <a:schemeClr val="dk1"/>
              </a:solidFill>
              <a:effectLst/>
              <a:latin typeface="+mn-lt"/>
              <a:ea typeface="+mn-ea"/>
              <a:cs typeface="+mn-cs"/>
            </a:rPr>
            <a:t>と</a:t>
          </a:r>
          <a:r>
            <a:rPr kumimoji="1" lang="ja-JP" altLang="en-US" sz="1100" b="0" i="0" baseline="0">
              <a:solidFill>
                <a:schemeClr val="dk1"/>
              </a:solidFill>
              <a:effectLst/>
              <a:latin typeface="+mn-lt"/>
              <a:ea typeface="+mn-ea"/>
              <a:cs typeface="+mn-cs"/>
            </a:rPr>
            <a:t>教育</a:t>
          </a:r>
          <a:r>
            <a:rPr kumimoji="1" lang="ja-JP" altLang="ja-JP" sz="1100" b="0" i="0" baseline="0">
              <a:solidFill>
                <a:schemeClr val="dk1"/>
              </a:solidFill>
              <a:effectLst/>
              <a:latin typeface="+mn-lt"/>
              <a:ea typeface="+mn-ea"/>
              <a:cs typeface="+mn-cs"/>
            </a:rPr>
            <a:t>費が大きかった。</a:t>
          </a:r>
          <a:r>
            <a:rPr kumimoji="1" lang="ja-JP" altLang="en-US" sz="1100" b="0" i="0" baseline="0">
              <a:solidFill>
                <a:schemeClr val="dk1"/>
              </a:solidFill>
              <a:effectLst/>
              <a:latin typeface="+mn-lt"/>
              <a:ea typeface="+mn-ea"/>
              <a:cs typeface="+mn-cs"/>
            </a:rPr>
            <a:t>商工費、総務費及び民生費</a:t>
          </a:r>
          <a:r>
            <a:rPr kumimoji="1" lang="ja-JP" altLang="ja-JP" sz="1100" b="0" i="0" baseline="0">
              <a:solidFill>
                <a:schemeClr val="dk1"/>
              </a:solidFill>
              <a:effectLst/>
              <a:latin typeface="+mn-lt"/>
              <a:ea typeface="+mn-ea"/>
              <a:cs typeface="+mn-cs"/>
            </a:rPr>
            <a:t>は、</a:t>
          </a:r>
          <a:r>
            <a:rPr kumimoji="1" lang="ja-JP" altLang="en-US" sz="1100" b="0" i="0" baseline="0">
              <a:solidFill>
                <a:schemeClr val="dk1"/>
              </a:solidFill>
              <a:effectLst/>
              <a:latin typeface="+mn-lt"/>
              <a:ea typeface="+mn-ea"/>
              <a:cs typeface="+mn-cs"/>
            </a:rPr>
            <a:t>いずれも新型コロナウイルス事業に係る増額が主な要因となっています。農林水産費及び</a:t>
          </a:r>
          <a:r>
            <a:rPr kumimoji="1" lang="ja-JP" altLang="ja-JP" sz="1100" b="0" i="0" baseline="0">
              <a:solidFill>
                <a:schemeClr val="dk1"/>
              </a:solidFill>
              <a:effectLst/>
              <a:latin typeface="+mn-lt"/>
              <a:ea typeface="+mn-ea"/>
              <a:cs typeface="+mn-cs"/>
            </a:rPr>
            <a:t>教育費では、道の駅リニューアル工事</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中学校のエアコン設置工事</a:t>
          </a:r>
          <a:r>
            <a:rPr kumimoji="1" lang="ja-JP" altLang="en-US" sz="1100" b="0" i="0" baseline="0">
              <a:solidFill>
                <a:schemeClr val="dk1"/>
              </a:solidFill>
              <a:effectLst/>
              <a:latin typeface="+mn-lt"/>
              <a:ea typeface="+mn-ea"/>
              <a:cs typeface="+mn-cs"/>
            </a:rPr>
            <a:t>及び</a:t>
          </a:r>
          <a:r>
            <a:rPr kumimoji="1" lang="ja-JP" altLang="ja-JP" sz="1100" b="0" i="0" baseline="0">
              <a:solidFill>
                <a:schemeClr val="dk1"/>
              </a:solidFill>
              <a:effectLst/>
              <a:latin typeface="+mn-lt"/>
              <a:ea typeface="+mn-ea"/>
              <a:cs typeface="+mn-cs"/>
            </a:rPr>
            <a:t>武道館ＬＥＤ化工事の</a:t>
          </a:r>
          <a:r>
            <a:rPr kumimoji="1" lang="ja-JP" altLang="en-US" sz="1100" b="0" i="0" baseline="0">
              <a:solidFill>
                <a:schemeClr val="dk1"/>
              </a:solidFill>
              <a:effectLst/>
              <a:latin typeface="+mn-lt"/>
              <a:ea typeface="+mn-ea"/>
              <a:cs typeface="+mn-cs"/>
            </a:rPr>
            <a:t>減額</a:t>
          </a:r>
          <a:r>
            <a:rPr kumimoji="1" lang="ja-JP" altLang="ja-JP" sz="1100" b="0" i="0" baseline="0">
              <a:solidFill>
                <a:schemeClr val="dk1"/>
              </a:solidFill>
              <a:effectLst/>
              <a:latin typeface="+mn-lt"/>
              <a:ea typeface="+mn-ea"/>
              <a:cs typeface="+mn-cs"/>
            </a:rPr>
            <a:t>が主な要因</a:t>
          </a:r>
          <a:r>
            <a:rPr kumimoji="1" lang="ja-JP" altLang="en-US" sz="1100" b="0" i="0" baseline="0">
              <a:solidFill>
                <a:schemeClr val="dk1"/>
              </a:solidFill>
              <a:effectLst/>
              <a:latin typeface="+mn-lt"/>
              <a:ea typeface="+mn-ea"/>
              <a:cs typeface="+mn-cs"/>
            </a:rPr>
            <a:t>となっています</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類似団体を上回っている分析は、</a:t>
          </a:r>
          <a:r>
            <a:rPr kumimoji="1" lang="ja-JP" altLang="ja-JP" sz="1100" b="0" i="0" baseline="0">
              <a:solidFill>
                <a:schemeClr val="dk1"/>
              </a:solidFill>
              <a:effectLst/>
              <a:latin typeface="+mn-lt"/>
              <a:ea typeface="+mn-ea"/>
              <a:cs typeface="+mn-cs"/>
            </a:rPr>
            <a:t>民生費は阿南学園改築工事</a:t>
          </a:r>
          <a:r>
            <a:rPr kumimoji="1" lang="ja-JP" altLang="en-US" sz="1100" b="0" i="0" baseline="0">
              <a:solidFill>
                <a:schemeClr val="dk1"/>
              </a:solidFill>
              <a:effectLst/>
              <a:latin typeface="+mn-lt"/>
              <a:ea typeface="+mn-ea"/>
              <a:cs typeface="+mn-cs"/>
            </a:rPr>
            <a:t>によるものと、</a:t>
          </a:r>
          <a:r>
            <a:rPr kumimoji="1" lang="ja-JP" altLang="ja-JP" sz="1100" b="0" i="0" baseline="0">
              <a:solidFill>
                <a:schemeClr val="dk1"/>
              </a:solidFill>
              <a:effectLst/>
              <a:latin typeface="+mn-lt"/>
              <a:ea typeface="+mn-ea"/>
              <a:cs typeface="+mn-cs"/>
            </a:rPr>
            <a:t>当町の集落は中山間地域で急峻な地形の中で集落が点在しており、福祉施設も多く存在している</a:t>
          </a:r>
          <a:r>
            <a:rPr kumimoji="1" lang="ja-JP" altLang="en-US" sz="1100" b="0" i="0" baseline="0">
              <a:solidFill>
                <a:schemeClr val="dk1"/>
              </a:solidFill>
              <a:effectLst/>
              <a:latin typeface="+mn-lt"/>
              <a:ea typeface="+mn-ea"/>
              <a:cs typeface="+mn-cs"/>
            </a:rPr>
            <a:t>ため、</a:t>
          </a:r>
          <a:r>
            <a:rPr kumimoji="1" lang="ja-JP" altLang="ja-JP" sz="1100" b="0" i="0" baseline="0">
              <a:solidFill>
                <a:schemeClr val="dk1"/>
              </a:solidFill>
              <a:effectLst/>
              <a:latin typeface="+mn-lt"/>
              <a:ea typeface="+mn-ea"/>
              <a:cs typeface="+mn-cs"/>
            </a:rPr>
            <a:t>老朽化による修繕</a:t>
          </a:r>
          <a:r>
            <a:rPr kumimoji="1" lang="ja-JP" altLang="en-US" sz="1100" b="0" i="0" baseline="0">
              <a:solidFill>
                <a:schemeClr val="dk1"/>
              </a:solidFill>
              <a:effectLst/>
              <a:latin typeface="+mn-lt"/>
              <a:ea typeface="+mn-ea"/>
              <a:cs typeface="+mn-cs"/>
            </a:rPr>
            <a:t>や</a:t>
          </a:r>
          <a:r>
            <a:rPr kumimoji="1" lang="ja-JP" altLang="ja-JP" sz="1100" b="0" i="0" baseline="0">
              <a:solidFill>
                <a:schemeClr val="dk1"/>
              </a:solidFill>
              <a:effectLst/>
              <a:latin typeface="+mn-lt"/>
              <a:ea typeface="+mn-ea"/>
              <a:cs typeface="+mn-cs"/>
            </a:rPr>
            <a:t>増築等を行う必要が</a:t>
          </a:r>
          <a:r>
            <a:rPr kumimoji="1" lang="ja-JP" altLang="en-US" sz="1100" b="0" i="0" baseline="0">
              <a:solidFill>
                <a:schemeClr val="dk1"/>
              </a:solidFill>
              <a:effectLst/>
              <a:latin typeface="+mn-lt"/>
              <a:ea typeface="+mn-ea"/>
              <a:cs typeface="+mn-cs"/>
            </a:rPr>
            <a:t>あるため</a:t>
          </a:r>
          <a:r>
            <a:rPr kumimoji="1" lang="ja-JP" altLang="ja-JP" sz="1100" b="0" i="0" baseline="0">
              <a:solidFill>
                <a:schemeClr val="dk1"/>
              </a:solidFill>
              <a:effectLst/>
              <a:latin typeface="+mn-lt"/>
              <a:ea typeface="+mn-ea"/>
              <a:cs typeface="+mn-cs"/>
            </a:rPr>
            <a:t>、民生費に係る住民一人当たりのコストは目的別歳入の中で一番大きなものになってきている。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商工費は、新型コロナウイルス感染拡大防止にかかる商工業者等への給付金や消費喚起を目的とした商品券を発行したことによるもので、災害復旧費は、令和２年７月の豪雨災害にかかる工事費が１憶６千万円に増額したことが主な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平成２７年度から補助事業が少なくなり歳入が減となったため、実質収支比率も減となっている。また、今後の人口減による税収や交付税減少等の財源不足に備え、計画的に基金の積み立てを行っており、財政調整基金残高比率は前年度と比べ上がっている。近年、実質収支比率は３～５％を維持しており、今後も歳入確保、歳出抑制等に努め、財政健全化を図る。</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近年は、一般会計及び特別会計において、それぞれ実質収支比率は黒字であり、連結実質赤字比率はマイナスとなっているため、引き続き、健全運営を目指す。</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5213254</v>
      </c>
      <c r="BO4" s="433"/>
      <c r="BP4" s="433"/>
      <c r="BQ4" s="433"/>
      <c r="BR4" s="433"/>
      <c r="BS4" s="433"/>
      <c r="BT4" s="433"/>
      <c r="BU4" s="434"/>
      <c r="BV4" s="432">
        <v>4524063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1.1000000000000001</v>
      </c>
      <c r="CU4" s="439"/>
      <c r="CV4" s="439"/>
      <c r="CW4" s="439"/>
      <c r="CX4" s="439"/>
      <c r="CY4" s="439"/>
      <c r="CZ4" s="439"/>
      <c r="DA4" s="440"/>
      <c r="DB4" s="438">
        <v>2.8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4986363</v>
      </c>
      <c r="BO5" s="470"/>
      <c r="BP5" s="470"/>
      <c r="BQ5" s="470"/>
      <c r="BR5" s="470"/>
      <c r="BS5" s="470"/>
      <c r="BT5" s="470"/>
      <c r="BU5" s="471"/>
      <c r="BV5" s="469">
        <v>4411004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76.8</v>
      </c>
      <c r="CU5" s="467"/>
      <c r="CV5" s="467"/>
      <c r="CW5" s="467"/>
      <c r="CX5" s="467"/>
      <c r="CY5" s="467"/>
      <c r="CZ5" s="467"/>
      <c r="DA5" s="468"/>
      <c r="DB5" s="466">
        <v>79.2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226891</v>
      </c>
      <c r="BO6" s="470"/>
      <c r="BP6" s="470"/>
      <c r="BQ6" s="470"/>
      <c r="BR6" s="470"/>
      <c r="BS6" s="470"/>
      <c r="BT6" s="470"/>
      <c r="BU6" s="471"/>
      <c r="BV6" s="469">
        <v>113059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76.8</v>
      </c>
      <c r="CU6" s="507"/>
      <c r="CV6" s="507"/>
      <c r="CW6" s="507"/>
      <c r="CX6" s="507"/>
      <c r="CY6" s="507"/>
      <c r="CZ6" s="507"/>
      <c r="DA6" s="508"/>
      <c r="DB6" s="506">
        <v>79.2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196874</v>
      </c>
      <c r="BO7" s="470"/>
      <c r="BP7" s="470"/>
      <c r="BQ7" s="470"/>
      <c r="BR7" s="470"/>
      <c r="BS7" s="470"/>
      <c r="BT7" s="470"/>
      <c r="BU7" s="471"/>
      <c r="BV7" s="469">
        <v>42296</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2685789</v>
      </c>
      <c r="CU7" s="470"/>
      <c r="CV7" s="470"/>
      <c r="CW7" s="470"/>
      <c r="CX7" s="470"/>
      <c r="CY7" s="470"/>
      <c r="CZ7" s="470"/>
      <c r="DA7" s="471"/>
      <c r="DB7" s="469">
        <v>2523313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30017</v>
      </c>
      <c r="BO8" s="470"/>
      <c r="BP8" s="470"/>
      <c r="BQ8" s="470"/>
      <c r="BR8" s="470"/>
      <c r="BS8" s="470"/>
      <c r="BT8" s="470"/>
      <c r="BU8" s="471"/>
      <c r="BV8" s="469">
        <v>70763</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0.19</v>
      </c>
      <c r="CU8" s="510"/>
      <c r="CV8" s="510"/>
      <c r="CW8" s="510"/>
      <c r="CX8" s="510"/>
      <c r="CY8" s="510"/>
      <c r="CZ8" s="510"/>
      <c r="DA8" s="511"/>
      <c r="DB8" s="509">
        <v>0.19</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4299</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-40746</v>
      </c>
      <c r="BO9" s="470"/>
      <c r="BP9" s="470"/>
      <c r="BQ9" s="470"/>
      <c r="BR9" s="470"/>
      <c r="BS9" s="470"/>
      <c r="BT9" s="470"/>
      <c r="BU9" s="471"/>
      <c r="BV9" s="469">
        <v>-38028</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8.1999999999999993</v>
      </c>
      <c r="CU9" s="467"/>
      <c r="CV9" s="467"/>
      <c r="CW9" s="467"/>
      <c r="CX9" s="467"/>
      <c r="CY9" s="467"/>
      <c r="CZ9" s="467"/>
      <c r="DA9" s="468"/>
      <c r="DB9" s="466">
        <v>10.3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4962</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103361</v>
      </c>
      <c r="BO10" s="470"/>
      <c r="BP10" s="470"/>
      <c r="BQ10" s="470"/>
      <c r="BR10" s="470"/>
      <c r="BS10" s="470"/>
      <c r="BT10" s="470"/>
      <c r="BU10" s="471"/>
      <c r="BV10" s="469">
        <v>139266</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116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4398</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1004</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4357</v>
      </c>
      <c r="S13" s="554"/>
      <c r="T13" s="554"/>
      <c r="U13" s="554"/>
      <c r="V13" s="555"/>
      <c r="W13" s="485" t="s">
        <v>141</v>
      </c>
      <c r="X13" s="486"/>
      <c r="Y13" s="486"/>
      <c r="Z13" s="486"/>
      <c r="AA13" s="486"/>
      <c r="AB13" s="476"/>
      <c r="AC13" s="520">
        <v>376</v>
      </c>
      <c r="AD13" s="521"/>
      <c r="AE13" s="521"/>
      <c r="AF13" s="521"/>
      <c r="AG13" s="563"/>
      <c r="AH13" s="520">
        <v>413</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62615</v>
      </c>
      <c r="BO13" s="470"/>
      <c r="BP13" s="470"/>
      <c r="BQ13" s="470"/>
      <c r="BR13" s="470"/>
      <c r="BS13" s="470"/>
      <c r="BT13" s="470"/>
      <c r="BU13" s="471"/>
      <c r="BV13" s="469">
        <v>100234</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3.7</v>
      </c>
      <c r="CU13" s="467"/>
      <c r="CV13" s="467"/>
      <c r="CW13" s="467"/>
      <c r="CX13" s="467"/>
      <c r="CY13" s="467"/>
      <c r="CZ13" s="467"/>
      <c r="DA13" s="468"/>
      <c r="DB13" s="466">
        <v>3.5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4518</v>
      </c>
      <c r="S14" s="554"/>
      <c r="T14" s="554"/>
      <c r="U14" s="554"/>
      <c r="V14" s="555"/>
      <c r="W14" s="459"/>
      <c r="X14" s="460"/>
      <c r="Y14" s="460"/>
      <c r="Z14" s="460"/>
      <c r="AA14" s="460"/>
      <c r="AB14" s="449"/>
      <c r="AC14" s="556">
        <v>15.9</v>
      </c>
      <c r="AD14" s="557"/>
      <c r="AE14" s="557"/>
      <c r="AF14" s="557"/>
      <c r="AG14" s="558"/>
      <c r="AH14" s="556">
        <v>16.899999999999999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t="s">
        <v>148</v>
      </c>
      <c r="CU14" s="568"/>
      <c r="CV14" s="568"/>
      <c r="CW14" s="568"/>
      <c r="CX14" s="568"/>
      <c r="CY14" s="568"/>
      <c r="CZ14" s="568"/>
      <c r="DA14" s="569"/>
      <c r="DB14" s="567" t="s">
        <v>149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150</v>
      </c>
      <c r="N15" s="561"/>
      <c r="O15" s="561"/>
      <c r="P15" s="561"/>
      <c r="Q15" s="562"/>
      <c r="R15" s="553">
        <v>4478</v>
      </c>
      <c r="S15" s="554"/>
      <c r="T15" s="554"/>
      <c r="U15" s="554"/>
      <c r="V15" s="555"/>
      <c r="W15" s="485" t="s">
        <v>151</v>
      </c>
      <c r="X15" s="486"/>
      <c r="Y15" s="486"/>
      <c r="Z15" s="486"/>
      <c r="AA15" s="486"/>
      <c r="AB15" s="476"/>
      <c r="AC15" s="520">
        <v>651</v>
      </c>
      <c r="AD15" s="521"/>
      <c r="AE15" s="521"/>
      <c r="AF15" s="521"/>
      <c r="AG15" s="563"/>
      <c r="AH15" s="520">
        <v>707</v>
      </c>
      <c r="AI15" s="521"/>
      <c r="AJ15" s="521"/>
      <c r="AK15" s="521"/>
      <c r="AL15" s="522"/>
      <c r="AM15" s="498"/>
      <c r="AN15" s="499"/>
      <c r="AO15" s="499"/>
      <c r="AP15" s="499"/>
      <c r="AQ15" s="499"/>
      <c r="AR15" s="499"/>
      <c r="AS15" s="499"/>
      <c r="AT15" s="500"/>
      <c r="AU15" s="501"/>
      <c r="AV15" s="502"/>
      <c r="AW15" s="502"/>
      <c r="AX15" s="502"/>
      <c r="AY15" s="429" t="s">
        <v>152</v>
      </c>
      <c r="AZ15" s="430"/>
      <c r="BA15" s="430"/>
      <c r="BB15" s="430"/>
      <c r="BC15" s="430"/>
      <c r="BD15" s="430"/>
      <c r="BE15" s="430"/>
      <c r="BF15" s="430"/>
      <c r="BG15" s="430"/>
      <c r="BH15" s="430"/>
      <c r="BI15" s="430"/>
      <c r="BJ15" s="430"/>
      <c r="BK15" s="430"/>
      <c r="BL15" s="430"/>
      <c r="BM15" s="431"/>
      <c r="BN15" s="432">
        <v>488771</v>
      </c>
      <c r="BO15" s="433"/>
      <c r="BP15" s="433"/>
      <c r="BQ15" s="433"/>
      <c r="BR15" s="433"/>
      <c r="BS15" s="433"/>
      <c r="BT15" s="433"/>
      <c r="BU15" s="434"/>
      <c r="BV15" s="432">
        <v>459897</v>
      </c>
      <c r="BW15" s="433"/>
      <c r="BX15" s="433"/>
      <c r="BY15" s="433"/>
      <c r="BZ15" s="433"/>
      <c r="CA15" s="433"/>
      <c r="CB15" s="433"/>
      <c r="CC15" s="434"/>
      <c r="CD15" s="570" t="s">
        <v>153</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154</v>
      </c>
      <c r="M16" s="581"/>
      <c r="N16" s="581"/>
      <c r="O16" s="581"/>
      <c r="P16" s="581"/>
      <c r="Q16" s="582"/>
      <c r="R16" s="573" t="s">
        <v>155</v>
      </c>
      <c r="S16" s="574"/>
      <c r="T16" s="574"/>
      <c r="U16" s="574"/>
      <c r="V16" s="575"/>
      <c r="W16" s="459"/>
      <c r="X16" s="460"/>
      <c r="Y16" s="460"/>
      <c r="Z16" s="460"/>
      <c r="AA16" s="460"/>
      <c r="AB16" s="449"/>
      <c r="AC16" s="556">
        <v>27.5</v>
      </c>
      <c r="AD16" s="557"/>
      <c r="AE16" s="557"/>
      <c r="AF16" s="557"/>
      <c r="AG16" s="558"/>
      <c r="AH16" s="556">
        <v>28.9</v>
      </c>
      <c r="AI16" s="557"/>
      <c r="AJ16" s="557"/>
      <c r="AK16" s="557"/>
      <c r="AL16" s="559"/>
      <c r="AM16" s="498"/>
      <c r="AN16" s="499"/>
      <c r="AO16" s="499"/>
      <c r="AP16" s="499"/>
      <c r="AQ16" s="499"/>
      <c r="AR16" s="499"/>
      <c r="AS16" s="499"/>
      <c r="AT16" s="500"/>
      <c r="AU16" s="501"/>
      <c r="AV16" s="502"/>
      <c r="AW16" s="502"/>
      <c r="AX16" s="502"/>
      <c r="AY16" s="503" t="s">
        <v>156</v>
      </c>
      <c r="AZ16" s="504"/>
      <c r="BA16" s="504"/>
      <c r="BB16" s="504"/>
      <c r="BC16" s="504"/>
      <c r="BD16" s="504"/>
      <c r="BE16" s="504"/>
      <c r="BF16" s="504"/>
      <c r="BG16" s="504"/>
      <c r="BH16" s="504"/>
      <c r="BI16" s="504"/>
      <c r="BJ16" s="504"/>
      <c r="BK16" s="504"/>
      <c r="BL16" s="504"/>
      <c r="BM16" s="505"/>
      <c r="BN16" s="469">
        <v>2513213</v>
      </c>
      <c r="BO16" s="470"/>
      <c r="BP16" s="470"/>
      <c r="BQ16" s="470"/>
      <c r="BR16" s="470"/>
      <c r="BS16" s="470"/>
      <c r="BT16" s="470"/>
      <c r="BU16" s="471"/>
      <c r="BV16" s="469">
        <v>2350306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157</v>
      </c>
      <c r="N17" s="577"/>
      <c r="O17" s="577"/>
      <c r="P17" s="577"/>
      <c r="Q17" s="578"/>
      <c r="R17" s="573" t="s">
        <v>158</v>
      </c>
      <c r="S17" s="574"/>
      <c r="T17" s="574"/>
      <c r="U17" s="574"/>
      <c r="V17" s="575"/>
      <c r="W17" s="485" t="s">
        <v>159</v>
      </c>
      <c r="X17" s="486"/>
      <c r="Y17" s="486"/>
      <c r="Z17" s="486"/>
      <c r="AA17" s="486"/>
      <c r="AB17" s="476"/>
      <c r="AC17" s="520">
        <v>1344</v>
      </c>
      <c r="AD17" s="521"/>
      <c r="AE17" s="521"/>
      <c r="AF17" s="521"/>
      <c r="AG17" s="563"/>
      <c r="AH17" s="520">
        <v>1327</v>
      </c>
      <c r="AI17" s="521"/>
      <c r="AJ17" s="521"/>
      <c r="AK17" s="521"/>
      <c r="AL17" s="522"/>
      <c r="AM17" s="498"/>
      <c r="AN17" s="499"/>
      <c r="AO17" s="499"/>
      <c r="AP17" s="499"/>
      <c r="AQ17" s="499"/>
      <c r="AR17" s="499"/>
      <c r="AS17" s="499"/>
      <c r="AT17" s="500"/>
      <c r="AU17" s="501"/>
      <c r="AV17" s="502"/>
      <c r="AW17" s="502"/>
      <c r="AX17" s="502"/>
      <c r="AY17" s="503" t="s">
        <v>160</v>
      </c>
      <c r="AZ17" s="504"/>
      <c r="BA17" s="504"/>
      <c r="BB17" s="504"/>
      <c r="BC17" s="504"/>
      <c r="BD17" s="504"/>
      <c r="BE17" s="504"/>
      <c r="BF17" s="504"/>
      <c r="BG17" s="504"/>
      <c r="BH17" s="504"/>
      <c r="BI17" s="504"/>
      <c r="BJ17" s="504"/>
      <c r="BK17" s="504"/>
      <c r="BL17" s="504"/>
      <c r="BM17" s="505"/>
      <c r="BN17" s="469">
        <v>589654</v>
      </c>
      <c r="BO17" s="470"/>
      <c r="BP17" s="470"/>
      <c r="BQ17" s="470"/>
      <c r="BR17" s="470"/>
      <c r="BS17" s="470"/>
      <c r="BT17" s="470"/>
      <c r="BU17" s="471"/>
      <c r="BV17" s="469">
        <v>561965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161</v>
      </c>
      <c r="C18" s="512"/>
      <c r="D18" s="512"/>
      <c r="E18" s="584"/>
      <c r="F18" s="584"/>
      <c r="G18" s="584"/>
      <c r="H18" s="584"/>
      <c r="I18" s="584"/>
      <c r="J18" s="584"/>
      <c r="K18" s="584"/>
      <c r="L18" s="585">
        <v>123.07</v>
      </c>
      <c r="M18" s="585"/>
      <c r="N18" s="585"/>
      <c r="O18" s="585"/>
      <c r="P18" s="585"/>
      <c r="Q18" s="585"/>
      <c r="R18" s="586"/>
      <c r="S18" s="586"/>
      <c r="T18" s="586"/>
      <c r="U18" s="586"/>
      <c r="V18" s="587"/>
      <c r="W18" s="487"/>
      <c r="X18" s="488"/>
      <c r="Y18" s="488"/>
      <c r="Z18" s="488"/>
      <c r="AA18" s="488"/>
      <c r="AB18" s="479"/>
      <c r="AC18" s="588">
        <v>56.7</v>
      </c>
      <c r="AD18" s="589"/>
      <c r="AE18" s="589"/>
      <c r="AF18" s="589"/>
      <c r="AG18" s="590"/>
      <c r="AH18" s="588">
        <v>54.2</v>
      </c>
      <c r="AI18" s="589"/>
      <c r="AJ18" s="589"/>
      <c r="AK18" s="589"/>
      <c r="AL18" s="591"/>
      <c r="AM18" s="498"/>
      <c r="AN18" s="499"/>
      <c r="AO18" s="499"/>
      <c r="AP18" s="499"/>
      <c r="AQ18" s="499"/>
      <c r="AR18" s="499"/>
      <c r="AS18" s="499"/>
      <c r="AT18" s="500"/>
      <c r="AU18" s="501"/>
      <c r="AV18" s="502"/>
      <c r="AW18" s="502"/>
      <c r="AX18" s="502"/>
      <c r="AY18" s="503" t="s">
        <v>162</v>
      </c>
      <c r="AZ18" s="504"/>
      <c r="BA18" s="504"/>
      <c r="BB18" s="504"/>
      <c r="BC18" s="504"/>
      <c r="BD18" s="504"/>
      <c r="BE18" s="504"/>
      <c r="BF18" s="504"/>
      <c r="BG18" s="504"/>
      <c r="BH18" s="504"/>
      <c r="BI18" s="504"/>
      <c r="BJ18" s="504"/>
      <c r="BK18" s="504"/>
      <c r="BL18" s="504"/>
      <c r="BM18" s="505"/>
      <c r="BN18" s="469">
        <v>2039639</v>
      </c>
      <c r="BO18" s="470"/>
      <c r="BP18" s="470"/>
      <c r="BQ18" s="470"/>
      <c r="BR18" s="470"/>
      <c r="BS18" s="470"/>
      <c r="BT18" s="470"/>
      <c r="BU18" s="471"/>
      <c r="BV18" s="469">
        <v>1979588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163</v>
      </c>
      <c r="C19" s="512"/>
      <c r="D19" s="512"/>
      <c r="E19" s="584"/>
      <c r="F19" s="584"/>
      <c r="G19" s="584"/>
      <c r="H19" s="584"/>
      <c r="I19" s="584"/>
      <c r="J19" s="584"/>
      <c r="K19" s="584"/>
      <c r="L19" s="592">
        <v>35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164</v>
      </c>
      <c r="AZ19" s="504"/>
      <c r="BA19" s="504"/>
      <c r="BB19" s="504"/>
      <c r="BC19" s="504"/>
      <c r="BD19" s="504"/>
      <c r="BE19" s="504"/>
      <c r="BF19" s="504"/>
      <c r="BG19" s="504"/>
      <c r="BH19" s="504"/>
      <c r="BI19" s="504"/>
      <c r="BJ19" s="504"/>
      <c r="BK19" s="504"/>
      <c r="BL19" s="504"/>
      <c r="BM19" s="505"/>
      <c r="BN19" s="469">
        <v>3349135</v>
      </c>
      <c r="BO19" s="470"/>
      <c r="BP19" s="470"/>
      <c r="BQ19" s="470"/>
      <c r="BR19" s="470"/>
      <c r="BS19" s="470"/>
      <c r="BT19" s="470"/>
      <c r="BU19" s="471"/>
      <c r="BV19" s="469">
        <v>3038569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165</v>
      </c>
      <c r="C20" s="512"/>
      <c r="D20" s="512"/>
      <c r="E20" s="584"/>
      <c r="F20" s="584"/>
      <c r="G20" s="584"/>
      <c r="H20" s="584"/>
      <c r="I20" s="584"/>
      <c r="J20" s="584"/>
      <c r="K20" s="584"/>
      <c r="L20" s="592">
        <v>1611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166</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167</v>
      </c>
      <c r="C22" s="607"/>
      <c r="D22" s="608"/>
      <c r="E22" s="481" t="s">
        <v>1</v>
      </c>
      <c r="F22" s="486"/>
      <c r="G22" s="486"/>
      <c r="H22" s="486"/>
      <c r="I22" s="486"/>
      <c r="J22" s="486"/>
      <c r="K22" s="476"/>
      <c r="L22" s="481" t="s">
        <v>168</v>
      </c>
      <c r="M22" s="486"/>
      <c r="N22" s="486"/>
      <c r="O22" s="486"/>
      <c r="P22" s="476"/>
      <c r="Q22" s="615" t="s">
        <v>169</v>
      </c>
      <c r="R22" s="616"/>
      <c r="S22" s="616"/>
      <c r="T22" s="616"/>
      <c r="U22" s="616"/>
      <c r="V22" s="617"/>
      <c r="W22" s="621" t="s">
        <v>170</v>
      </c>
      <c r="X22" s="607"/>
      <c r="Y22" s="608"/>
      <c r="Z22" s="481" t="s">
        <v>1</v>
      </c>
      <c r="AA22" s="486"/>
      <c r="AB22" s="486"/>
      <c r="AC22" s="486"/>
      <c r="AD22" s="486"/>
      <c r="AE22" s="486"/>
      <c r="AF22" s="486"/>
      <c r="AG22" s="476"/>
      <c r="AH22" s="634" t="s">
        <v>171</v>
      </c>
      <c r="AI22" s="486"/>
      <c r="AJ22" s="486"/>
      <c r="AK22" s="486"/>
      <c r="AL22" s="476"/>
      <c r="AM22" s="634" t="s">
        <v>172</v>
      </c>
      <c r="AN22" s="635"/>
      <c r="AO22" s="635"/>
      <c r="AP22" s="635"/>
      <c r="AQ22" s="635"/>
      <c r="AR22" s="636"/>
      <c r="AS22" s="615" t="s">
        <v>169</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173</v>
      </c>
      <c r="AZ23" s="430"/>
      <c r="BA23" s="430"/>
      <c r="BB23" s="430"/>
      <c r="BC23" s="430"/>
      <c r="BD23" s="430"/>
      <c r="BE23" s="430"/>
      <c r="BF23" s="430"/>
      <c r="BG23" s="430"/>
      <c r="BH23" s="430"/>
      <c r="BI23" s="430"/>
      <c r="BJ23" s="430"/>
      <c r="BK23" s="430"/>
      <c r="BL23" s="430"/>
      <c r="BM23" s="431"/>
      <c r="BN23" s="469">
        <v>1973153</v>
      </c>
      <c r="BO23" s="470"/>
      <c r="BP23" s="470"/>
      <c r="BQ23" s="470"/>
      <c r="BR23" s="470"/>
      <c r="BS23" s="470"/>
      <c r="BT23" s="470"/>
      <c r="BU23" s="471"/>
      <c r="BV23" s="469">
        <v>1785156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174</v>
      </c>
      <c r="F24" s="499"/>
      <c r="G24" s="499"/>
      <c r="H24" s="499"/>
      <c r="I24" s="499"/>
      <c r="J24" s="499"/>
      <c r="K24" s="500"/>
      <c r="L24" s="520">
        <v>1</v>
      </c>
      <c r="M24" s="521"/>
      <c r="N24" s="521"/>
      <c r="O24" s="521"/>
      <c r="P24" s="563"/>
      <c r="Q24" s="520">
        <v>6130</v>
      </c>
      <c r="R24" s="521"/>
      <c r="S24" s="521"/>
      <c r="T24" s="521"/>
      <c r="U24" s="521"/>
      <c r="V24" s="563"/>
      <c r="W24" s="622"/>
      <c r="X24" s="610"/>
      <c r="Y24" s="611"/>
      <c r="Z24" s="519" t="s">
        <v>175</v>
      </c>
      <c r="AA24" s="499"/>
      <c r="AB24" s="499"/>
      <c r="AC24" s="499"/>
      <c r="AD24" s="499"/>
      <c r="AE24" s="499"/>
      <c r="AF24" s="499"/>
      <c r="AG24" s="500"/>
      <c r="AH24" s="520">
        <v>68</v>
      </c>
      <c r="AI24" s="521"/>
      <c r="AJ24" s="521"/>
      <c r="AK24" s="521"/>
      <c r="AL24" s="563"/>
      <c r="AM24" s="520">
        <v>185980</v>
      </c>
      <c r="AN24" s="521"/>
      <c r="AO24" s="521"/>
      <c r="AP24" s="521"/>
      <c r="AQ24" s="521"/>
      <c r="AR24" s="563"/>
      <c r="AS24" s="520">
        <v>2735</v>
      </c>
      <c r="AT24" s="521"/>
      <c r="AU24" s="521"/>
      <c r="AV24" s="521"/>
      <c r="AW24" s="521"/>
      <c r="AX24" s="522"/>
      <c r="AY24" s="642" t="s">
        <v>176</v>
      </c>
      <c r="AZ24" s="643"/>
      <c r="BA24" s="643"/>
      <c r="BB24" s="643"/>
      <c r="BC24" s="643"/>
      <c r="BD24" s="643"/>
      <c r="BE24" s="643"/>
      <c r="BF24" s="643"/>
      <c r="BG24" s="643"/>
      <c r="BH24" s="643"/>
      <c r="BI24" s="643"/>
      <c r="BJ24" s="643"/>
      <c r="BK24" s="643"/>
      <c r="BL24" s="643"/>
      <c r="BM24" s="644"/>
      <c r="BN24" s="469">
        <v>1538686</v>
      </c>
      <c r="BO24" s="470"/>
      <c r="BP24" s="470"/>
      <c r="BQ24" s="470"/>
      <c r="BR24" s="470"/>
      <c r="BS24" s="470"/>
      <c r="BT24" s="470"/>
      <c r="BU24" s="471"/>
      <c r="BV24" s="469">
        <v>1458214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177</v>
      </c>
      <c r="F25" s="499"/>
      <c r="G25" s="499"/>
      <c r="H25" s="499"/>
      <c r="I25" s="499"/>
      <c r="J25" s="499"/>
      <c r="K25" s="500"/>
      <c r="L25" s="520">
        <v>1</v>
      </c>
      <c r="M25" s="521"/>
      <c r="N25" s="521"/>
      <c r="O25" s="521"/>
      <c r="P25" s="563"/>
      <c r="Q25" s="520">
        <v>5410</v>
      </c>
      <c r="R25" s="521"/>
      <c r="S25" s="521"/>
      <c r="T25" s="521"/>
      <c r="U25" s="521"/>
      <c r="V25" s="563"/>
      <c r="W25" s="622"/>
      <c r="X25" s="610"/>
      <c r="Y25" s="611"/>
      <c r="Z25" s="519" t="s">
        <v>178</v>
      </c>
      <c r="AA25" s="499"/>
      <c r="AB25" s="499"/>
      <c r="AC25" s="499"/>
      <c r="AD25" s="499"/>
      <c r="AE25" s="499"/>
      <c r="AF25" s="499"/>
      <c r="AG25" s="500"/>
      <c r="AH25" s="520" t="s">
        <v>149</v>
      </c>
      <c r="AI25" s="521"/>
      <c r="AJ25" s="521"/>
      <c r="AK25" s="521"/>
      <c r="AL25" s="563"/>
      <c r="AM25" s="520" t="s">
        <v>149</v>
      </c>
      <c r="AN25" s="521"/>
      <c r="AO25" s="521"/>
      <c r="AP25" s="521"/>
      <c r="AQ25" s="521"/>
      <c r="AR25" s="563"/>
      <c r="AS25" s="520" t="s">
        <v>129</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152933</v>
      </c>
      <c r="BO25" s="433"/>
      <c r="BP25" s="433"/>
      <c r="BQ25" s="433"/>
      <c r="BR25" s="433"/>
      <c r="BS25" s="433"/>
      <c r="BT25" s="433"/>
      <c r="BU25" s="434"/>
      <c r="BV25" s="432">
        <v>762013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180</v>
      </c>
      <c r="F26" s="499"/>
      <c r="G26" s="499"/>
      <c r="H26" s="499"/>
      <c r="I26" s="499"/>
      <c r="J26" s="499"/>
      <c r="K26" s="500"/>
      <c r="L26" s="520">
        <v>1</v>
      </c>
      <c r="M26" s="521"/>
      <c r="N26" s="521"/>
      <c r="O26" s="521"/>
      <c r="P26" s="563"/>
      <c r="Q26" s="520">
        <v>4620</v>
      </c>
      <c r="R26" s="521"/>
      <c r="S26" s="521"/>
      <c r="T26" s="521"/>
      <c r="U26" s="521"/>
      <c r="V26" s="563"/>
      <c r="W26" s="622"/>
      <c r="X26" s="610"/>
      <c r="Y26" s="611"/>
      <c r="Z26" s="519" t="s">
        <v>181</v>
      </c>
      <c r="AA26" s="632"/>
      <c r="AB26" s="632"/>
      <c r="AC26" s="632"/>
      <c r="AD26" s="632"/>
      <c r="AE26" s="632"/>
      <c r="AF26" s="632"/>
      <c r="AG26" s="633"/>
      <c r="AH26" s="520" t="s">
        <v>149</v>
      </c>
      <c r="AI26" s="521"/>
      <c r="AJ26" s="521"/>
      <c r="AK26" s="521"/>
      <c r="AL26" s="563"/>
      <c r="AM26" s="520" t="s">
        <v>149</v>
      </c>
      <c r="AN26" s="521"/>
      <c r="AO26" s="521"/>
      <c r="AP26" s="521"/>
      <c r="AQ26" s="521"/>
      <c r="AR26" s="563"/>
      <c r="AS26" s="520" t="s">
        <v>149</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183</v>
      </c>
      <c r="F27" s="499"/>
      <c r="G27" s="499"/>
      <c r="H27" s="499"/>
      <c r="I27" s="499"/>
      <c r="J27" s="499"/>
      <c r="K27" s="500"/>
      <c r="L27" s="520">
        <v>1</v>
      </c>
      <c r="M27" s="521"/>
      <c r="N27" s="521"/>
      <c r="O27" s="521"/>
      <c r="P27" s="563"/>
      <c r="Q27" s="520">
        <v>2394</v>
      </c>
      <c r="R27" s="521"/>
      <c r="S27" s="521"/>
      <c r="T27" s="521"/>
      <c r="U27" s="521"/>
      <c r="V27" s="563"/>
      <c r="W27" s="622"/>
      <c r="X27" s="610"/>
      <c r="Y27" s="611"/>
      <c r="Z27" s="519" t="s">
        <v>184</v>
      </c>
      <c r="AA27" s="499"/>
      <c r="AB27" s="499"/>
      <c r="AC27" s="499"/>
      <c r="AD27" s="499"/>
      <c r="AE27" s="499"/>
      <c r="AF27" s="499"/>
      <c r="AG27" s="500"/>
      <c r="AH27" s="520" t="s">
        <v>129</v>
      </c>
      <c r="AI27" s="521"/>
      <c r="AJ27" s="521"/>
      <c r="AK27" s="521"/>
      <c r="AL27" s="563"/>
      <c r="AM27" s="520" t="s">
        <v>129</v>
      </c>
      <c r="AN27" s="521"/>
      <c r="AO27" s="521"/>
      <c r="AP27" s="521"/>
      <c r="AQ27" s="521"/>
      <c r="AR27" s="563"/>
      <c r="AS27" s="520" t="s">
        <v>149</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v>16418</v>
      </c>
      <c r="BO27" s="646"/>
      <c r="BP27" s="646"/>
      <c r="BQ27" s="646"/>
      <c r="BR27" s="646"/>
      <c r="BS27" s="646"/>
      <c r="BT27" s="646"/>
      <c r="BU27" s="647"/>
      <c r="BV27" s="645">
        <v>16389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1722</v>
      </c>
      <c r="R28" s="521"/>
      <c r="S28" s="521"/>
      <c r="T28" s="521"/>
      <c r="U28" s="521"/>
      <c r="V28" s="563"/>
      <c r="W28" s="622"/>
      <c r="X28" s="610"/>
      <c r="Y28" s="611"/>
      <c r="Z28" s="519" t="s">
        <v>187</v>
      </c>
      <c r="AA28" s="499"/>
      <c r="AB28" s="499"/>
      <c r="AC28" s="499"/>
      <c r="AD28" s="499"/>
      <c r="AE28" s="499"/>
      <c r="AF28" s="499"/>
      <c r="AG28" s="500"/>
      <c r="AH28" s="520" t="s">
        <v>188</v>
      </c>
      <c r="AI28" s="521"/>
      <c r="AJ28" s="521"/>
      <c r="AK28" s="521"/>
      <c r="AL28" s="563"/>
      <c r="AM28" s="520" t="s">
        <v>129</v>
      </c>
      <c r="AN28" s="521"/>
      <c r="AO28" s="521"/>
      <c r="AP28" s="521"/>
      <c r="AQ28" s="521"/>
      <c r="AR28" s="563"/>
      <c r="AS28" s="520" t="s">
        <v>129</v>
      </c>
      <c r="AT28" s="521"/>
      <c r="AU28" s="521"/>
      <c r="AV28" s="521"/>
      <c r="AW28" s="521"/>
      <c r="AX28" s="522"/>
      <c r="AY28" s="648" t="s">
        <v>189</v>
      </c>
      <c r="AZ28" s="649"/>
      <c r="BA28" s="649"/>
      <c r="BB28" s="650"/>
      <c r="BC28" s="429" t="s">
        <v>48</v>
      </c>
      <c r="BD28" s="430"/>
      <c r="BE28" s="430"/>
      <c r="BF28" s="430"/>
      <c r="BG28" s="430"/>
      <c r="BH28" s="430"/>
      <c r="BI28" s="430"/>
      <c r="BJ28" s="430"/>
      <c r="BK28" s="430"/>
      <c r="BL28" s="430"/>
      <c r="BM28" s="431"/>
      <c r="BN28" s="432">
        <v>2129009</v>
      </c>
      <c r="BO28" s="433"/>
      <c r="BP28" s="433"/>
      <c r="BQ28" s="433"/>
      <c r="BR28" s="433"/>
      <c r="BS28" s="433"/>
      <c r="BT28" s="433"/>
      <c r="BU28" s="434"/>
      <c r="BV28" s="432">
        <v>2025648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190</v>
      </c>
      <c r="F29" s="499"/>
      <c r="G29" s="499"/>
      <c r="H29" s="499"/>
      <c r="I29" s="499"/>
      <c r="J29" s="499"/>
      <c r="K29" s="500"/>
      <c r="L29" s="520">
        <v>10</v>
      </c>
      <c r="M29" s="521"/>
      <c r="N29" s="521"/>
      <c r="O29" s="521"/>
      <c r="P29" s="563"/>
      <c r="Q29" s="520">
        <v>1516</v>
      </c>
      <c r="R29" s="521"/>
      <c r="S29" s="521"/>
      <c r="T29" s="521"/>
      <c r="U29" s="521"/>
      <c r="V29" s="563"/>
      <c r="W29" s="623"/>
      <c r="X29" s="624"/>
      <c r="Y29" s="625"/>
      <c r="Z29" s="519" t="s">
        <v>191</v>
      </c>
      <c r="AA29" s="499"/>
      <c r="AB29" s="499"/>
      <c r="AC29" s="499"/>
      <c r="AD29" s="499"/>
      <c r="AE29" s="499"/>
      <c r="AF29" s="499"/>
      <c r="AG29" s="500"/>
      <c r="AH29" s="520">
        <v>68</v>
      </c>
      <c r="AI29" s="521"/>
      <c r="AJ29" s="521"/>
      <c r="AK29" s="521"/>
      <c r="AL29" s="563"/>
      <c r="AM29" s="520">
        <v>185980</v>
      </c>
      <c r="AN29" s="521"/>
      <c r="AO29" s="521"/>
      <c r="AP29" s="521"/>
      <c r="AQ29" s="521"/>
      <c r="AR29" s="563"/>
      <c r="AS29" s="520">
        <v>2735</v>
      </c>
      <c r="AT29" s="521"/>
      <c r="AU29" s="521"/>
      <c r="AV29" s="521"/>
      <c r="AW29" s="521"/>
      <c r="AX29" s="522"/>
      <c r="AY29" s="651"/>
      <c r="AZ29" s="652"/>
      <c r="BA29" s="652"/>
      <c r="BB29" s="653"/>
      <c r="BC29" s="503" t="s">
        <v>192</v>
      </c>
      <c r="BD29" s="504"/>
      <c r="BE29" s="504"/>
      <c r="BF29" s="504"/>
      <c r="BG29" s="504"/>
      <c r="BH29" s="504"/>
      <c r="BI29" s="504"/>
      <c r="BJ29" s="504"/>
      <c r="BK29" s="504"/>
      <c r="BL29" s="504"/>
      <c r="BM29" s="505"/>
      <c r="BN29" s="469">
        <v>150714</v>
      </c>
      <c r="BO29" s="470"/>
      <c r="BP29" s="470"/>
      <c r="BQ29" s="470"/>
      <c r="BR29" s="470"/>
      <c r="BS29" s="470"/>
      <c r="BT29" s="470"/>
      <c r="BU29" s="471"/>
      <c r="BV29" s="469">
        <v>150447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193</v>
      </c>
      <c r="X30" s="630"/>
      <c r="Y30" s="630"/>
      <c r="Z30" s="630"/>
      <c r="AA30" s="630"/>
      <c r="AB30" s="630"/>
      <c r="AC30" s="630"/>
      <c r="AD30" s="630"/>
      <c r="AE30" s="630"/>
      <c r="AF30" s="630"/>
      <c r="AG30" s="631"/>
      <c r="AH30" s="588">
        <v>90.9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2073917</v>
      </c>
      <c r="BO30" s="646"/>
      <c r="BP30" s="646"/>
      <c r="BQ30" s="646"/>
      <c r="BR30" s="646"/>
      <c r="BS30" s="646"/>
      <c r="BT30" s="646"/>
      <c r="BU30" s="647"/>
      <c r="BV30" s="645">
        <v>1886761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200</v>
      </c>
      <c r="D33" s="493"/>
      <c r="E33" s="458" t="s">
        <v>201</v>
      </c>
      <c r="F33" s="458"/>
      <c r="G33" s="458"/>
      <c r="H33" s="458"/>
      <c r="I33" s="458"/>
      <c r="J33" s="458"/>
      <c r="K33" s="458"/>
      <c r="L33" s="458"/>
      <c r="M33" s="458"/>
      <c r="N33" s="458"/>
      <c r="O33" s="458"/>
      <c r="P33" s="458"/>
      <c r="Q33" s="458"/>
      <c r="R33" s="458"/>
      <c r="S33" s="458"/>
      <c r="T33" s="216"/>
      <c r="U33" s="493" t="s">
        <v>202</v>
      </c>
      <c r="V33" s="493"/>
      <c r="W33" s="458" t="s">
        <v>203</v>
      </c>
      <c r="X33" s="458"/>
      <c r="Y33" s="458"/>
      <c r="Z33" s="458"/>
      <c r="AA33" s="458"/>
      <c r="AB33" s="458"/>
      <c r="AC33" s="458"/>
      <c r="AD33" s="458"/>
      <c r="AE33" s="458"/>
      <c r="AF33" s="458"/>
      <c r="AG33" s="458"/>
      <c r="AH33" s="458"/>
      <c r="AI33" s="458"/>
      <c r="AJ33" s="458"/>
      <c r="AK33" s="458"/>
      <c r="AL33" s="216"/>
      <c r="AM33" s="493" t="s">
        <v>204</v>
      </c>
      <c r="AN33" s="493"/>
      <c r="AO33" s="458" t="s">
        <v>201</v>
      </c>
      <c r="AP33" s="458"/>
      <c r="AQ33" s="458"/>
      <c r="AR33" s="458"/>
      <c r="AS33" s="458"/>
      <c r="AT33" s="458"/>
      <c r="AU33" s="458"/>
      <c r="AV33" s="458"/>
      <c r="AW33" s="458"/>
      <c r="AX33" s="458"/>
      <c r="AY33" s="458"/>
      <c r="AZ33" s="458"/>
      <c r="BA33" s="458"/>
      <c r="BB33" s="458"/>
      <c r="BC33" s="458"/>
      <c r="BD33" s="217"/>
      <c r="BE33" s="458" t="s">
        <v>205</v>
      </c>
      <c r="BF33" s="458"/>
      <c r="BG33" s="458" t="s">
        <v>206</v>
      </c>
      <c r="BH33" s="458"/>
      <c r="BI33" s="458"/>
      <c r="BJ33" s="458"/>
      <c r="BK33" s="458"/>
      <c r="BL33" s="458"/>
      <c r="BM33" s="458"/>
      <c r="BN33" s="458"/>
      <c r="BO33" s="458"/>
      <c r="BP33" s="458"/>
      <c r="BQ33" s="458"/>
      <c r="BR33" s="458"/>
      <c r="BS33" s="458"/>
      <c r="BT33" s="458"/>
      <c r="BU33" s="458"/>
      <c r="BV33" s="217"/>
      <c r="BW33" s="493" t="s">
        <v>205</v>
      </c>
      <c r="BX33" s="493"/>
      <c r="BY33" s="458" t="s">
        <v>207</v>
      </c>
      <c r="BZ33" s="458"/>
      <c r="CA33" s="458"/>
      <c r="CB33" s="458"/>
      <c r="CC33" s="458"/>
      <c r="CD33" s="458"/>
      <c r="CE33" s="458"/>
      <c r="CF33" s="458"/>
      <c r="CG33" s="458"/>
      <c r="CH33" s="458"/>
      <c r="CI33" s="458"/>
      <c r="CJ33" s="458"/>
      <c r="CK33" s="458"/>
      <c r="CL33" s="458"/>
      <c r="CM33" s="458"/>
      <c r="CN33" s="216"/>
      <c r="CO33" s="493" t="s">
        <v>200</v>
      </c>
      <c r="CP33" s="493"/>
      <c r="CQ33" s="458" t="s">
        <v>208</v>
      </c>
      <c r="CR33" s="458"/>
      <c r="CS33" s="458"/>
      <c r="CT33" s="458"/>
      <c r="CU33" s="458"/>
      <c r="CV33" s="458"/>
      <c r="CW33" s="458"/>
      <c r="CX33" s="458"/>
      <c r="CY33" s="458"/>
      <c r="CZ33" s="458"/>
      <c r="DA33" s="458"/>
      <c r="DB33" s="458"/>
      <c r="DC33" s="458"/>
      <c r="DD33" s="458"/>
      <c r="DE33" s="458"/>
      <c r="DF33" s="216"/>
      <c r="DG33" s="657" t="s">
        <v>209</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阿南町国民健康保険特別会計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5</v>
      </c>
      <c r="BF34" s="658"/>
      <c r="BG34" s="659" t="str">
        <f>IF('各会計、関係団体の財政状況及び健全化判断比率'!B31="","",'各会計、関係団体の財政状況及び健全化判断比率'!B31)</f>
        <v>阿南町水道特別会計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南信州広域連合（一般会計）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阿南町介護保険特別会計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6</v>
      </c>
      <c r="BF35" s="658"/>
      <c r="BG35" s="659" t="str">
        <f>IF('各会計、関係団体の財政状況及び健全化判断比率'!B32="","",'各会計、関係団体の財政状況及び健全化判断比率'!B32)</f>
        <v>阿南町下水道特別会計</v>
      </c>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南信州広域連合（南信州広域振興基金特別会計）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阿南町後期高齢者医療特別会計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南信州広域連合（飯田広域消防特別会計）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南信州広域連合（稲葉クリーンセンター特別会計）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長野県市町村自治振興組合（一般会計）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長野県地方税滞納整理機構（一般会計）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長野県市町村総合事務組合（一般会計）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長野県市町村総合事務組合（非常勤職員公務災害補償特別会計）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長野県後期高齢者医療広域連合（一般会計）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長野県後期高齢者医療広域連合（後期高齢者医療事業会計）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rtDVINa5WYt/vEhjokDuXSwzgDvjgQuwYJqbb/YuYMnYMB/yOoFZR4bN2CQ8nBiFH6DmPWR+4JO83LV2gWkD4g==" saltValue="n+kYJe9duTie2T6J59Nk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4" t="s">
        <v>562</v>
      </c>
      <c r="D34" s="1254"/>
      <c r="E34" s="1255"/>
      <c r="F34" s="32">
        <v>4.3099999999999996</v>
      </c>
      <c r="G34" s="33">
        <v>3.99</v>
      </c>
      <c r="H34" s="33">
        <v>4.34</v>
      </c>
      <c r="I34" s="33">
        <v>2.8</v>
      </c>
      <c r="J34" s="34">
        <v>1.1100000000000001</v>
      </c>
      <c r="K34" s="22"/>
      <c r="L34" s="22"/>
      <c r="M34" s="22"/>
      <c r="N34" s="22"/>
      <c r="O34" s="22"/>
      <c r="P34" s="22"/>
    </row>
    <row r="35" spans="1:16" ht="39" customHeight="1" x14ac:dyDescent="0.15">
      <c r="A35" s="22"/>
      <c r="B35" s="35"/>
      <c r="C35" s="1248" t="s">
        <v>563</v>
      </c>
      <c r="D35" s="1249"/>
      <c r="E35" s="1250"/>
      <c r="F35" s="36">
        <v>0.02</v>
      </c>
      <c r="G35" s="37">
        <v>0.04</v>
      </c>
      <c r="H35" s="37">
        <v>0</v>
      </c>
      <c r="I35" s="37">
        <v>0.6</v>
      </c>
      <c r="J35" s="38">
        <v>0.53</v>
      </c>
      <c r="K35" s="22"/>
      <c r="L35" s="22"/>
      <c r="M35" s="22"/>
      <c r="N35" s="22"/>
      <c r="O35" s="22"/>
      <c r="P35" s="22"/>
    </row>
    <row r="36" spans="1:16" ht="39" customHeight="1" x14ac:dyDescent="0.15">
      <c r="A36" s="22"/>
      <c r="B36" s="35"/>
      <c r="C36" s="1248" t="s">
        <v>564</v>
      </c>
      <c r="D36" s="1249"/>
      <c r="E36" s="1250"/>
      <c r="F36" s="36">
        <v>0.01</v>
      </c>
      <c r="G36" s="37">
        <v>0.01</v>
      </c>
      <c r="H36" s="37">
        <v>0.01</v>
      </c>
      <c r="I36" s="37">
        <v>0.34</v>
      </c>
      <c r="J36" s="38">
        <v>0.33</v>
      </c>
      <c r="K36" s="22"/>
      <c r="L36" s="22"/>
      <c r="M36" s="22"/>
      <c r="N36" s="22"/>
      <c r="O36" s="22"/>
      <c r="P36" s="22"/>
    </row>
    <row r="37" spans="1:16" ht="39" customHeight="1" x14ac:dyDescent="0.15">
      <c r="A37" s="22"/>
      <c r="B37" s="35"/>
      <c r="C37" s="1248" t="s">
        <v>565</v>
      </c>
      <c r="D37" s="1249"/>
      <c r="E37" s="1250"/>
      <c r="F37" s="36">
        <v>7.0000000000000007E-2</v>
      </c>
      <c r="G37" s="37">
        <v>0.05</v>
      </c>
      <c r="H37" s="37">
        <v>0.04</v>
      </c>
      <c r="I37" s="37">
        <v>0.04</v>
      </c>
      <c r="J37" s="38">
        <v>0.05</v>
      </c>
      <c r="K37" s="22"/>
      <c r="L37" s="22"/>
      <c r="M37" s="22"/>
      <c r="N37" s="22"/>
      <c r="O37" s="22"/>
      <c r="P37" s="22"/>
    </row>
    <row r="38" spans="1:16" ht="39" customHeight="1" x14ac:dyDescent="0.15">
      <c r="A38" s="22"/>
      <c r="B38" s="35"/>
      <c r="C38" s="1248" t="s">
        <v>566</v>
      </c>
      <c r="D38" s="1249"/>
      <c r="E38" s="1250"/>
      <c r="F38" s="36">
        <v>0.03</v>
      </c>
      <c r="G38" s="37">
        <v>0.02</v>
      </c>
      <c r="H38" s="37">
        <v>0.01</v>
      </c>
      <c r="I38" s="37">
        <v>0.02</v>
      </c>
      <c r="J38" s="38">
        <v>0.02</v>
      </c>
      <c r="K38" s="22"/>
      <c r="L38" s="22"/>
      <c r="M38" s="22"/>
      <c r="N38" s="22"/>
      <c r="O38" s="22"/>
      <c r="P38" s="22"/>
    </row>
    <row r="39" spans="1:16" ht="39" customHeight="1" x14ac:dyDescent="0.15">
      <c r="A39" s="22"/>
      <c r="B39" s="35"/>
      <c r="C39" s="1248" t="s">
        <v>567</v>
      </c>
      <c r="D39" s="1249"/>
      <c r="E39" s="1250"/>
      <c r="F39" s="36">
        <v>0</v>
      </c>
      <c r="G39" s="37">
        <v>0</v>
      </c>
      <c r="H39" s="37">
        <v>0</v>
      </c>
      <c r="I39" s="37">
        <v>0</v>
      </c>
      <c r="J39" s="38">
        <v>0</v>
      </c>
      <c r="K39" s="22"/>
      <c r="L39" s="22"/>
      <c r="M39" s="22"/>
      <c r="N39" s="22"/>
      <c r="O39" s="22"/>
      <c r="P39" s="22"/>
    </row>
    <row r="40" spans="1:16" ht="39" customHeight="1" x14ac:dyDescent="0.15">
      <c r="A40" s="22"/>
      <c r="B40" s="35"/>
      <c r="C40" s="1248"/>
      <c r="D40" s="1249"/>
      <c r="E40" s="1250"/>
      <c r="F40" s="36"/>
      <c r="G40" s="37"/>
      <c r="H40" s="37"/>
      <c r="I40" s="37"/>
      <c r="J40" s="38"/>
      <c r="K40" s="22"/>
      <c r="L40" s="22"/>
      <c r="M40" s="22"/>
      <c r="N40" s="22"/>
      <c r="O40" s="22"/>
      <c r="P40" s="22"/>
    </row>
    <row r="41" spans="1:16" ht="39" customHeight="1" x14ac:dyDescent="0.15">
      <c r="A41" s="22"/>
      <c r="B41" s="35"/>
      <c r="C41" s="1248"/>
      <c r="D41" s="1249"/>
      <c r="E41" s="1250"/>
      <c r="F41" s="36"/>
      <c r="G41" s="37"/>
      <c r="H41" s="37"/>
      <c r="I41" s="37"/>
      <c r="J41" s="38"/>
      <c r="K41" s="22"/>
      <c r="L41" s="22"/>
      <c r="M41" s="22"/>
      <c r="N41" s="22"/>
      <c r="O41" s="22"/>
      <c r="P41" s="22"/>
    </row>
    <row r="42" spans="1:16" ht="39" customHeight="1" x14ac:dyDescent="0.15">
      <c r="A42" s="22"/>
      <c r="B42" s="39"/>
      <c r="C42" s="1248" t="s">
        <v>568</v>
      </c>
      <c r="D42" s="1249"/>
      <c r="E42" s="1250"/>
      <c r="F42" s="36" t="s">
        <v>515</v>
      </c>
      <c r="G42" s="37" t="s">
        <v>515</v>
      </c>
      <c r="H42" s="37" t="s">
        <v>515</v>
      </c>
      <c r="I42" s="37" t="s">
        <v>515</v>
      </c>
      <c r="J42" s="38" t="s">
        <v>515</v>
      </c>
      <c r="K42" s="22"/>
      <c r="L42" s="22"/>
      <c r="M42" s="22"/>
      <c r="N42" s="22"/>
      <c r="O42" s="22"/>
      <c r="P42" s="22"/>
    </row>
    <row r="43" spans="1:16" ht="39" customHeight="1" thickBot="1" x14ac:dyDescent="0.2">
      <c r="A43" s="22"/>
      <c r="B43" s="40"/>
      <c r="C43" s="1251" t="s">
        <v>569</v>
      </c>
      <c r="D43" s="1252"/>
      <c r="E43" s="1253"/>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DMH9iQZF8g/c6SE/ZoSXW71JOC9lOFN9dyJYmc3JBTgRKcmTq0l+8MlcN+fz4MUiExPBksnbmaOLo9bk2nLfw==" saltValue="4xBGyP9bUB0MEX7pv4f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6" t="s">
        <v>11</v>
      </c>
      <c r="C45" s="1257"/>
      <c r="D45" s="58"/>
      <c r="E45" s="1262" t="s">
        <v>12</v>
      </c>
      <c r="F45" s="1262"/>
      <c r="G45" s="1262"/>
      <c r="H45" s="1262"/>
      <c r="I45" s="1262"/>
      <c r="J45" s="1263"/>
      <c r="K45" s="59">
        <v>328</v>
      </c>
      <c r="L45" s="60">
        <v>341</v>
      </c>
      <c r="M45" s="60">
        <v>314</v>
      </c>
      <c r="N45" s="60">
        <v>313</v>
      </c>
      <c r="O45" s="61">
        <v>276</v>
      </c>
      <c r="P45" s="48"/>
      <c r="Q45" s="48"/>
      <c r="R45" s="48"/>
      <c r="S45" s="48"/>
      <c r="T45" s="48"/>
      <c r="U45" s="48"/>
    </row>
    <row r="46" spans="1:21" ht="30.75" customHeight="1" x14ac:dyDescent="0.15">
      <c r="A46" s="48"/>
      <c r="B46" s="1258"/>
      <c r="C46" s="1259"/>
      <c r="D46" s="62"/>
      <c r="E46" s="1264" t="s">
        <v>13</v>
      </c>
      <c r="F46" s="1264"/>
      <c r="G46" s="1264"/>
      <c r="H46" s="1264"/>
      <c r="I46" s="1264"/>
      <c r="J46" s="1265"/>
      <c r="K46" s="63" t="s">
        <v>515</v>
      </c>
      <c r="L46" s="64" t="s">
        <v>515</v>
      </c>
      <c r="M46" s="64" t="s">
        <v>515</v>
      </c>
      <c r="N46" s="64" t="s">
        <v>515</v>
      </c>
      <c r="O46" s="65" t="s">
        <v>515</v>
      </c>
      <c r="P46" s="48"/>
      <c r="Q46" s="48"/>
      <c r="R46" s="48"/>
      <c r="S46" s="48"/>
      <c r="T46" s="48"/>
      <c r="U46" s="48"/>
    </row>
    <row r="47" spans="1:21" ht="30.75" customHeight="1" x14ac:dyDescent="0.15">
      <c r="A47" s="48"/>
      <c r="B47" s="1258"/>
      <c r="C47" s="1259"/>
      <c r="D47" s="62"/>
      <c r="E47" s="1264" t="s">
        <v>14</v>
      </c>
      <c r="F47" s="1264"/>
      <c r="G47" s="1264"/>
      <c r="H47" s="1264"/>
      <c r="I47" s="1264"/>
      <c r="J47" s="1265"/>
      <c r="K47" s="63" t="s">
        <v>515</v>
      </c>
      <c r="L47" s="64" t="s">
        <v>515</v>
      </c>
      <c r="M47" s="64" t="s">
        <v>515</v>
      </c>
      <c r="N47" s="64" t="s">
        <v>515</v>
      </c>
      <c r="O47" s="65" t="s">
        <v>515</v>
      </c>
      <c r="P47" s="48"/>
      <c r="Q47" s="48"/>
      <c r="R47" s="48"/>
      <c r="S47" s="48"/>
      <c r="T47" s="48"/>
      <c r="U47" s="48"/>
    </row>
    <row r="48" spans="1:21" ht="30.75" customHeight="1" x14ac:dyDescent="0.15">
      <c r="A48" s="48"/>
      <c r="B48" s="1258"/>
      <c r="C48" s="1259"/>
      <c r="D48" s="62"/>
      <c r="E48" s="1264" t="s">
        <v>15</v>
      </c>
      <c r="F48" s="1264"/>
      <c r="G48" s="1264"/>
      <c r="H48" s="1264"/>
      <c r="I48" s="1264"/>
      <c r="J48" s="1265"/>
      <c r="K48" s="63">
        <v>186</v>
      </c>
      <c r="L48" s="64">
        <v>172</v>
      </c>
      <c r="M48" s="64">
        <v>183</v>
      </c>
      <c r="N48" s="64">
        <v>195</v>
      </c>
      <c r="O48" s="65">
        <v>197</v>
      </c>
      <c r="P48" s="48"/>
      <c r="Q48" s="48"/>
      <c r="R48" s="48"/>
      <c r="S48" s="48"/>
      <c r="T48" s="48"/>
      <c r="U48" s="48"/>
    </row>
    <row r="49" spans="1:21" ht="30.75" customHeight="1" x14ac:dyDescent="0.15">
      <c r="A49" s="48"/>
      <c r="B49" s="1258"/>
      <c r="C49" s="1259"/>
      <c r="D49" s="62"/>
      <c r="E49" s="1264" t="s">
        <v>16</v>
      </c>
      <c r="F49" s="1264"/>
      <c r="G49" s="1264"/>
      <c r="H49" s="1264"/>
      <c r="I49" s="1264"/>
      <c r="J49" s="1265"/>
      <c r="K49" s="63">
        <v>6</v>
      </c>
      <c r="L49" s="64">
        <v>7</v>
      </c>
      <c r="M49" s="64">
        <v>2</v>
      </c>
      <c r="N49" s="64">
        <v>2</v>
      </c>
      <c r="O49" s="65">
        <v>8</v>
      </c>
      <c r="P49" s="48"/>
      <c r="Q49" s="48"/>
      <c r="R49" s="48"/>
      <c r="S49" s="48"/>
      <c r="T49" s="48"/>
      <c r="U49" s="48"/>
    </row>
    <row r="50" spans="1:21" ht="30.75" customHeight="1" x14ac:dyDescent="0.15">
      <c r="A50" s="48"/>
      <c r="B50" s="1258"/>
      <c r="C50" s="1259"/>
      <c r="D50" s="62"/>
      <c r="E50" s="1264" t="s">
        <v>17</v>
      </c>
      <c r="F50" s="1264"/>
      <c r="G50" s="1264"/>
      <c r="H50" s="1264"/>
      <c r="I50" s="1264"/>
      <c r="J50" s="1265"/>
      <c r="K50" s="63" t="s">
        <v>515</v>
      </c>
      <c r="L50" s="64" t="s">
        <v>515</v>
      </c>
      <c r="M50" s="64" t="s">
        <v>515</v>
      </c>
      <c r="N50" s="64" t="s">
        <v>515</v>
      </c>
      <c r="O50" s="65" t="s">
        <v>515</v>
      </c>
      <c r="P50" s="48"/>
      <c r="Q50" s="48"/>
      <c r="R50" s="48"/>
      <c r="S50" s="48"/>
      <c r="T50" s="48"/>
      <c r="U50" s="48"/>
    </row>
    <row r="51" spans="1:21" ht="30.75" customHeight="1" x14ac:dyDescent="0.15">
      <c r="A51" s="48"/>
      <c r="B51" s="1260"/>
      <c r="C51" s="1261"/>
      <c r="D51" s="66"/>
      <c r="E51" s="1264" t="s">
        <v>18</v>
      </c>
      <c r="F51" s="1264"/>
      <c r="G51" s="1264"/>
      <c r="H51" s="1264"/>
      <c r="I51" s="1264"/>
      <c r="J51" s="1265"/>
      <c r="K51" s="63" t="s">
        <v>515</v>
      </c>
      <c r="L51" s="64" t="s">
        <v>515</v>
      </c>
      <c r="M51" s="64" t="s">
        <v>515</v>
      </c>
      <c r="N51" s="64" t="s">
        <v>515</v>
      </c>
      <c r="O51" s="65" t="s">
        <v>515</v>
      </c>
      <c r="P51" s="48"/>
      <c r="Q51" s="48"/>
      <c r="R51" s="48"/>
      <c r="S51" s="48"/>
      <c r="T51" s="48"/>
      <c r="U51" s="48"/>
    </row>
    <row r="52" spans="1:21" ht="30.75" customHeight="1" x14ac:dyDescent="0.15">
      <c r="A52" s="48"/>
      <c r="B52" s="1266" t="s">
        <v>19</v>
      </c>
      <c r="C52" s="1267"/>
      <c r="D52" s="66"/>
      <c r="E52" s="1264" t="s">
        <v>20</v>
      </c>
      <c r="F52" s="1264"/>
      <c r="G52" s="1264"/>
      <c r="H52" s="1264"/>
      <c r="I52" s="1264"/>
      <c r="J52" s="1265"/>
      <c r="K52" s="63">
        <v>506</v>
      </c>
      <c r="L52" s="64">
        <v>451</v>
      </c>
      <c r="M52" s="64">
        <v>435</v>
      </c>
      <c r="N52" s="64">
        <v>418</v>
      </c>
      <c r="O52" s="65">
        <v>395</v>
      </c>
      <c r="P52" s="48"/>
      <c r="Q52" s="48"/>
      <c r="R52" s="48"/>
      <c r="S52" s="48"/>
      <c r="T52" s="48"/>
      <c r="U52" s="48"/>
    </row>
    <row r="53" spans="1:21" ht="30.75" customHeight="1" thickBot="1" x14ac:dyDescent="0.2">
      <c r="A53" s="48"/>
      <c r="B53" s="1268" t="s">
        <v>21</v>
      </c>
      <c r="C53" s="1269"/>
      <c r="D53" s="67"/>
      <c r="E53" s="1270" t="s">
        <v>22</v>
      </c>
      <c r="F53" s="1270"/>
      <c r="G53" s="1270"/>
      <c r="H53" s="1270"/>
      <c r="I53" s="1270"/>
      <c r="J53" s="1271"/>
      <c r="K53" s="68">
        <v>14</v>
      </c>
      <c r="L53" s="69">
        <v>69</v>
      </c>
      <c r="M53" s="69">
        <v>64</v>
      </c>
      <c r="N53" s="69">
        <v>92</v>
      </c>
      <c r="O53" s="70">
        <v>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72" t="s">
        <v>25</v>
      </c>
      <c r="C57" s="1273"/>
      <c r="D57" s="1276" t="s">
        <v>26</v>
      </c>
      <c r="E57" s="1277"/>
      <c r="F57" s="1277"/>
      <c r="G57" s="1277"/>
      <c r="H57" s="1277"/>
      <c r="I57" s="1277"/>
      <c r="J57" s="1278"/>
      <c r="K57" s="83" t="s">
        <v>576</v>
      </c>
      <c r="L57" s="84" t="s">
        <v>576</v>
      </c>
      <c r="M57" s="84" t="s">
        <v>576</v>
      </c>
      <c r="N57" s="84" t="s">
        <v>576</v>
      </c>
      <c r="O57" s="85" t="s">
        <v>576</v>
      </c>
    </row>
    <row r="58" spans="1:21" ht="31.5" customHeight="1" thickBot="1" x14ac:dyDescent="0.2">
      <c r="B58" s="1274"/>
      <c r="C58" s="1275"/>
      <c r="D58" s="1279" t="s">
        <v>27</v>
      </c>
      <c r="E58" s="1280"/>
      <c r="F58" s="1280"/>
      <c r="G58" s="1280"/>
      <c r="H58" s="1280"/>
      <c r="I58" s="1280"/>
      <c r="J58" s="1281"/>
      <c r="K58" s="86" t="s">
        <v>576</v>
      </c>
      <c r="L58" s="87" t="s">
        <v>576</v>
      </c>
      <c r="M58" s="87" t="s">
        <v>576</v>
      </c>
      <c r="N58" s="87" t="s">
        <v>576</v>
      </c>
      <c r="O58" s="88" t="s">
        <v>576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kAQYgvYpcv6XVbknpYHr5iRz1l1owGzdy8c0Ws3WClQIjGXD3kQn3KynsgXPVtVgPfheXJhn+8oye821yuw==" saltValue="Ngpqrbs5LxDtF8msrNL/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82" t="s">
        <v>30</v>
      </c>
      <c r="C41" s="1283"/>
      <c r="D41" s="102"/>
      <c r="E41" s="1288" t="s">
        <v>31</v>
      </c>
      <c r="F41" s="1288"/>
      <c r="G41" s="1288"/>
      <c r="H41" s="1289"/>
      <c r="I41" s="103">
        <v>2208</v>
      </c>
      <c r="J41" s="104">
        <v>1992</v>
      </c>
      <c r="K41" s="104">
        <v>1795</v>
      </c>
      <c r="L41" s="104">
        <v>1785</v>
      </c>
      <c r="M41" s="105">
        <v>1973</v>
      </c>
    </row>
    <row r="42" spans="2:13" ht="27.75" customHeight="1" x14ac:dyDescent="0.15">
      <c r="B42" s="1284"/>
      <c r="C42" s="1285"/>
      <c r="D42" s="106"/>
      <c r="E42" s="1290" t="s">
        <v>32</v>
      </c>
      <c r="F42" s="1290"/>
      <c r="G42" s="1290"/>
      <c r="H42" s="1291"/>
      <c r="I42" s="107" t="s">
        <v>515</v>
      </c>
      <c r="J42" s="108" t="s">
        <v>515</v>
      </c>
      <c r="K42" s="108" t="s">
        <v>515</v>
      </c>
      <c r="L42" s="108">
        <v>208</v>
      </c>
      <c r="M42" s="109">
        <v>153</v>
      </c>
    </row>
    <row r="43" spans="2:13" ht="27.75" customHeight="1" x14ac:dyDescent="0.15">
      <c r="B43" s="1284"/>
      <c r="C43" s="1285"/>
      <c r="D43" s="106"/>
      <c r="E43" s="1290" t="s">
        <v>33</v>
      </c>
      <c r="F43" s="1290"/>
      <c r="G43" s="1290"/>
      <c r="H43" s="1291"/>
      <c r="I43" s="107">
        <v>1806</v>
      </c>
      <c r="J43" s="108">
        <v>1685</v>
      </c>
      <c r="K43" s="108">
        <v>1541</v>
      </c>
      <c r="L43" s="108">
        <v>1496</v>
      </c>
      <c r="M43" s="109">
        <v>1386</v>
      </c>
    </row>
    <row r="44" spans="2:13" ht="27.75" customHeight="1" x14ac:dyDescent="0.15">
      <c r="B44" s="1284"/>
      <c r="C44" s="1285"/>
      <c r="D44" s="106"/>
      <c r="E44" s="1290" t="s">
        <v>34</v>
      </c>
      <c r="F44" s="1290"/>
      <c r="G44" s="1290"/>
      <c r="H44" s="1291"/>
      <c r="I44" s="107">
        <v>66</v>
      </c>
      <c r="J44" s="108">
        <v>194</v>
      </c>
      <c r="K44" s="108">
        <v>196</v>
      </c>
      <c r="L44" s="108">
        <v>102</v>
      </c>
      <c r="M44" s="109">
        <v>92</v>
      </c>
    </row>
    <row r="45" spans="2:13" ht="27.75" customHeight="1" x14ac:dyDescent="0.15">
      <c r="B45" s="1284"/>
      <c r="C45" s="1285"/>
      <c r="D45" s="106"/>
      <c r="E45" s="1290" t="s">
        <v>35</v>
      </c>
      <c r="F45" s="1290"/>
      <c r="G45" s="1290"/>
      <c r="H45" s="1291"/>
      <c r="I45" s="107">
        <v>964</v>
      </c>
      <c r="J45" s="108">
        <v>944</v>
      </c>
      <c r="K45" s="108">
        <v>929</v>
      </c>
      <c r="L45" s="108">
        <v>869</v>
      </c>
      <c r="M45" s="109">
        <v>881</v>
      </c>
    </row>
    <row r="46" spans="2:13" ht="27.75" customHeight="1" x14ac:dyDescent="0.15">
      <c r="B46" s="1284"/>
      <c r="C46" s="1285"/>
      <c r="D46" s="110"/>
      <c r="E46" s="1290" t="s">
        <v>36</v>
      </c>
      <c r="F46" s="1290"/>
      <c r="G46" s="1290"/>
      <c r="H46" s="1291"/>
      <c r="I46" s="107" t="s">
        <v>515</v>
      </c>
      <c r="J46" s="108" t="s">
        <v>515</v>
      </c>
      <c r="K46" s="108" t="s">
        <v>515</v>
      </c>
      <c r="L46" s="108" t="s">
        <v>515</v>
      </c>
      <c r="M46" s="109" t="s">
        <v>515</v>
      </c>
    </row>
    <row r="47" spans="2:13" ht="27.75" customHeight="1" x14ac:dyDescent="0.15">
      <c r="B47" s="1284"/>
      <c r="C47" s="1285"/>
      <c r="D47" s="111"/>
      <c r="E47" s="1292" t="s">
        <v>37</v>
      </c>
      <c r="F47" s="1293"/>
      <c r="G47" s="1293"/>
      <c r="H47" s="1294"/>
      <c r="I47" s="107" t="s">
        <v>515</v>
      </c>
      <c r="J47" s="108" t="s">
        <v>515</v>
      </c>
      <c r="K47" s="108" t="s">
        <v>515</v>
      </c>
      <c r="L47" s="108" t="s">
        <v>515</v>
      </c>
      <c r="M47" s="109" t="s">
        <v>515</v>
      </c>
    </row>
    <row r="48" spans="2:13" ht="27.75" customHeight="1" x14ac:dyDescent="0.15">
      <c r="B48" s="1284"/>
      <c r="C48" s="1285"/>
      <c r="D48" s="106"/>
      <c r="E48" s="1290" t="s">
        <v>38</v>
      </c>
      <c r="F48" s="1290"/>
      <c r="G48" s="1290"/>
      <c r="H48" s="1291"/>
      <c r="I48" s="107" t="s">
        <v>515</v>
      </c>
      <c r="J48" s="108" t="s">
        <v>515</v>
      </c>
      <c r="K48" s="108" t="s">
        <v>515</v>
      </c>
      <c r="L48" s="108" t="s">
        <v>515</v>
      </c>
      <c r="M48" s="109" t="s">
        <v>515</v>
      </c>
    </row>
    <row r="49" spans="2:13" ht="27.75" customHeight="1" x14ac:dyDescent="0.15">
      <c r="B49" s="1286"/>
      <c r="C49" s="1287"/>
      <c r="D49" s="106"/>
      <c r="E49" s="1290" t="s">
        <v>39</v>
      </c>
      <c r="F49" s="1290"/>
      <c r="G49" s="1290"/>
      <c r="H49" s="1291"/>
      <c r="I49" s="107" t="s">
        <v>515</v>
      </c>
      <c r="J49" s="108" t="s">
        <v>515</v>
      </c>
      <c r="K49" s="108" t="s">
        <v>515</v>
      </c>
      <c r="L49" s="108" t="s">
        <v>515</v>
      </c>
      <c r="M49" s="109" t="s">
        <v>515</v>
      </c>
    </row>
    <row r="50" spans="2:13" ht="27.75" customHeight="1" x14ac:dyDescent="0.15">
      <c r="B50" s="1295" t="s">
        <v>40</v>
      </c>
      <c r="C50" s="1296"/>
      <c r="D50" s="112"/>
      <c r="E50" s="1290" t="s">
        <v>41</v>
      </c>
      <c r="F50" s="1290"/>
      <c r="G50" s="1290"/>
      <c r="H50" s="1291"/>
      <c r="I50" s="107">
        <v>3278</v>
      </c>
      <c r="J50" s="108">
        <v>3531</v>
      </c>
      <c r="K50" s="108">
        <v>3756</v>
      </c>
      <c r="L50" s="108">
        <v>4349</v>
      </c>
      <c r="M50" s="109">
        <v>4680</v>
      </c>
    </row>
    <row r="51" spans="2:13" ht="27.75" customHeight="1" x14ac:dyDescent="0.15">
      <c r="B51" s="1284"/>
      <c r="C51" s="1285"/>
      <c r="D51" s="106"/>
      <c r="E51" s="1290" t="s">
        <v>42</v>
      </c>
      <c r="F51" s="1290"/>
      <c r="G51" s="1290"/>
      <c r="H51" s="1291"/>
      <c r="I51" s="107">
        <v>5</v>
      </c>
      <c r="J51" s="108">
        <v>1</v>
      </c>
      <c r="K51" s="108" t="s">
        <v>515</v>
      </c>
      <c r="L51" s="108" t="s">
        <v>515</v>
      </c>
      <c r="M51" s="109" t="s">
        <v>515</v>
      </c>
    </row>
    <row r="52" spans="2:13" ht="27.75" customHeight="1" x14ac:dyDescent="0.15">
      <c r="B52" s="1286"/>
      <c r="C52" s="1287"/>
      <c r="D52" s="106"/>
      <c r="E52" s="1290" t="s">
        <v>43</v>
      </c>
      <c r="F52" s="1290"/>
      <c r="G52" s="1290"/>
      <c r="H52" s="1291"/>
      <c r="I52" s="107">
        <v>4020</v>
      </c>
      <c r="J52" s="108">
        <v>3882</v>
      </c>
      <c r="K52" s="108">
        <v>3720</v>
      </c>
      <c r="L52" s="108">
        <v>3699</v>
      </c>
      <c r="M52" s="109">
        <v>3809</v>
      </c>
    </row>
    <row r="53" spans="2:13" ht="27.75" customHeight="1" thickBot="1" x14ac:dyDescent="0.2">
      <c r="B53" s="1297" t="s">
        <v>44</v>
      </c>
      <c r="C53" s="1298"/>
      <c r="D53" s="113"/>
      <c r="E53" s="1299" t="s">
        <v>45</v>
      </c>
      <c r="F53" s="1299"/>
      <c r="G53" s="1299"/>
      <c r="H53" s="1300"/>
      <c r="I53" s="114">
        <v>-2259</v>
      </c>
      <c r="J53" s="115">
        <v>-2599</v>
      </c>
      <c r="K53" s="115">
        <v>-3016</v>
      </c>
      <c r="L53" s="115">
        <v>-3588</v>
      </c>
      <c r="M53" s="116">
        <v>-4003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Y+29zRytkKtBHX34sZRckRBa/fHz2I6yZu9Eh0NVVFewQPaEDO4F6Gl0A8VfDGEYHhstxApgr0NIOStMq7325g==" saltValue="3LI5tUrDSxxcrEDprZaz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9" t="s">
        <v>48</v>
      </c>
      <c r="D55" s="1309"/>
      <c r="E55" s="1310"/>
      <c r="F55" s="128">
        <v>1887</v>
      </c>
      <c r="G55" s="128">
        <v>2026</v>
      </c>
      <c r="H55" s="129">
        <v>2129</v>
      </c>
    </row>
    <row r="56" spans="2:8" ht="52.5" customHeight="1" x14ac:dyDescent="0.15">
      <c r="B56" s="130"/>
      <c r="C56" s="1311" t="s">
        <v>49</v>
      </c>
      <c r="D56" s="1311"/>
      <c r="E56" s="1312"/>
      <c r="F56" s="131">
        <v>150</v>
      </c>
      <c r="G56" s="131">
        <v>150</v>
      </c>
      <c r="H56" s="132">
        <v>151</v>
      </c>
    </row>
    <row r="57" spans="2:8" ht="53.25" customHeight="1" x14ac:dyDescent="0.15">
      <c r="B57" s="130"/>
      <c r="C57" s="1313" t="s">
        <v>50</v>
      </c>
      <c r="D57" s="1313"/>
      <c r="E57" s="1314"/>
      <c r="F57" s="133">
        <v>1470</v>
      </c>
      <c r="G57" s="133">
        <v>1887</v>
      </c>
      <c r="H57" s="134">
        <v>2074</v>
      </c>
    </row>
    <row r="58" spans="2:8" ht="45.75" customHeight="1" x14ac:dyDescent="0.15">
      <c r="B58" s="135"/>
      <c r="C58" s="1301" t="s">
        <v>594</v>
      </c>
      <c r="D58" s="1302"/>
      <c r="E58" s="1303"/>
      <c r="F58" s="136">
        <v>708</v>
      </c>
      <c r="G58" s="136">
        <v>816</v>
      </c>
      <c r="H58" s="137">
        <v>923</v>
      </c>
    </row>
    <row r="59" spans="2:8" ht="45.75" customHeight="1" x14ac:dyDescent="0.15">
      <c r="B59" s="135"/>
      <c r="C59" s="1301" t="s">
        <v>595</v>
      </c>
      <c r="D59" s="1302"/>
      <c r="E59" s="1303"/>
      <c r="F59" s="136">
        <v>389</v>
      </c>
      <c r="G59" s="136">
        <v>675</v>
      </c>
      <c r="H59" s="137">
        <v>778</v>
      </c>
    </row>
    <row r="60" spans="2:8" ht="45.75" customHeight="1" x14ac:dyDescent="0.15">
      <c r="B60" s="135"/>
      <c r="C60" s="1301" t="s">
        <v>596</v>
      </c>
      <c r="D60" s="1302"/>
      <c r="E60" s="1303"/>
      <c r="F60" s="136">
        <v>174</v>
      </c>
      <c r="G60" s="136">
        <v>174</v>
      </c>
      <c r="H60" s="137">
        <v>174</v>
      </c>
    </row>
    <row r="61" spans="2:8" ht="45.75" customHeight="1" x14ac:dyDescent="0.15">
      <c r="B61" s="135"/>
      <c r="C61" s="1301" t="s">
        <v>597</v>
      </c>
      <c r="D61" s="1302"/>
      <c r="E61" s="1303"/>
      <c r="F61" s="136">
        <v>157</v>
      </c>
      <c r="G61" s="136">
        <v>173</v>
      </c>
      <c r="H61" s="137">
        <v>133</v>
      </c>
    </row>
    <row r="62" spans="2:8" ht="45.75" customHeight="1" thickBot="1" x14ac:dyDescent="0.2">
      <c r="B62" s="138"/>
      <c r="C62" s="1304" t="s">
        <v>600</v>
      </c>
      <c r="D62" s="1305"/>
      <c r="E62" s="1306"/>
      <c r="F62" s="139" t="s">
        <v>601</v>
      </c>
      <c r="G62" s="139">
        <v>7</v>
      </c>
      <c r="H62" s="140">
        <v>23</v>
      </c>
    </row>
    <row r="63" spans="2:8" ht="52.5" customHeight="1" thickBot="1" x14ac:dyDescent="0.2">
      <c r="B63" s="141"/>
      <c r="C63" s="1307" t="s">
        <v>51</v>
      </c>
      <c r="D63" s="1307"/>
      <c r="E63" s="1308"/>
      <c r="F63" s="142">
        <v>3507</v>
      </c>
      <c r="G63" s="142">
        <v>4063</v>
      </c>
      <c r="H63" s="143">
        <v>4354</v>
      </c>
    </row>
    <row r="64" spans="2:8" ht="15" customHeight="1" x14ac:dyDescent="0.15"/>
  </sheetData>
  <sheetProtection algorithmName="SHA-512" hashValue="rjqmNqEqnJqjuBltpRnhwNRE18gVLZTDGf/hcgnD9xdj7xmCgXpnwgEnCJbTgx6cYbcw6feVpacVNPm8HjHl5Q==" saltValue="1kCiiI0FeFj4c0DBKoqg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30EFF-446D-4BB9-AD30-964EE70FC1B5}">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617</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610</v>
      </c>
    </row>
    <row r="50" spans="1:109" x14ac:dyDescent="0.15">
      <c r="B50" s="397"/>
      <c r="G50" s="1315"/>
      <c r="H50" s="1315"/>
      <c r="I50" s="1315"/>
      <c r="J50" s="1315"/>
      <c r="K50" s="407"/>
      <c r="L50" s="407"/>
      <c r="M50" s="408"/>
      <c r="N50" s="408"/>
      <c r="AN50" s="1333"/>
      <c r="AO50" s="1334"/>
      <c r="AP50" s="1334"/>
      <c r="AQ50" s="1334"/>
      <c r="AR50" s="1334"/>
      <c r="AS50" s="1334"/>
      <c r="AT50" s="1334"/>
      <c r="AU50" s="1334"/>
      <c r="AV50" s="1334"/>
      <c r="AW50" s="1334"/>
      <c r="AX50" s="1334"/>
      <c r="AY50" s="1334"/>
      <c r="AZ50" s="1334"/>
      <c r="BA50" s="1334"/>
      <c r="BB50" s="1334"/>
      <c r="BC50" s="1334"/>
      <c r="BD50" s="1334"/>
      <c r="BE50" s="1334"/>
      <c r="BF50" s="1334"/>
      <c r="BG50" s="1334"/>
      <c r="BH50" s="1334"/>
      <c r="BI50" s="1334"/>
      <c r="BJ50" s="1334"/>
      <c r="BK50" s="1334"/>
      <c r="BL50" s="1334"/>
      <c r="BM50" s="1334"/>
      <c r="BN50" s="1334"/>
      <c r="BO50" s="1335"/>
      <c r="BP50" s="1321" t="s">
        <v>557</v>
      </c>
      <c r="BQ50" s="1321"/>
      <c r="BR50" s="1321"/>
      <c r="BS50" s="1321"/>
      <c r="BT50" s="1321"/>
      <c r="BU50" s="1321"/>
      <c r="BV50" s="1321"/>
      <c r="BW50" s="1321"/>
      <c r="BX50" s="1321" t="s">
        <v>558</v>
      </c>
      <c r="BY50" s="1321"/>
      <c r="BZ50" s="1321"/>
      <c r="CA50" s="1321"/>
      <c r="CB50" s="1321"/>
      <c r="CC50" s="1321"/>
      <c r="CD50" s="1321"/>
      <c r="CE50" s="1321"/>
      <c r="CF50" s="1321" t="s">
        <v>559</v>
      </c>
      <c r="CG50" s="1321"/>
      <c r="CH50" s="1321"/>
      <c r="CI50" s="1321"/>
      <c r="CJ50" s="1321"/>
      <c r="CK50" s="1321"/>
      <c r="CL50" s="1321"/>
      <c r="CM50" s="1321"/>
      <c r="CN50" s="1321" t="s">
        <v>560</v>
      </c>
      <c r="CO50" s="1321"/>
      <c r="CP50" s="1321"/>
      <c r="CQ50" s="1321"/>
      <c r="CR50" s="1321"/>
      <c r="CS50" s="1321"/>
      <c r="CT50" s="1321"/>
      <c r="CU50" s="1321"/>
      <c r="CV50" s="1321" t="s">
        <v>561</v>
      </c>
      <c r="CW50" s="1321"/>
      <c r="CX50" s="1321"/>
      <c r="CY50" s="1321"/>
      <c r="CZ50" s="1321"/>
      <c r="DA50" s="1321"/>
      <c r="DB50" s="1321"/>
      <c r="DC50" s="1321"/>
    </row>
    <row r="51" spans="1:109" ht="13.5" customHeight="1" x14ac:dyDescent="0.15">
      <c r="B51" s="397"/>
      <c r="G51" s="1332"/>
      <c r="H51" s="1332"/>
      <c r="I51" s="1336"/>
      <c r="J51" s="1336"/>
      <c r="K51" s="1322"/>
      <c r="L51" s="1322"/>
      <c r="M51" s="1322"/>
      <c r="N51" s="1322"/>
      <c r="AM51" s="406"/>
      <c r="AN51" s="1320" t="s">
        <v>611</v>
      </c>
      <c r="AO51" s="1320"/>
      <c r="AP51" s="1320"/>
      <c r="AQ51" s="1320"/>
      <c r="AR51" s="1320"/>
      <c r="AS51" s="1320"/>
      <c r="AT51" s="1320"/>
      <c r="AU51" s="1320"/>
      <c r="AV51" s="1320"/>
      <c r="AW51" s="1320"/>
      <c r="AX51" s="1320"/>
      <c r="AY51" s="1320"/>
      <c r="AZ51" s="1320"/>
      <c r="BA51" s="1320"/>
      <c r="BB51" s="1320" t="s">
        <v>612</v>
      </c>
      <c r="BC51" s="1320"/>
      <c r="BD51" s="1320"/>
      <c r="BE51" s="1320"/>
      <c r="BF51" s="1320"/>
      <c r="BG51" s="1320"/>
      <c r="BH51" s="1320"/>
      <c r="BI51" s="1320"/>
      <c r="BJ51" s="1320"/>
      <c r="BK51" s="1320"/>
      <c r="BL51" s="1320"/>
      <c r="BM51" s="1320"/>
      <c r="BN51" s="1320"/>
      <c r="BO51" s="1320"/>
      <c r="BP51" s="1317"/>
      <c r="BQ51" s="1317"/>
      <c r="BR51" s="1317"/>
      <c r="BS51" s="1317"/>
      <c r="BT51" s="1317"/>
      <c r="BU51" s="1317"/>
      <c r="BV51" s="1317"/>
      <c r="BW51" s="1317"/>
      <c r="BX51" s="1317"/>
      <c r="BY51" s="1317"/>
      <c r="BZ51" s="1317"/>
      <c r="CA51" s="1317"/>
      <c r="CB51" s="1317"/>
      <c r="CC51" s="1317"/>
      <c r="CD51" s="1317"/>
      <c r="CE51" s="1317"/>
      <c r="CF51" s="1317"/>
      <c r="CG51" s="1317"/>
      <c r="CH51" s="1317"/>
      <c r="CI51" s="1317"/>
      <c r="CJ51" s="1317"/>
      <c r="CK51" s="1317"/>
      <c r="CL51" s="1317"/>
      <c r="CM51" s="1317"/>
      <c r="CN51" s="1317"/>
      <c r="CO51" s="1317"/>
      <c r="CP51" s="1317"/>
      <c r="CQ51" s="1317"/>
      <c r="CR51" s="1317"/>
      <c r="CS51" s="1317"/>
      <c r="CT51" s="1317"/>
      <c r="CU51" s="1317"/>
      <c r="CV51" s="1317"/>
      <c r="CW51" s="1317"/>
      <c r="CX51" s="1317"/>
      <c r="CY51" s="1317"/>
      <c r="CZ51" s="1317"/>
      <c r="DA51" s="1317"/>
      <c r="DB51" s="1317"/>
      <c r="DC51" s="1317"/>
    </row>
    <row r="52" spans="1:109" x14ac:dyDescent="0.15">
      <c r="B52" s="397"/>
      <c r="G52" s="1332"/>
      <c r="H52" s="1332"/>
      <c r="I52" s="1336"/>
      <c r="J52" s="1336"/>
      <c r="K52" s="1322"/>
      <c r="L52" s="1322"/>
      <c r="M52" s="1322"/>
      <c r="N52" s="1322"/>
      <c r="AM52" s="406"/>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405"/>
      <c r="B53" s="397"/>
      <c r="G53" s="1332"/>
      <c r="H53" s="1332"/>
      <c r="I53" s="1315"/>
      <c r="J53" s="1315"/>
      <c r="K53" s="1322"/>
      <c r="L53" s="1322"/>
      <c r="M53" s="1322"/>
      <c r="N53" s="1322"/>
      <c r="AM53" s="406"/>
      <c r="AN53" s="1320"/>
      <c r="AO53" s="1320"/>
      <c r="AP53" s="1320"/>
      <c r="AQ53" s="1320"/>
      <c r="AR53" s="1320"/>
      <c r="AS53" s="1320"/>
      <c r="AT53" s="1320"/>
      <c r="AU53" s="1320"/>
      <c r="AV53" s="1320"/>
      <c r="AW53" s="1320"/>
      <c r="AX53" s="1320"/>
      <c r="AY53" s="1320"/>
      <c r="AZ53" s="1320"/>
      <c r="BA53" s="1320"/>
      <c r="BB53" s="1320" t="s">
        <v>613</v>
      </c>
      <c r="BC53" s="1320"/>
      <c r="BD53" s="1320"/>
      <c r="BE53" s="1320"/>
      <c r="BF53" s="1320"/>
      <c r="BG53" s="1320"/>
      <c r="BH53" s="1320"/>
      <c r="BI53" s="1320"/>
      <c r="BJ53" s="1320"/>
      <c r="BK53" s="1320"/>
      <c r="BL53" s="1320"/>
      <c r="BM53" s="1320"/>
      <c r="BN53" s="1320"/>
      <c r="BO53" s="1320"/>
      <c r="BP53" s="1317">
        <v>59.3</v>
      </c>
      <c r="BQ53" s="1317"/>
      <c r="BR53" s="1317"/>
      <c r="BS53" s="1317"/>
      <c r="BT53" s="1317"/>
      <c r="BU53" s="1317"/>
      <c r="BV53" s="1317"/>
      <c r="BW53" s="1317"/>
      <c r="BX53" s="1317">
        <v>60.4</v>
      </c>
      <c r="BY53" s="1317"/>
      <c r="BZ53" s="1317"/>
      <c r="CA53" s="1317"/>
      <c r="CB53" s="1317"/>
      <c r="CC53" s="1317"/>
      <c r="CD53" s="1317"/>
      <c r="CE53" s="1317"/>
      <c r="CF53" s="1317">
        <v>62.2</v>
      </c>
      <c r="CG53" s="1317"/>
      <c r="CH53" s="1317"/>
      <c r="CI53" s="1317"/>
      <c r="CJ53" s="1317"/>
      <c r="CK53" s="1317"/>
      <c r="CL53" s="1317"/>
      <c r="CM53" s="1317"/>
      <c r="CN53" s="1317">
        <v>63.3</v>
      </c>
      <c r="CO53" s="1317"/>
      <c r="CP53" s="1317"/>
      <c r="CQ53" s="1317"/>
      <c r="CR53" s="1317"/>
      <c r="CS53" s="1317"/>
      <c r="CT53" s="1317"/>
      <c r="CU53" s="1317"/>
      <c r="CV53" s="1317">
        <v>64.599999999999994</v>
      </c>
      <c r="CW53" s="1317"/>
      <c r="CX53" s="1317"/>
      <c r="CY53" s="1317"/>
      <c r="CZ53" s="1317"/>
      <c r="DA53" s="1317"/>
      <c r="DB53" s="1317"/>
      <c r="DC53" s="1317"/>
    </row>
    <row r="54" spans="1:109" x14ac:dyDescent="0.15">
      <c r="A54" s="405"/>
      <c r="B54" s="397"/>
      <c r="G54" s="1332"/>
      <c r="H54" s="1332"/>
      <c r="I54" s="1315"/>
      <c r="J54" s="1315"/>
      <c r="K54" s="1322"/>
      <c r="L54" s="1322"/>
      <c r="M54" s="1322"/>
      <c r="N54" s="1322"/>
      <c r="AM54" s="406"/>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405"/>
      <c r="B55" s="397"/>
      <c r="G55" s="1315"/>
      <c r="H55" s="1315"/>
      <c r="I55" s="1315"/>
      <c r="J55" s="1315"/>
      <c r="K55" s="1322"/>
      <c r="L55" s="1322"/>
      <c r="M55" s="1322"/>
      <c r="N55" s="1322"/>
      <c r="AN55" s="1321" t="s">
        <v>614</v>
      </c>
      <c r="AO55" s="1321"/>
      <c r="AP55" s="1321"/>
      <c r="AQ55" s="1321"/>
      <c r="AR55" s="1321"/>
      <c r="AS55" s="1321"/>
      <c r="AT55" s="1321"/>
      <c r="AU55" s="1321"/>
      <c r="AV55" s="1321"/>
      <c r="AW55" s="1321"/>
      <c r="AX55" s="1321"/>
      <c r="AY55" s="1321"/>
      <c r="AZ55" s="1321"/>
      <c r="BA55" s="1321"/>
      <c r="BB55" s="1320" t="s">
        <v>612</v>
      </c>
      <c r="BC55" s="1320"/>
      <c r="BD55" s="1320"/>
      <c r="BE55" s="1320"/>
      <c r="BF55" s="1320"/>
      <c r="BG55" s="1320"/>
      <c r="BH55" s="1320"/>
      <c r="BI55" s="1320"/>
      <c r="BJ55" s="1320"/>
      <c r="BK55" s="1320"/>
      <c r="BL55" s="1320"/>
      <c r="BM55" s="1320"/>
      <c r="BN55" s="1320"/>
      <c r="BO55" s="1320"/>
      <c r="BP55" s="1317">
        <v>0</v>
      </c>
      <c r="BQ55" s="1317"/>
      <c r="BR55" s="1317"/>
      <c r="BS55" s="1317"/>
      <c r="BT55" s="1317"/>
      <c r="BU55" s="1317"/>
      <c r="BV55" s="1317"/>
      <c r="BW55" s="1317"/>
      <c r="BX55" s="1317">
        <v>0</v>
      </c>
      <c r="BY55" s="1317"/>
      <c r="BZ55" s="1317"/>
      <c r="CA55" s="1317"/>
      <c r="CB55" s="1317"/>
      <c r="CC55" s="1317"/>
      <c r="CD55" s="1317"/>
      <c r="CE55" s="1317"/>
      <c r="CF55" s="1317">
        <v>0</v>
      </c>
      <c r="CG55" s="1317"/>
      <c r="CH55" s="1317"/>
      <c r="CI55" s="1317"/>
      <c r="CJ55" s="1317"/>
      <c r="CK55" s="1317"/>
      <c r="CL55" s="1317"/>
      <c r="CM55" s="1317"/>
      <c r="CN55" s="1317">
        <v>0</v>
      </c>
      <c r="CO55" s="1317"/>
      <c r="CP55" s="1317"/>
      <c r="CQ55" s="1317"/>
      <c r="CR55" s="1317"/>
      <c r="CS55" s="1317"/>
      <c r="CT55" s="1317"/>
      <c r="CU55" s="1317"/>
      <c r="CV55" s="1317">
        <v>0</v>
      </c>
      <c r="CW55" s="1317"/>
      <c r="CX55" s="1317"/>
      <c r="CY55" s="1317"/>
      <c r="CZ55" s="1317"/>
      <c r="DA55" s="1317"/>
      <c r="DB55" s="1317"/>
      <c r="DC55" s="1317"/>
    </row>
    <row r="56" spans="1:109" x14ac:dyDescent="0.15">
      <c r="A56" s="405"/>
      <c r="B56" s="397"/>
      <c r="G56" s="1315"/>
      <c r="H56" s="1315"/>
      <c r="I56" s="1315"/>
      <c r="J56" s="1315"/>
      <c r="K56" s="1322"/>
      <c r="L56" s="1322"/>
      <c r="M56" s="1322"/>
      <c r="N56" s="1322"/>
      <c r="AN56" s="1321"/>
      <c r="AO56" s="1321"/>
      <c r="AP56" s="1321"/>
      <c r="AQ56" s="1321"/>
      <c r="AR56" s="1321"/>
      <c r="AS56" s="1321"/>
      <c r="AT56" s="1321"/>
      <c r="AU56" s="1321"/>
      <c r="AV56" s="1321"/>
      <c r="AW56" s="1321"/>
      <c r="AX56" s="1321"/>
      <c r="AY56" s="1321"/>
      <c r="AZ56" s="1321"/>
      <c r="BA56" s="1321"/>
      <c r="BB56" s="1320"/>
      <c r="BC56" s="1320"/>
      <c r="BD56" s="1320"/>
      <c r="BE56" s="1320"/>
      <c r="BF56" s="1320"/>
      <c r="BG56" s="1320"/>
      <c r="BH56" s="1320"/>
      <c r="BI56" s="1320"/>
      <c r="BJ56" s="1320"/>
      <c r="BK56" s="1320"/>
      <c r="BL56" s="1320"/>
      <c r="BM56" s="1320"/>
      <c r="BN56" s="1320"/>
      <c r="BO56" s="1320"/>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5" customFormat="1" x14ac:dyDescent="0.15">
      <c r="B57" s="409"/>
      <c r="G57" s="1315"/>
      <c r="H57" s="1315"/>
      <c r="I57" s="1318"/>
      <c r="J57" s="1318"/>
      <c r="K57" s="1322"/>
      <c r="L57" s="1322"/>
      <c r="M57" s="1322"/>
      <c r="N57" s="1322"/>
      <c r="AM57" s="390"/>
      <c r="AN57" s="1321"/>
      <c r="AO57" s="1321"/>
      <c r="AP57" s="1321"/>
      <c r="AQ57" s="1321"/>
      <c r="AR57" s="1321"/>
      <c r="AS57" s="1321"/>
      <c r="AT57" s="1321"/>
      <c r="AU57" s="1321"/>
      <c r="AV57" s="1321"/>
      <c r="AW57" s="1321"/>
      <c r="AX57" s="1321"/>
      <c r="AY57" s="1321"/>
      <c r="AZ57" s="1321"/>
      <c r="BA57" s="1321"/>
      <c r="BB57" s="1320" t="s">
        <v>613</v>
      </c>
      <c r="BC57" s="1320"/>
      <c r="BD57" s="1320"/>
      <c r="BE57" s="1320"/>
      <c r="BF57" s="1320"/>
      <c r="BG57" s="1320"/>
      <c r="BH57" s="1320"/>
      <c r="BI57" s="1320"/>
      <c r="BJ57" s="1320"/>
      <c r="BK57" s="1320"/>
      <c r="BL57" s="1320"/>
      <c r="BM57" s="1320"/>
      <c r="BN57" s="1320"/>
      <c r="BO57" s="1320"/>
      <c r="BP57" s="1317">
        <v>57.5</v>
      </c>
      <c r="BQ57" s="1317"/>
      <c r="BR57" s="1317"/>
      <c r="BS57" s="1317"/>
      <c r="BT57" s="1317"/>
      <c r="BU57" s="1317"/>
      <c r="BV57" s="1317"/>
      <c r="BW57" s="1317"/>
      <c r="BX57" s="1317">
        <v>58.4</v>
      </c>
      <c r="BY57" s="1317"/>
      <c r="BZ57" s="1317"/>
      <c r="CA57" s="1317"/>
      <c r="CB57" s="1317"/>
      <c r="CC57" s="1317"/>
      <c r="CD57" s="1317"/>
      <c r="CE57" s="1317"/>
      <c r="CF57" s="1317">
        <v>61.8</v>
      </c>
      <c r="CG57" s="1317"/>
      <c r="CH57" s="1317"/>
      <c r="CI57" s="1317"/>
      <c r="CJ57" s="1317"/>
      <c r="CK57" s="1317"/>
      <c r="CL57" s="1317"/>
      <c r="CM57" s="1317"/>
      <c r="CN57" s="1317">
        <v>63.1</v>
      </c>
      <c r="CO57" s="1317"/>
      <c r="CP57" s="1317"/>
      <c r="CQ57" s="1317"/>
      <c r="CR57" s="1317"/>
      <c r="CS57" s="1317"/>
      <c r="CT57" s="1317"/>
      <c r="CU57" s="1317"/>
      <c r="CV57" s="1317">
        <v>62.4</v>
      </c>
      <c r="CW57" s="1317"/>
      <c r="CX57" s="1317"/>
      <c r="CY57" s="1317"/>
      <c r="CZ57" s="1317"/>
      <c r="DA57" s="1317"/>
      <c r="DB57" s="1317"/>
      <c r="DC57" s="1317"/>
      <c r="DD57" s="410"/>
      <c r="DE57" s="409"/>
    </row>
    <row r="58" spans="1:109" s="405" customFormat="1" x14ac:dyDescent="0.15">
      <c r="A58" s="390"/>
      <c r="B58" s="409"/>
      <c r="G58" s="1315"/>
      <c r="H58" s="1315"/>
      <c r="I58" s="1318"/>
      <c r="J58" s="1318"/>
      <c r="K58" s="1322"/>
      <c r="L58" s="1322"/>
      <c r="M58" s="1322"/>
      <c r="N58" s="1322"/>
      <c r="AM58" s="390"/>
      <c r="AN58" s="1321"/>
      <c r="AO58" s="1321"/>
      <c r="AP58" s="1321"/>
      <c r="AQ58" s="1321"/>
      <c r="AR58" s="1321"/>
      <c r="AS58" s="1321"/>
      <c r="AT58" s="1321"/>
      <c r="AU58" s="1321"/>
      <c r="AV58" s="1321"/>
      <c r="AW58" s="1321"/>
      <c r="AX58" s="1321"/>
      <c r="AY58" s="1321"/>
      <c r="AZ58" s="1321"/>
      <c r="BA58" s="1321"/>
      <c r="BB58" s="1320"/>
      <c r="BC58" s="1320"/>
      <c r="BD58" s="1320"/>
      <c r="BE58" s="1320"/>
      <c r="BF58" s="1320"/>
      <c r="BG58" s="1320"/>
      <c r="BH58" s="1320"/>
      <c r="BI58" s="1320"/>
      <c r="BJ58" s="1320"/>
      <c r="BK58" s="1320"/>
      <c r="BL58" s="1320"/>
      <c r="BM58" s="1320"/>
      <c r="BN58" s="1320"/>
      <c r="BO58" s="1320"/>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615</v>
      </c>
    </row>
    <row r="64" spans="1:109" x14ac:dyDescent="0.15">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618</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610</v>
      </c>
    </row>
    <row r="72" spans="2:107" x14ac:dyDescent="0.15">
      <c r="B72" s="397"/>
      <c r="G72" s="1315"/>
      <c r="H72" s="1315"/>
      <c r="I72" s="1315"/>
      <c r="J72" s="1315"/>
      <c r="K72" s="407"/>
      <c r="L72" s="407"/>
      <c r="M72" s="408"/>
      <c r="N72" s="408"/>
      <c r="AN72" s="1333"/>
      <c r="AO72" s="1334"/>
      <c r="AP72" s="1334"/>
      <c r="AQ72" s="1334"/>
      <c r="AR72" s="1334"/>
      <c r="AS72" s="1334"/>
      <c r="AT72" s="1334"/>
      <c r="AU72" s="1334"/>
      <c r="AV72" s="1334"/>
      <c r="AW72" s="1334"/>
      <c r="AX72" s="1334"/>
      <c r="AY72" s="1334"/>
      <c r="AZ72" s="1334"/>
      <c r="BA72" s="1334"/>
      <c r="BB72" s="1334"/>
      <c r="BC72" s="1334"/>
      <c r="BD72" s="1334"/>
      <c r="BE72" s="1334"/>
      <c r="BF72" s="1334"/>
      <c r="BG72" s="1334"/>
      <c r="BH72" s="1334"/>
      <c r="BI72" s="1334"/>
      <c r="BJ72" s="1334"/>
      <c r="BK72" s="1334"/>
      <c r="BL72" s="1334"/>
      <c r="BM72" s="1334"/>
      <c r="BN72" s="1334"/>
      <c r="BO72" s="1335"/>
      <c r="BP72" s="1321" t="s">
        <v>557</v>
      </c>
      <c r="BQ72" s="1321"/>
      <c r="BR72" s="1321"/>
      <c r="BS72" s="1321"/>
      <c r="BT72" s="1321"/>
      <c r="BU72" s="1321"/>
      <c r="BV72" s="1321"/>
      <c r="BW72" s="1321"/>
      <c r="BX72" s="1321" t="s">
        <v>558</v>
      </c>
      <c r="BY72" s="1321"/>
      <c r="BZ72" s="1321"/>
      <c r="CA72" s="1321"/>
      <c r="CB72" s="1321"/>
      <c r="CC72" s="1321"/>
      <c r="CD72" s="1321"/>
      <c r="CE72" s="1321"/>
      <c r="CF72" s="1321" t="s">
        <v>559</v>
      </c>
      <c r="CG72" s="1321"/>
      <c r="CH72" s="1321"/>
      <c r="CI72" s="1321"/>
      <c r="CJ72" s="1321"/>
      <c r="CK72" s="1321"/>
      <c r="CL72" s="1321"/>
      <c r="CM72" s="1321"/>
      <c r="CN72" s="1321" t="s">
        <v>560</v>
      </c>
      <c r="CO72" s="1321"/>
      <c r="CP72" s="1321"/>
      <c r="CQ72" s="1321"/>
      <c r="CR72" s="1321"/>
      <c r="CS72" s="1321"/>
      <c r="CT72" s="1321"/>
      <c r="CU72" s="1321"/>
      <c r="CV72" s="1321" t="s">
        <v>561</v>
      </c>
      <c r="CW72" s="1321"/>
      <c r="CX72" s="1321"/>
      <c r="CY72" s="1321"/>
      <c r="CZ72" s="1321"/>
      <c r="DA72" s="1321"/>
      <c r="DB72" s="1321"/>
      <c r="DC72" s="1321"/>
    </row>
    <row r="73" spans="2:107" x14ac:dyDescent="0.15">
      <c r="B73" s="397"/>
      <c r="G73" s="1332"/>
      <c r="H73" s="1332"/>
      <c r="I73" s="1332"/>
      <c r="J73" s="1332"/>
      <c r="K73" s="1316"/>
      <c r="L73" s="1316"/>
      <c r="M73" s="1316"/>
      <c r="N73" s="1316"/>
      <c r="AM73" s="406"/>
      <c r="AN73" s="1320" t="s">
        <v>611</v>
      </c>
      <c r="AO73" s="1320"/>
      <c r="AP73" s="1320"/>
      <c r="AQ73" s="1320"/>
      <c r="AR73" s="1320"/>
      <c r="AS73" s="1320"/>
      <c r="AT73" s="1320"/>
      <c r="AU73" s="1320"/>
      <c r="AV73" s="1320"/>
      <c r="AW73" s="1320"/>
      <c r="AX73" s="1320"/>
      <c r="AY73" s="1320"/>
      <c r="AZ73" s="1320"/>
      <c r="BA73" s="1320"/>
      <c r="BB73" s="1320" t="s">
        <v>612</v>
      </c>
      <c r="BC73" s="1320"/>
      <c r="BD73" s="1320"/>
      <c r="BE73" s="1320"/>
      <c r="BF73" s="1320"/>
      <c r="BG73" s="1320"/>
      <c r="BH73" s="1320"/>
      <c r="BI73" s="1320"/>
      <c r="BJ73" s="1320"/>
      <c r="BK73" s="1320"/>
      <c r="BL73" s="1320"/>
      <c r="BM73" s="1320"/>
      <c r="BN73" s="1320"/>
      <c r="BO73" s="1320"/>
      <c r="BP73" s="1317"/>
      <c r="BQ73" s="1317"/>
      <c r="BR73" s="1317"/>
      <c r="BS73" s="1317"/>
      <c r="BT73" s="1317"/>
      <c r="BU73" s="1317"/>
      <c r="BV73" s="1317"/>
      <c r="BW73" s="1317"/>
      <c r="BX73" s="1317"/>
      <c r="BY73" s="1317"/>
      <c r="BZ73" s="1317"/>
      <c r="CA73" s="1317"/>
      <c r="CB73" s="1317"/>
      <c r="CC73" s="1317"/>
      <c r="CD73" s="1317"/>
      <c r="CE73" s="1317"/>
      <c r="CF73" s="1317"/>
      <c r="CG73" s="1317"/>
      <c r="CH73" s="1317"/>
      <c r="CI73" s="1317"/>
      <c r="CJ73" s="1317"/>
      <c r="CK73" s="1317"/>
      <c r="CL73" s="1317"/>
      <c r="CM73" s="1317"/>
      <c r="CN73" s="1317"/>
      <c r="CO73" s="1317"/>
      <c r="CP73" s="1317"/>
      <c r="CQ73" s="1317"/>
      <c r="CR73" s="1317"/>
      <c r="CS73" s="1317"/>
      <c r="CT73" s="1317"/>
      <c r="CU73" s="1317"/>
      <c r="CV73" s="1317"/>
      <c r="CW73" s="1317"/>
      <c r="CX73" s="1317"/>
      <c r="CY73" s="1317"/>
      <c r="CZ73" s="1317"/>
      <c r="DA73" s="1317"/>
      <c r="DB73" s="1317"/>
      <c r="DC73" s="1317"/>
    </row>
    <row r="74" spans="2:107" x14ac:dyDescent="0.15">
      <c r="B74" s="397"/>
      <c r="G74" s="1332"/>
      <c r="H74" s="1332"/>
      <c r="I74" s="1332"/>
      <c r="J74" s="1332"/>
      <c r="K74" s="1316"/>
      <c r="L74" s="1316"/>
      <c r="M74" s="1316"/>
      <c r="N74" s="1316"/>
      <c r="AM74" s="406"/>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397"/>
      <c r="G75" s="1332"/>
      <c r="H75" s="1332"/>
      <c r="I75" s="1315"/>
      <c r="J75" s="1315"/>
      <c r="K75" s="1322"/>
      <c r="L75" s="1322"/>
      <c r="M75" s="1322"/>
      <c r="N75" s="1322"/>
      <c r="AM75" s="406"/>
      <c r="AN75" s="1320"/>
      <c r="AO75" s="1320"/>
      <c r="AP75" s="1320"/>
      <c r="AQ75" s="1320"/>
      <c r="AR75" s="1320"/>
      <c r="AS75" s="1320"/>
      <c r="AT75" s="1320"/>
      <c r="AU75" s="1320"/>
      <c r="AV75" s="1320"/>
      <c r="AW75" s="1320"/>
      <c r="AX75" s="1320"/>
      <c r="AY75" s="1320"/>
      <c r="AZ75" s="1320"/>
      <c r="BA75" s="1320"/>
      <c r="BB75" s="1320" t="s">
        <v>616</v>
      </c>
      <c r="BC75" s="1320"/>
      <c r="BD75" s="1320"/>
      <c r="BE75" s="1320"/>
      <c r="BF75" s="1320"/>
      <c r="BG75" s="1320"/>
      <c r="BH75" s="1320"/>
      <c r="BI75" s="1320"/>
      <c r="BJ75" s="1320"/>
      <c r="BK75" s="1320"/>
      <c r="BL75" s="1320"/>
      <c r="BM75" s="1320"/>
      <c r="BN75" s="1320"/>
      <c r="BO75" s="1320"/>
      <c r="BP75" s="1317">
        <v>2.5</v>
      </c>
      <c r="BQ75" s="1317"/>
      <c r="BR75" s="1317"/>
      <c r="BS75" s="1317"/>
      <c r="BT75" s="1317"/>
      <c r="BU75" s="1317"/>
      <c r="BV75" s="1317"/>
      <c r="BW75" s="1317"/>
      <c r="BX75" s="1317">
        <v>2.6</v>
      </c>
      <c r="BY75" s="1317"/>
      <c r="BZ75" s="1317"/>
      <c r="CA75" s="1317"/>
      <c r="CB75" s="1317"/>
      <c r="CC75" s="1317"/>
      <c r="CD75" s="1317"/>
      <c r="CE75" s="1317"/>
      <c r="CF75" s="1317">
        <v>2.2999999999999998</v>
      </c>
      <c r="CG75" s="1317"/>
      <c r="CH75" s="1317"/>
      <c r="CI75" s="1317"/>
      <c r="CJ75" s="1317"/>
      <c r="CK75" s="1317"/>
      <c r="CL75" s="1317"/>
      <c r="CM75" s="1317"/>
      <c r="CN75" s="1317">
        <v>3.5</v>
      </c>
      <c r="CO75" s="1317"/>
      <c r="CP75" s="1317"/>
      <c r="CQ75" s="1317"/>
      <c r="CR75" s="1317"/>
      <c r="CS75" s="1317"/>
      <c r="CT75" s="1317"/>
      <c r="CU75" s="1317"/>
      <c r="CV75" s="1317">
        <v>3.7</v>
      </c>
      <c r="CW75" s="1317"/>
      <c r="CX75" s="1317"/>
      <c r="CY75" s="1317"/>
      <c r="CZ75" s="1317"/>
      <c r="DA75" s="1317"/>
      <c r="DB75" s="1317"/>
      <c r="DC75" s="1317"/>
    </row>
    <row r="76" spans="2:107" x14ac:dyDescent="0.15">
      <c r="B76" s="397"/>
      <c r="G76" s="1332"/>
      <c r="H76" s="1332"/>
      <c r="I76" s="1315"/>
      <c r="J76" s="1315"/>
      <c r="K76" s="1322"/>
      <c r="L76" s="1322"/>
      <c r="M76" s="1322"/>
      <c r="N76" s="1322"/>
      <c r="AM76" s="406"/>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397"/>
      <c r="G77" s="1315"/>
      <c r="H77" s="1315"/>
      <c r="I77" s="1315"/>
      <c r="J77" s="1315"/>
      <c r="K77" s="1316"/>
      <c r="L77" s="1316"/>
      <c r="M77" s="1316"/>
      <c r="N77" s="1316"/>
      <c r="AN77" s="1321" t="s">
        <v>614</v>
      </c>
      <c r="AO77" s="1321"/>
      <c r="AP77" s="1321"/>
      <c r="AQ77" s="1321"/>
      <c r="AR77" s="1321"/>
      <c r="AS77" s="1321"/>
      <c r="AT77" s="1321"/>
      <c r="AU77" s="1321"/>
      <c r="AV77" s="1321"/>
      <c r="AW77" s="1321"/>
      <c r="AX77" s="1321"/>
      <c r="AY77" s="1321"/>
      <c r="AZ77" s="1321"/>
      <c r="BA77" s="1321"/>
      <c r="BB77" s="1320" t="s">
        <v>612</v>
      </c>
      <c r="BC77" s="1320"/>
      <c r="BD77" s="1320"/>
      <c r="BE77" s="1320"/>
      <c r="BF77" s="1320"/>
      <c r="BG77" s="1320"/>
      <c r="BH77" s="1320"/>
      <c r="BI77" s="1320"/>
      <c r="BJ77" s="1320"/>
      <c r="BK77" s="1320"/>
      <c r="BL77" s="1320"/>
      <c r="BM77" s="1320"/>
      <c r="BN77" s="1320"/>
      <c r="BO77" s="1320"/>
      <c r="BP77" s="1317">
        <v>0</v>
      </c>
      <c r="BQ77" s="1317"/>
      <c r="BR77" s="1317"/>
      <c r="BS77" s="1317"/>
      <c r="BT77" s="1317"/>
      <c r="BU77" s="1317"/>
      <c r="BV77" s="1317"/>
      <c r="BW77" s="1317"/>
      <c r="BX77" s="1317">
        <v>0</v>
      </c>
      <c r="BY77" s="1317"/>
      <c r="BZ77" s="1317"/>
      <c r="CA77" s="1317"/>
      <c r="CB77" s="1317"/>
      <c r="CC77" s="1317"/>
      <c r="CD77" s="1317"/>
      <c r="CE77" s="1317"/>
      <c r="CF77" s="1317">
        <v>0</v>
      </c>
      <c r="CG77" s="1317"/>
      <c r="CH77" s="1317"/>
      <c r="CI77" s="1317"/>
      <c r="CJ77" s="1317"/>
      <c r="CK77" s="1317"/>
      <c r="CL77" s="1317"/>
      <c r="CM77" s="1317"/>
      <c r="CN77" s="1317">
        <v>0</v>
      </c>
      <c r="CO77" s="1317"/>
      <c r="CP77" s="1317"/>
      <c r="CQ77" s="1317"/>
      <c r="CR77" s="1317"/>
      <c r="CS77" s="1317"/>
      <c r="CT77" s="1317"/>
      <c r="CU77" s="1317"/>
      <c r="CV77" s="1317">
        <v>0</v>
      </c>
      <c r="CW77" s="1317"/>
      <c r="CX77" s="1317"/>
      <c r="CY77" s="1317"/>
      <c r="CZ77" s="1317"/>
      <c r="DA77" s="1317"/>
      <c r="DB77" s="1317"/>
      <c r="DC77" s="1317"/>
    </row>
    <row r="78" spans="2:107" x14ac:dyDescent="0.15">
      <c r="B78" s="397"/>
      <c r="G78" s="1315"/>
      <c r="H78" s="1315"/>
      <c r="I78" s="1315"/>
      <c r="J78" s="1315"/>
      <c r="K78" s="1316"/>
      <c r="L78" s="1316"/>
      <c r="M78" s="1316"/>
      <c r="N78" s="1316"/>
      <c r="AN78" s="1321"/>
      <c r="AO78" s="1321"/>
      <c r="AP78" s="1321"/>
      <c r="AQ78" s="1321"/>
      <c r="AR78" s="1321"/>
      <c r="AS78" s="1321"/>
      <c r="AT78" s="1321"/>
      <c r="AU78" s="1321"/>
      <c r="AV78" s="1321"/>
      <c r="AW78" s="1321"/>
      <c r="AX78" s="1321"/>
      <c r="AY78" s="1321"/>
      <c r="AZ78" s="1321"/>
      <c r="BA78" s="1321"/>
      <c r="BB78" s="1320"/>
      <c r="BC78" s="1320"/>
      <c r="BD78" s="1320"/>
      <c r="BE78" s="1320"/>
      <c r="BF78" s="1320"/>
      <c r="BG78" s="1320"/>
      <c r="BH78" s="1320"/>
      <c r="BI78" s="1320"/>
      <c r="BJ78" s="1320"/>
      <c r="BK78" s="1320"/>
      <c r="BL78" s="1320"/>
      <c r="BM78" s="1320"/>
      <c r="BN78" s="1320"/>
      <c r="BO78" s="1320"/>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397"/>
      <c r="G79" s="1315"/>
      <c r="H79" s="1315"/>
      <c r="I79" s="1318"/>
      <c r="J79" s="1318"/>
      <c r="K79" s="1319"/>
      <c r="L79" s="1319"/>
      <c r="M79" s="1319"/>
      <c r="N79" s="1319"/>
      <c r="AN79" s="1321"/>
      <c r="AO79" s="1321"/>
      <c r="AP79" s="1321"/>
      <c r="AQ79" s="1321"/>
      <c r="AR79" s="1321"/>
      <c r="AS79" s="1321"/>
      <c r="AT79" s="1321"/>
      <c r="AU79" s="1321"/>
      <c r="AV79" s="1321"/>
      <c r="AW79" s="1321"/>
      <c r="AX79" s="1321"/>
      <c r="AY79" s="1321"/>
      <c r="AZ79" s="1321"/>
      <c r="BA79" s="1321"/>
      <c r="BB79" s="1320" t="s">
        <v>616</v>
      </c>
      <c r="BC79" s="1320"/>
      <c r="BD79" s="1320"/>
      <c r="BE79" s="1320"/>
      <c r="BF79" s="1320"/>
      <c r="BG79" s="1320"/>
      <c r="BH79" s="1320"/>
      <c r="BI79" s="1320"/>
      <c r="BJ79" s="1320"/>
      <c r="BK79" s="1320"/>
      <c r="BL79" s="1320"/>
      <c r="BM79" s="1320"/>
      <c r="BN79" s="1320"/>
      <c r="BO79" s="1320"/>
      <c r="BP79" s="1317">
        <v>6</v>
      </c>
      <c r="BQ79" s="1317"/>
      <c r="BR79" s="1317"/>
      <c r="BS79" s="1317"/>
      <c r="BT79" s="1317"/>
      <c r="BU79" s="1317"/>
      <c r="BV79" s="1317"/>
      <c r="BW79" s="1317"/>
      <c r="BX79" s="1317">
        <v>5.6</v>
      </c>
      <c r="BY79" s="1317"/>
      <c r="BZ79" s="1317"/>
      <c r="CA79" s="1317"/>
      <c r="CB79" s="1317"/>
      <c r="CC79" s="1317"/>
      <c r="CD79" s="1317"/>
      <c r="CE79" s="1317"/>
      <c r="CF79" s="1317">
        <v>5.3</v>
      </c>
      <c r="CG79" s="1317"/>
      <c r="CH79" s="1317"/>
      <c r="CI79" s="1317"/>
      <c r="CJ79" s="1317"/>
      <c r="CK79" s="1317"/>
      <c r="CL79" s="1317"/>
      <c r="CM79" s="1317"/>
      <c r="CN79" s="1317">
        <v>5.8</v>
      </c>
      <c r="CO79" s="1317"/>
      <c r="CP79" s="1317"/>
      <c r="CQ79" s="1317"/>
      <c r="CR79" s="1317"/>
      <c r="CS79" s="1317"/>
      <c r="CT79" s="1317"/>
      <c r="CU79" s="1317"/>
      <c r="CV79" s="1317">
        <v>5.8</v>
      </c>
      <c r="CW79" s="1317"/>
      <c r="CX79" s="1317"/>
      <c r="CY79" s="1317"/>
      <c r="CZ79" s="1317"/>
      <c r="DA79" s="1317"/>
      <c r="DB79" s="1317"/>
      <c r="DC79" s="1317"/>
    </row>
    <row r="80" spans="2:107" x14ac:dyDescent="0.15">
      <c r="B80" s="397"/>
      <c r="G80" s="1315"/>
      <c r="H80" s="1315"/>
      <c r="I80" s="1318"/>
      <c r="J80" s="1318"/>
      <c r="K80" s="1319"/>
      <c r="L80" s="1319"/>
      <c r="M80" s="1319"/>
      <c r="N80" s="1319"/>
      <c r="AN80" s="1321"/>
      <c r="AO80" s="1321"/>
      <c r="AP80" s="1321"/>
      <c r="AQ80" s="1321"/>
      <c r="AR80" s="1321"/>
      <c r="AS80" s="1321"/>
      <c r="AT80" s="1321"/>
      <c r="AU80" s="1321"/>
      <c r="AV80" s="1321"/>
      <c r="AW80" s="1321"/>
      <c r="AX80" s="1321"/>
      <c r="AY80" s="1321"/>
      <c r="AZ80" s="1321"/>
      <c r="BA80" s="1321"/>
      <c r="BB80" s="1320"/>
      <c r="BC80" s="1320"/>
      <c r="BD80" s="1320"/>
      <c r="BE80" s="1320"/>
      <c r="BF80" s="1320"/>
      <c r="BG80" s="1320"/>
      <c r="BH80" s="1320"/>
      <c r="BI80" s="1320"/>
      <c r="BJ80" s="1320"/>
      <c r="BK80" s="1320"/>
      <c r="BL80" s="1320"/>
      <c r="BM80" s="1320"/>
      <c r="BN80" s="1320"/>
      <c r="BO80" s="1320"/>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4wZkwRSHzq5aXTqq/KlaSlmtLxsWl+4YizlXHXqLFSpEpWP9clcxTiufT9UNqX0h8v3/YKi87uWNW/SaWhlPQ==" saltValue="dmN1tULWh8LpbHwp+xpMM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52252-0403-4FCD-9BCF-9B6C195F3AA6}">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HMretkreC9diUEccpULNIuHEYKxj16cxiMrm+VP2DZttwZf6/z+sr/4KVWvgPDGJMw8IRFGPlpj6B5z/IMu3iQ==" saltValue="0bw8m6qy9ImgtdVPkTllS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2A029-F574-4E6F-9904-1BC4A73252C2}">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qNCI1WNCKZ3Dk5H2p0tiJ2WUIwPm8fu4JnMxkAKnupcaRxWAmGUSIjXf0HKRM0qT3UB9FR80ZZ2v7jjgQz+kjA==" saltValue="ziC4z7C1/O5/JdrGccyfR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172626</v>
      </c>
      <c r="E3" s="162"/>
      <c r="F3" s="163">
        <v>237994</v>
      </c>
      <c r="G3" s="164"/>
      <c r="H3" s="165"/>
    </row>
    <row r="4" spans="1:8" x14ac:dyDescent="0.15">
      <c r="A4" s="166"/>
      <c r="B4" s="167"/>
      <c r="C4" s="168"/>
      <c r="D4" s="169">
        <v>127536</v>
      </c>
      <c r="E4" s="170"/>
      <c r="F4" s="171">
        <v>110361</v>
      </c>
      <c r="G4" s="172"/>
      <c r="H4" s="173"/>
    </row>
    <row r="5" spans="1:8" x14ac:dyDescent="0.15">
      <c r="A5" s="154" t="s">
        <v>549</v>
      </c>
      <c r="B5" s="159"/>
      <c r="C5" s="160"/>
      <c r="D5" s="161">
        <v>142117</v>
      </c>
      <c r="E5" s="162"/>
      <c r="F5" s="163">
        <v>267911</v>
      </c>
      <c r="G5" s="164"/>
      <c r="H5" s="165"/>
    </row>
    <row r="6" spans="1:8" x14ac:dyDescent="0.15">
      <c r="A6" s="166"/>
      <c r="B6" s="167"/>
      <c r="C6" s="168"/>
      <c r="D6" s="169">
        <v>87329</v>
      </c>
      <c r="E6" s="170"/>
      <c r="F6" s="171">
        <v>106425</v>
      </c>
      <c r="G6" s="172"/>
      <c r="H6" s="173"/>
    </row>
    <row r="7" spans="1:8" x14ac:dyDescent="0.15">
      <c r="A7" s="154" t="s">
        <v>550</v>
      </c>
      <c r="B7" s="159"/>
      <c r="C7" s="160"/>
      <c r="D7" s="161">
        <v>135361</v>
      </c>
      <c r="E7" s="162"/>
      <c r="F7" s="163">
        <v>228215</v>
      </c>
      <c r="G7" s="164"/>
      <c r="H7" s="165"/>
    </row>
    <row r="8" spans="1:8" x14ac:dyDescent="0.15">
      <c r="A8" s="166"/>
      <c r="B8" s="167"/>
      <c r="C8" s="168"/>
      <c r="D8" s="169">
        <v>112694</v>
      </c>
      <c r="E8" s="170"/>
      <c r="F8" s="171">
        <v>117571</v>
      </c>
      <c r="G8" s="172"/>
      <c r="H8" s="173"/>
    </row>
    <row r="9" spans="1:8" x14ac:dyDescent="0.15">
      <c r="A9" s="154" t="s">
        <v>551</v>
      </c>
      <c r="B9" s="159"/>
      <c r="C9" s="160"/>
      <c r="D9" s="161">
        <v>217030</v>
      </c>
      <c r="E9" s="162"/>
      <c r="F9" s="163">
        <v>264232</v>
      </c>
      <c r="G9" s="164"/>
      <c r="H9" s="165"/>
    </row>
    <row r="10" spans="1:8" x14ac:dyDescent="0.15">
      <c r="A10" s="166"/>
      <c r="B10" s="167"/>
      <c r="C10" s="168"/>
      <c r="D10" s="169">
        <v>79965</v>
      </c>
      <c r="E10" s="170"/>
      <c r="F10" s="171">
        <v>133959</v>
      </c>
      <c r="G10" s="172"/>
      <c r="H10" s="173"/>
    </row>
    <row r="11" spans="1:8" x14ac:dyDescent="0.15">
      <c r="A11" s="154" t="s">
        <v>552</v>
      </c>
      <c r="B11" s="159"/>
      <c r="C11" s="160"/>
      <c r="D11" s="161">
        <v>212716</v>
      </c>
      <c r="E11" s="162"/>
      <c r="F11" s="163">
        <v>263613</v>
      </c>
      <c r="G11" s="164"/>
      <c r="H11" s="165"/>
    </row>
    <row r="12" spans="1:8" x14ac:dyDescent="0.15">
      <c r="A12" s="166"/>
      <c r="B12" s="167"/>
      <c r="C12" s="174"/>
      <c r="D12" s="169">
        <v>174881</v>
      </c>
      <c r="E12" s="170"/>
      <c r="F12" s="171">
        <v>128823</v>
      </c>
      <c r="G12" s="172"/>
      <c r="H12" s="173"/>
    </row>
    <row r="13" spans="1:8" x14ac:dyDescent="0.15">
      <c r="A13" s="154"/>
      <c r="B13" s="159"/>
      <c r="C13" s="175"/>
      <c r="D13" s="176">
        <v>175970</v>
      </c>
      <c r="E13" s="177"/>
      <c r="F13" s="178">
        <v>252393</v>
      </c>
      <c r="G13" s="179"/>
      <c r="H13" s="165"/>
    </row>
    <row r="14" spans="1:8" x14ac:dyDescent="0.15">
      <c r="A14" s="166"/>
      <c r="B14" s="167"/>
      <c r="C14" s="168"/>
      <c r="D14" s="169">
        <v>116481</v>
      </c>
      <c r="E14" s="170"/>
      <c r="F14" s="171">
        <v>119428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4.32</v>
      </c>
      <c r="C19" s="180">
        <f>ROUND(VALUE(SUBSTITUTE(実質収支比率等に係る経年分析!G$48,"▲","-")),2)</f>
        <v>3.99</v>
      </c>
      <c r="D19" s="180">
        <f>ROUND(VALUE(SUBSTITUTE(実質収支比率等に係る経年分析!H$48,"▲","-")),2)</f>
        <v>4.34</v>
      </c>
      <c r="E19" s="180">
        <f>ROUND(VALUE(SUBSTITUTE(実質収支比率等に係る経年分析!I$48,"▲","-")),2)</f>
        <v>2.8</v>
      </c>
      <c r="F19" s="180">
        <f>ROUND(VALUE(SUBSTITUTE(実質収支比率等に係る経年分析!J$48,"▲","-")),2)</f>
        <v>1.1200000000000001</v>
      </c>
    </row>
    <row r="20" spans="1:11" x14ac:dyDescent="0.15">
      <c r="A20" s="180" t="s">
        <v>55</v>
      </c>
      <c r="B20" s="180">
        <f>ROUND(VALUE(SUBSTITUTE(実質収支比率等に係る経年分析!F$47,"▲","-")),2)</f>
        <v>61.51</v>
      </c>
      <c r="C20" s="180">
        <f>ROUND(VALUE(SUBSTITUTE(実質収支比率等に係る経年分析!G$47,"▲","-")),2)</f>
        <v>69.48</v>
      </c>
      <c r="D20" s="180">
        <f>ROUND(VALUE(SUBSTITUTE(実質収支比率等に係る経年分析!H$47,"▲","-")),2)</f>
        <v>75.319999999999993</v>
      </c>
      <c r="E20" s="180">
        <f>ROUND(VALUE(SUBSTITUTE(実質収支比率等に係る経年分析!I$47,"▲","-")),2)</f>
        <v>80.28</v>
      </c>
      <c r="F20" s="180">
        <f>ROUND(VALUE(SUBSTITUTE(実質収支比率等に係る経年分析!J$47,"▲","-")),2)</f>
        <v>79.27</v>
      </c>
    </row>
    <row r="21" spans="1:11" x14ac:dyDescent="0.15">
      <c r="A21" s="180" t="s">
        <v>56</v>
      </c>
      <c r="B21" s="180">
        <f>IF(ISNUMBER(VALUE(SUBSTITUTE(実質収支比率等に係る経年分析!F$49,"▲","-"))),ROUND(VALUE(SUBSTITUTE(実質収支比率等に係る経年分析!F$49,"▲","-")),2),NA())</f>
        <v>5.52</v>
      </c>
      <c r="C21" s="180">
        <f>IF(ISNUMBER(VALUE(SUBSTITUTE(実質収支比率等に係る経年分析!G$49,"▲","-"))),ROUND(VALUE(SUBSTITUTE(実質収支比率等に係る経年分析!G$49,"▲","-")),2),NA())</f>
        <v>4.71</v>
      </c>
      <c r="D21" s="180">
        <f>IF(ISNUMBER(VALUE(SUBSTITUTE(実質収支比率等に係る経年分析!H$49,"▲","-"))),ROUND(VALUE(SUBSTITUTE(実質収支比率等に係る経年分析!H$49,"▲","-")),2),NA())</f>
        <v>4.4000000000000004</v>
      </c>
      <c r="E21" s="180">
        <f>IF(ISNUMBER(VALUE(SUBSTITUTE(実質収支比率等に係る経年分析!I$49,"▲","-"))),ROUND(VALUE(SUBSTITUTE(実質収支比率等に係る経年分析!I$49,"▲","-")),2),NA())</f>
        <v>3.97</v>
      </c>
      <c r="F21" s="180">
        <f>IF(ISNUMBER(VALUE(SUBSTITUTE(実質収支比率等に係る経年分析!J$49,"▲","-"))),ROUND(VALUE(SUBSTITUTE(実質収支比率等に係る経年分析!J$49,"▲","-")),2),NA())</f>
        <v>2.33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阿南町後期高齢者医療特別会計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阿南町下水道特別会計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阿南町水道特別会計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0.05</v>
      </c>
    </row>
    <row r="34" spans="1:16" x14ac:dyDescent="0.15">
      <c r="A34" s="181" t="str">
        <f>IF(連結実質赤字比率に係る赤字・黒字の構成分析!C$36="",NA(),連結実質赤字比率に係る赤字・黒字の構成分析!C$36)</f>
        <v>阿南町介護保険特別会計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0.33</v>
      </c>
    </row>
    <row r="35" spans="1:16" x14ac:dyDescent="0.15">
      <c r="A35" s="181" t="str">
        <f>IF(連結実質赤字比率に係る赤字・黒字の構成分析!C$35="",NA(),連結実質赤字比率に係る赤字・黒字の構成分析!C$35)</f>
        <v>阿南町国民健康保険特別会計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4.3099999999999996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1.1100000000000001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506</v>
      </c>
      <c r="E42" s="182"/>
      <c r="F42" s="182"/>
      <c r="G42" s="182">
        <f>'実質公債費比率（分子）の構造'!L$52</f>
        <v>451</v>
      </c>
      <c r="H42" s="182"/>
      <c r="I42" s="182"/>
      <c r="J42" s="182">
        <f>'実質公債費比率（分子）の構造'!M$52</f>
        <v>435</v>
      </c>
      <c r="K42" s="182"/>
      <c r="L42" s="182"/>
      <c r="M42" s="182">
        <f>'実質公債費比率（分子）の構造'!N$52</f>
        <v>418</v>
      </c>
      <c r="N42" s="182"/>
      <c r="O42" s="182"/>
      <c r="P42" s="182">
        <f>'実質公債費比率（分子）の構造'!O$52</f>
        <v>395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v>
      </c>
      <c r="C45" s="182"/>
      <c r="D45" s="182"/>
      <c r="E45" s="182">
        <f>'実質公債費比率（分子）の構造'!L$49</f>
        <v>7</v>
      </c>
      <c r="F45" s="182"/>
      <c r="G45" s="182"/>
      <c r="H45" s="182">
        <f>'実質公債費比率（分子）の構造'!M$49</f>
        <v>2</v>
      </c>
      <c r="I45" s="182"/>
      <c r="J45" s="182"/>
      <c r="K45" s="182">
        <f>'実質公債費比率（分子）の構造'!N$49</f>
        <v>2</v>
      </c>
      <c r="L45" s="182"/>
      <c r="M45" s="182"/>
      <c r="N45" s="182">
        <f>'実質公債費比率（分子）の構造'!O$49</f>
        <v>8</v>
      </c>
      <c r="O45" s="182"/>
      <c r="P45" s="182"/>
    </row>
    <row r="46" spans="1:16" x14ac:dyDescent="0.15">
      <c r="A46" s="182" t="s">
        <v>67</v>
      </c>
      <c r="B46" s="182">
        <f>'実質公債費比率（分子）の構造'!K$48</f>
        <v>186</v>
      </c>
      <c r="C46" s="182"/>
      <c r="D46" s="182"/>
      <c r="E46" s="182">
        <f>'実質公債費比率（分子）の構造'!L$48</f>
        <v>172</v>
      </c>
      <c r="F46" s="182"/>
      <c r="G46" s="182"/>
      <c r="H46" s="182">
        <f>'実質公債費比率（分子）の構造'!M$48</f>
        <v>183</v>
      </c>
      <c r="I46" s="182"/>
      <c r="J46" s="182"/>
      <c r="K46" s="182">
        <f>'実質公債費比率（分子）の構造'!N$48</f>
        <v>195</v>
      </c>
      <c r="L46" s="182"/>
      <c r="M46" s="182"/>
      <c r="N46" s="182">
        <f>'実質公債費比率（分子）の構造'!O$48</f>
        <v>197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328</v>
      </c>
      <c r="C49" s="182"/>
      <c r="D49" s="182"/>
      <c r="E49" s="182">
        <f>'実質公債費比率（分子）の構造'!L$45</f>
        <v>341</v>
      </c>
      <c r="F49" s="182"/>
      <c r="G49" s="182"/>
      <c r="H49" s="182">
        <f>'実質公債費比率（分子）の構造'!M$45</f>
        <v>314</v>
      </c>
      <c r="I49" s="182"/>
      <c r="J49" s="182"/>
      <c r="K49" s="182">
        <f>'実質公債費比率（分子）の構造'!N$45</f>
        <v>313</v>
      </c>
      <c r="L49" s="182"/>
      <c r="M49" s="182"/>
      <c r="N49" s="182">
        <f>'実質公債費比率（分子）の構造'!O$45</f>
        <v>276</v>
      </c>
      <c r="O49" s="182"/>
      <c r="P49" s="182"/>
    </row>
    <row r="50" spans="1:16" x14ac:dyDescent="0.15">
      <c r="A50" s="182" t="s">
        <v>71</v>
      </c>
      <c r="B50" s="182" t="e">
        <f>NA()</f>
        <v>#N/A</v>
      </c>
      <c r="C50" s="182">
        <f>IF(ISNUMBER('実質公債費比率（分子）の構造'!K$53),'実質公債費比率（分子）の構造'!K$53,NA())</f>
        <v>14</v>
      </c>
      <c r="D50" s="182" t="e">
        <f>NA()</f>
        <v>#N/A</v>
      </c>
      <c r="E50" s="182" t="e">
        <f>NA()</f>
        <v>#N/A</v>
      </c>
      <c r="F50" s="182">
        <f>IF(ISNUMBER('実質公債費比率（分子）の構造'!L$53),'実質公債費比率（分子）の構造'!L$53,NA())</f>
        <v>69</v>
      </c>
      <c r="G50" s="182" t="e">
        <f>NA()</f>
        <v>#N/A</v>
      </c>
      <c r="H50" s="182" t="e">
        <f>NA()</f>
        <v>#N/A</v>
      </c>
      <c r="I50" s="182">
        <f>IF(ISNUMBER('実質公債費比率（分子）の構造'!M$53),'実質公債費比率（分子）の構造'!M$53,NA())</f>
        <v>64</v>
      </c>
      <c r="J50" s="182" t="e">
        <f>NA()</f>
        <v>#N/A</v>
      </c>
      <c r="K50" s="182" t="e">
        <f>NA()</f>
        <v>#N/A</v>
      </c>
      <c r="L50" s="182">
        <f>IF(ISNUMBER('実質公債費比率（分子）の構造'!N$53),'実質公債費比率（分子）の構造'!N$53,NA())</f>
        <v>92</v>
      </c>
      <c r="M50" s="182" t="e">
        <f>NA()</f>
        <v>#N/A</v>
      </c>
      <c r="N50" s="182" t="e">
        <f>NA()</f>
        <v>#N/A</v>
      </c>
      <c r="O50" s="182">
        <f>IF(ISNUMBER('実質公債費比率（分子）の構造'!O$53),'実質公債費比率（分子）の構造'!O$53,NA())</f>
        <v>86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4020</v>
      </c>
      <c r="E56" s="181"/>
      <c r="F56" s="181"/>
      <c r="G56" s="181">
        <f>'将来負担比率（分子）の構造'!J$52</f>
        <v>3882</v>
      </c>
      <c r="H56" s="181"/>
      <c r="I56" s="181"/>
      <c r="J56" s="181">
        <f>'将来負担比率（分子）の構造'!K$52</f>
        <v>3720</v>
      </c>
      <c r="K56" s="181"/>
      <c r="L56" s="181"/>
      <c r="M56" s="181">
        <f>'将来負担比率（分子）の構造'!L$52</f>
        <v>3699</v>
      </c>
      <c r="N56" s="181"/>
      <c r="O56" s="181"/>
      <c r="P56" s="181">
        <f>'将来負担比率（分子）の構造'!M$52</f>
        <v>3809</v>
      </c>
    </row>
    <row r="57" spans="1:16" x14ac:dyDescent="0.15">
      <c r="A57" s="181" t="s">
        <v>42</v>
      </c>
      <c r="B57" s="181"/>
      <c r="C57" s="181"/>
      <c r="D57" s="181">
        <f>'将来負担比率（分子）の構造'!I$51</f>
        <v>5</v>
      </c>
      <c r="E57" s="181"/>
      <c r="F57" s="181"/>
      <c r="G57" s="181">
        <f>'将来負担比率（分子）の構造'!J$51</f>
        <v>1</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3278</v>
      </c>
      <c r="E58" s="181"/>
      <c r="F58" s="181"/>
      <c r="G58" s="181">
        <f>'将来負担比率（分子）の構造'!J$50</f>
        <v>3531</v>
      </c>
      <c r="H58" s="181"/>
      <c r="I58" s="181"/>
      <c r="J58" s="181">
        <f>'将来負担比率（分子）の構造'!K$50</f>
        <v>3756</v>
      </c>
      <c r="K58" s="181"/>
      <c r="L58" s="181"/>
      <c r="M58" s="181">
        <f>'将来負担比率（分子）の構造'!L$50</f>
        <v>4349</v>
      </c>
      <c r="N58" s="181"/>
      <c r="O58" s="181"/>
      <c r="P58" s="181">
        <f>'将来負担比率（分子）の構造'!M$50</f>
        <v>4680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964</v>
      </c>
      <c r="C62" s="181"/>
      <c r="D62" s="181"/>
      <c r="E62" s="181">
        <f>'将来負担比率（分子）の構造'!J$45</f>
        <v>944</v>
      </c>
      <c r="F62" s="181"/>
      <c r="G62" s="181"/>
      <c r="H62" s="181">
        <f>'将来負担比率（分子）の構造'!K$45</f>
        <v>929</v>
      </c>
      <c r="I62" s="181"/>
      <c r="J62" s="181"/>
      <c r="K62" s="181">
        <f>'将来負担比率（分子）の構造'!L$45</f>
        <v>869</v>
      </c>
      <c r="L62" s="181"/>
      <c r="M62" s="181"/>
      <c r="N62" s="181">
        <f>'将来負担比率（分子）の構造'!M$45</f>
        <v>881</v>
      </c>
      <c r="O62" s="181"/>
      <c r="P62" s="181"/>
    </row>
    <row r="63" spans="1:16" x14ac:dyDescent="0.15">
      <c r="A63" s="181" t="s">
        <v>34</v>
      </c>
      <c r="B63" s="181">
        <f>'将来負担比率（分子）の構造'!I$44</f>
        <v>66</v>
      </c>
      <c r="C63" s="181"/>
      <c r="D63" s="181"/>
      <c r="E63" s="181">
        <f>'将来負担比率（分子）の構造'!J$44</f>
        <v>194</v>
      </c>
      <c r="F63" s="181"/>
      <c r="G63" s="181"/>
      <c r="H63" s="181">
        <f>'将来負担比率（分子）の構造'!K$44</f>
        <v>196</v>
      </c>
      <c r="I63" s="181"/>
      <c r="J63" s="181"/>
      <c r="K63" s="181">
        <f>'将来負担比率（分子）の構造'!L$44</f>
        <v>102</v>
      </c>
      <c r="L63" s="181"/>
      <c r="M63" s="181"/>
      <c r="N63" s="181">
        <f>'将来負担比率（分子）の構造'!M$44</f>
        <v>92</v>
      </c>
      <c r="O63" s="181"/>
      <c r="P63" s="181"/>
    </row>
    <row r="64" spans="1:16" x14ac:dyDescent="0.15">
      <c r="A64" s="181" t="s">
        <v>33</v>
      </c>
      <c r="B64" s="181">
        <f>'将来負担比率（分子）の構造'!I$43</f>
        <v>1806</v>
      </c>
      <c r="C64" s="181"/>
      <c r="D64" s="181"/>
      <c r="E64" s="181">
        <f>'将来負担比率（分子）の構造'!J$43</f>
        <v>1685</v>
      </c>
      <c r="F64" s="181"/>
      <c r="G64" s="181"/>
      <c r="H64" s="181">
        <f>'将来負担比率（分子）の構造'!K$43</f>
        <v>1541</v>
      </c>
      <c r="I64" s="181"/>
      <c r="J64" s="181"/>
      <c r="K64" s="181">
        <f>'将来負担比率（分子）の構造'!L$43</f>
        <v>1496</v>
      </c>
      <c r="L64" s="181"/>
      <c r="M64" s="181"/>
      <c r="N64" s="181">
        <f>'将来負担比率（分子）の構造'!M$43</f>
        <v>1386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208</v>
      </c>
      <c r="L65" s="181"/>
      <c r="M65" s="181"/>
      <c r="N65" s="181">
        <f>'将来負担比率（分子）の構造'!M$42</f>
        <v>153</v>
      </c>
      <c r="O65" s="181"/>
      <c r="P65" s="181"/>
    </row>
    <row r="66" spans="1:16" x14ac:dyDescent="0.15">
      <c r="A66" s="181" t="s">
        <v>31</v>
      </c>
      <c r="B66" s="181">
        <f>'将来負担比率（分子）の構造'!I$41</f>
        <v>2208</v>
      </c>
      <c r="C66" s="181"/>
      <c r="D66" s="181"/>
      <c r="E66" s="181">
        <f>'将来負担比率（分子）の構造'!J$41</f>
        <v>1992</v>
      </c>
      <c r="F66" s="181"/>
      <c r="G66" s="181"/>
      <c r="H66" s="181">
        <f>'将来負担比率（分子）の構造'!K$41</f>
        <v>1795</v>
      </c>
      <c r="I66" s="181"/>
      <c r="J66" s="181"/>
      <c r="K66" s="181">
        <f>'将来負担比率（分子）の構造'!L$41</f>
        <v>1785</v>
      </c>
      <c r="L66" s="181"/>
      <c r="M66" s="181"/>
      <c r="N66" s="181">
        <f>'将来負担比率（分子）の構造'!M$41</f>
        <v>1973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1887</v>
      </c>
      <c r="C72" s="185">
        <f>基金残高に係る経年分析!G55</f>
        <v>2026</v>
      </c>
      <c r="D72" s="185">
        <f>基金残高に係る経年分析!H55</f>
        <v>2129</v>
      </c>
    </row>
    <row r="73" spans="1:16" x14ac:dyDescent="0.15">
      <c r="A73" s="184" t="s">
        <v>78</v>
      </c>
      <c r="B73" s="185">
        <f>基金残高に係る経年分析!F56</f>
        <v>150</v>
      </c>
      <c r="C73" s="185">
        <f>基金残高に係る経年分析!G56</f>
        <v>150</v>
      </c>
      <c r="D73" s="185">
        <f>基金残高に係る経年分析!H56</f>
        <v>151</v>
      </c>
    </row>
    <row r="74" spans="1:16" x14ac:dyDescent="0.15">
      <c r="A74" s="184" t="s">
        <v>79</v>
      </c>
      <c r="B74" s="185">
        <f>基金残高に係る経年分析!F57</f>
        <v>1470</v>
      </c>
      <c r="C74" s="185">
        <f>基金残高に係る経年分析!G57</f>
        <v>1887</v>
      </c>
      <c r="D74" s="185">
        <f>基金残高に係る経年分析!H57</f>
        <v>2074</v>
      </c>
    </row>
  </sheetData>
  <sheetProtection algorithmName="SHA-512" hashValue="YqpComuNT/5WtD4YKqQvh0SF/X1eaNjrffprH6oPfD2zeyNACk8gewnbsWeTIJYV6qgrDwEdddOvKPsU6XQ27g==" saltValue="qt9f4Yo8GG4kCBeSlweP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218</v>
      </c>
      <c r="DI1" s="662"/>
      <c r="DJ1" s="662"/>
      <c r="DK1" s="662"/>
      <c r="DL1" s="662"/>
      <c r="DM1" s="662"/>
      <c r="DN1" s="663"/>
      <c r="DO1" s="226"/>
      <c r="DP1" s="661" t="s">
        <v>219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224</v>
      </c>
      <c r="S4" s="665"/>
      <c r="T4" s="665"/>
      <c r="U4" s="665"/>
      <c r="V4" s="665"/>
      <c r="W4" s="665"/>
      <c r="X4" s="665"/>
      <c r="Y4" s="666"/>
      <c r="Z4" s="664" t="s">
        <v>225</v>
      </c>
      <c r="AA4" s="665"/>
      <c r="AB4" s="665"/>
      <c r="AC4" s="666"/>
      <c r="AD4" s="664" t="s">
        <v>226</v>
      </c>
      <c r="AE4" s="665"/>
      <c r="AF4" s="665"/>
      <c r="AG4" s="665"/>
      <c r="AH4" s="665"/>
      <c r="AI4" s="665"/>
      <c r="AJ4" s="665"/>
      <c r="AK4" s="666"/>
      <c r="AL4" s="664" t="s">
        <v>225</v>
      </c>
      <c r="AM4" s="665"/>
      <c r="AN4" s="665"/>
      <c r="AO4" s="666"/>
      <c r="AP4" s="670" t="s">
        <v>227</v>
      </c>
      <c r="AQ4" s="670"/>
      <c r="AR4" s="670"/>
      <c r="AS4" s="670"/>
      <c r="AT4" s="670"/>
      <c r="AU4" s="670"/>
      <c r="AV4" s="670"/>
      <c r="AW4" s="670"/>
      <c r="AX4" s="670"/>
      <c r="AY4" s="670"/>
      <c r="AZ4" s="670"/>
      <c r="BA4" s="670"/>
      <c r="BB4" s="670"/>
      <c r="BC4" s="670"/>
      <c r="BD4" s="670"/>
      <c r="BE4" s="670"/>
      <c r="BF4" s="670"/>
      <c r="BG4" s="670" t="s">
        <v>228</v>
      </c>
      <c r="BH4" s="670"/>
      <c r="BI4" s="670"/>
      <c r="BJ4" s="670"/>
      <c r="BK4" s="670"/>
      <c r="BL4" s="670"/>
      <c r="BM4" s="670"/>
      <c r="BN4" s="670"/>
      <c r="BO4" s="670" t="s">
        <v>225</v>
      </c>
      <c r="BP4" s="670"/>
      <c r="BQ4" s="670"/>
      <c r="BR4" s="670"/>
      <c r="BS4" s="670" t="s">
        <v>229</v>
      </c>
      <c r="BT4" s="670"/>
      <c r="BU4" s="670"/>
      <c r="BV4" s="670"/>
      <c r="BW4" s="670"/>
      <c r="BX4" s="670"/>
      <c r="BY4" s="670"/>
      <c r="BZ4" s="670"/>
      <c r="CA4" s="670"/>
      <c r="CB4" s="670"/>
      <c r="CD4" s="667" t="s">
        <v>230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231</v>
      </c>
      <c r="C5" s="672"/>
      <c r="D5" s="672"/>
      <c r="E5" s="672"/>
      <c r="F5" s="672"/>
      <c r="G5" s="672"/>
      <c r="H5" s="672"/>
      <c r="I5" s="672"/>
      <c r="J5" s="672"/>
      <c r="K5" s="672"/>
      <c r="L5" s="672"/>
      <c r="M5" s="672"/>
      <c r="N5" s="672"/>
      <c r="O5" s="672"/>
      <c r="P5" s="672"/>
      <c r="Q5" s="673"/>
      <c r="R5" s="674">
        <v>415859</v>
      </c>
      <c r="S5" s="675"/>
      <c r="T5" s="675"/>
      <c r="U5" s="675"/>
      <c r="V5" s="675"/>
      <c r="W5" s="675"/>
      <c r="X5" s="675"/>
      <c r="Y5" s="676"/>
      <c r="Z5" s="677">
        <v>8</v>
      </c>
      <c r="AA5" s="677"/>
      <c r="AB5" s="677"/>
      <c r="AC5" s="677"/>
      <c r="AD5" s="678">
        <v>415859</v>
      </c>
      <c r="AE5" s="678"/>
      <c r="AF5" s="678"/>
      <c r="AG5" s="678"/>
      <c r="AH5" s="678"/>
      <c r="AI5" s="678"/>
      <c r="AJ5" s="678"/>
      <c r="AK5" s="678"/>
      <c r="AL5" s="679">
        <v>15.7</v>
      </c>
      <c r="AM5" s="680"/>
      <c r="AN5" s="680"/>
      <c r="AO5" s="681"/>
      <c r="AP5" s="671" t="s">
        <v>232</v>
      </c>
      <c r="AQ5" s="672"/>
      <c r="AR5" s="672"/>
      <c r="AS5" s="672"/>
      <c r="AT5" s="672"/>
      <c r="AU5" s="672"/>
      <c r="AV5" s="672"/>
      <c r="AW5" s="672"/>
      <c r="AX5" s="672"/>
      <c r="AY5" s="672"/>
      <c r="AZ5" s="672"/>
      <c r="BA5" s="672"/>
      <c r="BB5" s="672"/>
      <c r="BC5" s="672"/>
      <c r="BD5" s="672"/>
      <c r="BE5" s="672"/>
      <c r="BF5" s="673"/>
      <c r="BG5" s="685">
        <v>414146</v>
      </c>
      <c r="BH5" s="686"/>
      <c r="BI5" s="686"/>
      <c r="BJ5" s="686"/>
      <c r="BK5" s="686"/>
      <c r="BL5" s="686"/>
      <c r="BM5" s="686"/>
      <c r="BN5" s="687"/>
      <c r="BO5" s="688">
        <v>99.6</v>
      </c>
      <c r="BP5" s="688"/>
      <c r="BQ5" s="688"/>
      <c r="BR5" s="688"/>
      <c r="BS5" s="689">
        <v>27630</v>
      </c>
      <c r="BT5" s="689"/>
      <c r="BU5" s="689"/>
      <c r="BV5" s="689"/>
      <c r="BW5" s="689"/>
      <c r="BX5" s="689"/>
      <c r="BY5" s="689"/>
      <c r="BZ5" s="689"/>
      <c r="CA5" s="689"/>
      <c r="CB5" s="693"/>
      <c r="CD5" s="667" t="s">
        <v>227</v>
      </c>
      <c r="CE5" s="668"/>
      <c r="CF5" s="668"/>
      <c r="CG5" s="668"/>
      <c r="CH5" s="668"/>
      <c r="CI5" s="668"/>
      <c r="CJ5" s="668"/>
      <c r="CK5" s="668"/>
      <c r="CL5" s="668"/>
      <c r="CM5" s="668"/>
      <c r="CN5" s="668"/>
      <c r="CO5" s="668"/>
      <c r="CP5" s="668"/>
      <c r="CQ5" s="669"/>
      <c r="CR5" s="667" t="s">
        <v>233</v>
      </c>
      <c r="CS5" s="668"/>
      <c r="CT5" s="668"/>
      <c r="CU5" s="668"/>
      <c r="CV5" s="668"/>
      <c r="CW5" s="668"/>
      <c r="CX5" s="668"/>
      <c r="CY5" s="669"/>
      <c r="CZ5" s="667" t="s">
        <v>225</v>
      </c>
      <c r="DA5" s="668"/>
      <c r="DB5" s="668"/>
      <c r="DC5" s="669"/>
      <c r="DD5" s="667" t="s">
        <v>234</v>
      </c>
      <c r="DE5" s="668"/>
      <c r="DF5" s="668"/>
      <c r="DG5" s="668"/>
      <c r="DH5" s="668"/>
      <c r="DI5" s="668"/>
      <c r="DJ5" s="668"/>
      <c r="DK5" s="668"/>
      <c r="DL5" s="668"/>
      <c r="DM5" s="668"/>
      <c r="DN5" s="668"/>
      <c r="DO5" s="668"/>
      <c r="DP5" s="669"/>
      <c r="DQ5" s="667" t="s">
        <v>235</v>
      </c>
      <c r="DR5" s="668"/>
      <c r="DS5" s="668"/>
      <c r="DT5" s="668"/>
      <c r="DU5" s="668"/>
      <c r="DV5" s="668"/>
      <c r="DW5" s="668"/>
      <c r="DX5" s="668"/>
      <c r="DY5" s="668"/>
      <c r="DZ5" s="668"/>
      <c r="EA5" s="668"/>
      <c r="EB5" s="668"/>
      <c r="EC5" s="669"/>
    </row>
    <row r="6" spans="2:143" ht="11.25" customHeight="1" x14ac:dyDescent="0.15">
      <c r="B6" s="682" t="s">
        <v>236</v>
      </c>
      <c r="C6" s="683"/>
      <c r="D6" s="683"/>
      <c r="E6" s="683"/>
      <c r="F6" s="683"/>
      <c r="G6" s="683"/>
      <c r="H6" s="683"/>
      <c r="I6" s="683"/>
      <c r="J6" s="683"/>
      <c r="K6" s="683"/>
      <c r="L6" s="683"/>
      <c r="M6" s="683"/>
      <c r="N6" s="683"/>
      <c r="O6" s="683"/>
      <c r="P6" s="683"/>
      <c r="Q6" s="684"/>
      <c r="R6" s="685">
        <v>78353</v>
      </c>
      <c r="S6" s="686"/>
      <c r="T6" s="686"/>
      <c r="U6" s="686"/>
      <c r="V6" s="686"/>
      <c r="W6" s="686"/>
      <c r="X6" s="686"/>
      <c r="Y6" s="687"/>
      <c r="Z6" s="688">
        <v>1.5</v>
      </c>
      <c r="AA6" s="688"/>
      <c r="AB6" s="688"/>
      <c r="AC6" s="688"/>
      <c r="AD6" s="689">
        <v>78353</v>
      </c>
      <c r="AE6" s="689"/>
      <c r="AF6" s="689"/>
      <c r="AG6" s="689"/>
      <c r="AH6" s="689"/>
      <c r="AI6" s="689"/>
      <c r="AJ6" s="689"/>
      <c r="AK6" s="689"/>
      <c r="AL6" s="690">
        <v>3</v>
      </c>
      <c r="AM6" s="691"/>
      <c r="AN6" s="691"/>
      <c r="AO6" s="692"/>
      <c r="AP6" s="682" t="s">
        <v>237</v>
      </c>
      <c r="AQ6" s="683"/>
      <c r="AR6" s="683"/>
      <c r="AS6" s="683"/>
      <c r="AT6" s="683"/>
      <c r="AU6" s="683"/>
      <c r="AV6" s="683"/>
      <c r="AW6" s="683"/>
      <c r="AX6" s="683"/>
      <c r="AY6" s="683"/>
      <c r="AZ6" s="683"/>
      <c r="BA6" s="683"/>
      <c r="BB6" s="683"/>
      <c r="BC6" s="683"/>
      <c r="BD6" s="683"/>
      <c r="BE6" s="683"/>
      <c r="BF6" s="684"/>
      <c r="BG6" s="685">
        <v>414146</v>
      </c>
      <c r="BH6" s="686"/>
      <c r="BI6" s="686"/>
      <c r="BJ6" s="686"/>
      <c r="BK6" s="686"/>
      <c r="BL6" s="686"/>
      <c r="BM6" s="686"/>
      <c r="BN6" s="687"/>
      <c r="BO6" s="688">
        <v>99.6</v>
      </c>
      <c r="BP6" s="688"/>
      <c r="BQ6" s="688"/>
      <c r="BR6" s="688"/>
      <c r="BS6" s="689">
        <v>27630</v>
      </c>
      <c r="BT6" s="689"/>
      <c r="BU6" s="689"/>
      <c r="BV6" s="689"/>
      <c r="BW6" s="689"/>
      <c r="BX6" s="689"/>
      <c r="BY6" s="689"/>
      <c r="BZ6" s="689"/>
      <c r="CA6" s="689"/>
      <c r="CB6" s="693"/>
      <c r="CD6" s="696" t="s">
        <v>238</v>
      </c>
      <c r="CE6" s="697"/>
      <c r="CF6" s="697"/>
      <c r="CG6" s="697"/>
      <c r="CH6" s="697"/>
      <c r="CI6" s="697"/>
      <c r="CJ6" s="697"/>
      <c r="CK6" s="697"/>
      <c r="CL6" s="697"/>
      <c r="CM6" s="697"/>
      <c r="CN6" s="697"/>
      <c r="CO6" s="697"/>
      <c r="CP6" s="697"/>
      <c r="CQ6" s="698"/>
      <c r="CR6" s="685">
        <v>51531</v>
      </c>
      <c r="CS6" s="686"/>
      <c r="CT6" s="686"/>
      <c r="CU6" s="686"/>
      <c r="CV6" s="686"/>
      <c r="CW6" s="686"/>
      <c r="CX6" s="686"/>
      <c r="CY6" s="687"/>
      <c r="CZ6" s="679">
        <v>1</v>
      </c>
      <c r="DA6" s="680"/>
      <c r="DB6" s="680"/>
      <c r="DC6" s="699"/>
      <c r="DD6" s="694" t="s">
        <v>129</v>
      </c>
      <c r="DE6" s="686"/>
      <c r="DF6" s="686"/>
      <c r="DG6" s="686"/>
      <c r="DH6" s="686"/>
      <c r="DI6" s="686"/>
      <c r="DJ6" s="686"/>
      <c r="DK6" s="686"/>
      <c r="DL6" s="686"/>
      <c r="DM6" s="686"/>
      <c r="DN6" s="686"/>
      <c r="DO6" s="686"/>
      <c r="DP6" s="687"/>
      <c r="DQ6" s="694">
        <v>51531</v>
      </c>
      <c r="DR6" s="686"/>
      <c r="DS6" s="686"/>
      <c r="DT6" s="686"/>
      <c r="DU6" s="686"/>
      <c r="DV6" s="686"/>
      <c r="DW6" s="686"/>
      <c r="DX6" s="686"/>
      <c r="DY6" s="686"/>
      <c r="DZ6" s="686"/>
      <c r="EA6" s="686"/>
      <c r="EB6" s="686"/>
      <c r="EC6" s="695"/>
    </row>
    <row r="7" spans="2:143" ht="11.25" customHeight="1" x14ac:dyDescent="0.15">
      <c r="B7" s="682" t="s">
        <v>239</v>
      </c>
      <c r="C7" s="683"/>
      <c r="D7" s="683"/>
      <c r="E7" s="683"/>
      <c r="F7" s="683"/>
      <c r="G7" s="683"/>
      <c r="H7" s="683"/>
      <c r="I7" s="683"/>
      <c r="J7" s="683"/>
      <c r="K7" s="683"/>
      <c r="L7" s="683"/>
      <c r="M7" s="683"/>
      <c r="N7" s="683"/>
      <c r="O7" s="683"/>
      <c r="P7" s="683"/>
      <c r="Q7" s="684"/>
      <c r="R7" s="685">
        <v>324</v>
      </c>
      <c r="S7" s="686"/>
      <c r="T7" s="686"/>
      <c r="U7" s="686"/>
      <c r="V7" s="686"/>
      <c r="W7" s="686"/>
      <c r="X7" s="686"/>
      <c r="Y7" s="687"/>
      <c r="Z7" s="688">
        <v>0</v>
      </c>
      <c r="AA7" s="688"/>
      <c r="AB7" s="688"/>
      <c r="AC7" s="688"/>
      <c r="AD7" s="689">
        <v>324</v>
      </c>
      <c r="AE7" s="689"/>
      <c r="AF7" s="689"/>
      <c r="AG7" s="689"/>
      <c r="AH7" s="689"/>
      <c r="AI7" s="689"/>
      <c r="AJ7" s="689"/>
      <c r="AK7" s="689"/>
      <c r="AL7" s="690">
        <v>0</v>
      </c>
      <c r="AM7" s="691"/>
      <c r="AN7" s="691"/>
      <c r="AO7" s="692"/>
      <c r="AP7" s="682" t="s">
        <v>240</v>
      </c>
      <c r="AQ7" s="683"/>
      <c r="AR7" s="683"/>
      <c r="AS7" s="683"/>
      <c r="AT7" s="683"/>
      <c r="AU7" s="683"/>
      <c r="AV7" s="683"/>
      <c r="AW7" s="683"/>
      <c r="AX7" s="683"/>
      <c r="AY7" s="683"/>
      <c r="AZ7" s="683"/>
      <c r="BA7" s="683"/>
      <c r="BB7" s="683"/>
      <c r="BC7" s="683"/>
      <c r="BD7" s="683"/>
      <c r="BE7" s="683"/>
      <c r="BF7" s="684"/>
      <c r="BG7" s="685">
        <v>157992</v>
      </c>
      <c r="BH7" s="686"/>
      <c r="BI7" s="686"/>
      <c r="BJ7" s="686"/>
      <c r="BK7" s="686"/>
      <c r="BL7" s="686"/>
      <c r="BM7" s="686"/>
      <c r="BN7" s="687"/>
      <c r="BO7" s="688">
        <v>38</v>
      </c>
      <c r="BP7" s="688"/>
      <c r="BQ7" s="688"/>
      <c r="BR7" s="688"/>
      <c r="BS7" s="689" t="s">
        <v>129</v>
      </c>
      <c r="BT7" s="689"/>
      <c r="BU7" s="689"/>
      <c r="BV7" s="689"/>
      <c r="BW7" s="689"/>
      <c r="BX7" s="689"/>
      <c r="BY7" s="689"/>
      <c r="BZ7" s="689"/>
      <c r="CA7" s="689"/>
      <c r="CB7" s="693"/>
      <c r="CD7" s="700" t="s">
        <v>241</v>
      </c>
      <c r="CE7" s="701"/>
      <c r="CF7" s="701"/>
      <c r="CG7" s="701"/>
      <c r="CH7" s="701"/>
      <c r="CI7" s="701"/>
      <c r="CJ7" s="701"/>
      <c r="CK7" s="701"/>
      <c r="CL7" s="701"/>
      <c r="CM7" s="701"/>
      <c r="CN7" s="701"/>
      <c r="CO7" s="701"/>
      <c r="CP7" s="701"/>
      <c r="CQ7" s="702"/>
      <c r="CR7" s="685">
        <v>1154524</v>
      </c>
      <c r="CS7" s="686"/>
      <c r="CT7" s="686"/>
      <c r="CU7" s="686"/>
      <c r="CV7" s="686"/>
      <c r="CW7" s="686"/>
      <c r="CX7" s="686"/>
      <c r="CY7" s="687"/>
      <c r="CZ7" s="688">
        <v>23.2</v>
      </c>
      <c r="DA7" s="688"/>
      <c r="DB7" s="688"/>
      <c r="DC7" s="688"/>
      <c r="DD7" s="694">
        <v>81097</v>
      </c>
      <c r="DE7" s="686"/>
      <c r="DF7" s="686"/>
      <c r="DG7" s="686"/>
      <c r="DH7" s="686"/>
      <c r="DI7" s="686"/>
      <c r="DJ7" s="686"/>
      <c r="DK7" s="686"/>
      <c r="DL7" s="686"/>
      <c r="DM7" s="686"/>
      <c r="DN7" s="686"/>
      <c r="DO7" s="686"/>
      <c r="DP7" s="687"/>
      <c r="DQ7" s="694">
        <v>596004</v>
      </c>
      <c r="DR7" s="686"/>
      <c r="DS7" s="686"/>
      <c r="DT7" s="686"/>
      <c r="DU7" s="686"/>
      <c r="DV7" s="686"/>
      <c r="DW7" s="686"/>
      <c r="DX7" s="686"/>
      <c r="DY7" s="686"/>
      <c r="DZ7" s="686"/>
      <c r="EA7" s="686"/>
      <c r="EB7" s="686"/>
      <c r="EC7" s="695"/>
    </row>
    <row r="8" spans="2:143" ht="11.25" customHeight="1" x14ac:dyDescent="0.15">
      <c r="B8" s="682" t="s">
        <v>242</v>
      </c>
      <c r="C8" s="683"/>
      <c r="D8" s="683"/>
      <c r="E8" s="683"/>
      <c r="F8" s="683"/>
      <c r="G8" s="683"/>
      <c r="H8" s="683"/>
      <c r="I8" s="683"/>
      <c r="J8" s="683"/>
      <c r="K8" s="683"/>
      <c r="L8" s="683"/>
      <c r="M8" s="683"/>
      <c r="N8" s="683"/>
      <c r="O8" s="683"/>
      <c r="P8" s="683"/>
      <c r="Q8" s="684"/>
      <c r="R8" s="685">
        <v>1435</v>
      </c>
      <c r="S8" s="686"/>
      <c r="T8" s="686"/>
      <c r="U8" s="686"/>
      <c r="V8" s="686"/>
      <c r="W8" s="686"/>
      <c r="X8" s="686"/>
      <c r="Y8" s="687"/>
      <c r="Z8" s="688">
        <v>0</v>
      </c>
      <c r="AA8" s="688"/>
      <c r="AB8" s="688"/>
      <c r="AC8" s="688"/>
      <c r="AD8" s="689">
        <v>1435</v>
      </c>
      <c r="AE8" s="689"/>
      <c r="AF8" s="689"/>
      <c r="AG8" s="689"/>
      <c r="AH8" s="689"/>
      <c r="AI8" s="689"/>
      <c r="AJ8" s="689"/>
      <c r="AK8" s="689"/>
      <c r="AL8" s="690">
        <v>0.1</v>
      </c>
      <c r="AM8" s="691"/>
      <c r="AN8" s="691"/>
      <c r="AO8" s="692"/>
      <c r="AP8" s="682" t="s">
        <v>243</v>
      </c>
      <c r="AQ8" s="683"/>
      <c r="AR8" s="683"/>
      <c r="AS8" s="683"/>
      <c r="AT8" s="683"/>
      <c r="AU8" s="683"/>
      <c r="AV8" s="683"/>
      <c r="AW8" s="683"/>
      <c r="AX8" s="683"/>
      <c r="AY8" s="683"/>
      <c r="AZ8" s="683"/>
      <c r="BA8" s="683"/>
      <c r="BB8" s="683"/>
      <c r="BC8" s="683"/>
      <c r="BD8" s="683"/>
      <c r="BE8" s="683"/>
      <c r="BF8" s="684"/>
      <c r="BG8" s="685">
        <v>7237</v>
      </c>
      <c r="BH8" s="686"/>
      <c r="BI8" s="686"/>
      <c r="BJ8" s="686"/>
      <c r="BK8" s="686"/>
      <c r="BL8" s="686"/>
      <c r="BM8" s="686"/>
      <c r="BN8" s="687"/>
      <c r="BO8" s="688">
        <v>1.7</v>
      </c>
      <c r="BP8" s="688"/>
      <c r="BQ8" s="688"/>
      <c r="BR8" s="688"/>
      <c r="BS8" s="694" t="s">
        <v>129</v>
      </c>
      <c r="BT8" s="686"/>
      <c r="BU8" s="686"/>
      <c r="BV8" s="686"/>
      <c r="BW8" s="686"/>
      <c r="BX8" s="686"/>
      <c r="BY8" s="686"/>
      <c r="BZ8" s="686"/>
      <c r="CA8" s="686"/>
      <c r="CB8" s="695"/>
      <c r="CD8" s="700" t="s">
        <v>244</v>
      </c>
      <c r="CE8" s="701"/>
      <c r="CF8" s="701"/>
      <c r="CG8" s="701"/>
      <c r="CH8" s="701"/>
      <c r="CI8" s="701"/>
      <c r="CJ8" s="701"/>
      <c r="CK8" s="701"/>
      <c r="CL8" s="701"/>
      <c r="CM8" s="701"/>
      <c r="CN8" s="701"/>
      <c r="CO8" s="701"/>
      <c r="CP8" s="701"/>
      <c r="CQ8" s="702"/>
      <c r="CR8" s="685">
        <v>1270572</v>
      </c>
      <c r="CS8" s="686"/>
      <c r="CT8" s="686"/>
      <c r="CU8" s="686"/>
      <c r="CV8" s="686"/>
      <c r="CW8" s="686"/>
      <c r="CX8" s="686"/>
      <c r="CY8" s="687"/>
      <c r="CZ8" s="688">
        <v>25.5</v>
      </c>
      <c r="DA8" s="688"/>
      <c r="DB8" s="688"/>
      <c r="DC8" s="688"/>
      <c r="DD8" s="694">
        <v>418941</v>
      </c>
      <c r="DE8" s="686"/>
      <c r="DF8" s="686"/>
      <c r="DG8" s="686"/>
      <c r="DH8" s="686"/>
      <c r="DI8" s="686"/>
      <c r="DJ8" s="686"/>
      <c r="DK8" s="686"/>
      <c r="DL8" s="686"/>
      <c r="DM8" s="686"/>
      <c r="DN8" s="686"/>
      <c r="DO8" s="686"/>
      <c r="DP8" s="687"/>
      <c r="DQ8" s="694">
        <v>615050</v>
      </c>
      <c r="DR8" s="686"/>
      <c r="DS8" s="686"/>
      <c r="DT8" s="686"/>
      <c r="DU8" s="686"/>
      <c r="DV8" s="686"/>
      <c r="DW8" s="686"/>
      <c r="DX8" s="686"/>
      <c r="DY8" s="686"/>
      <c r="DZ8" s="686"/>
      <c r="EA8" s="686"/>
      <c r="EB8" s="686"/>
      <c r="EC8" s="695"/>
    </row>
    <row r="9" spans="2:143" ht="11.25" customHeight="1" x14ac:dyDescent="0.15">
      <c r="B9" s="682" t="s">
        <v>245</v>
      </c>
      <c r="C9" s="683"/>
      <c r="D9" s="683"/>
      <c r="E9" s="683"/>
      <c r="F9" s="683"/>
      <c r="G9" s="683"/>
      <c r="H9" s="683"/>
      <c r="I9" s="683"/>
      <c r="J9" s="683"/>
      <c r="K9" s="683"/>
      <c r="L9" s="683"/>
      <c r="M9" s="683"/>
      <c r="N9" s="683"/>
      <c r="O9" s="683"/>
      <c r="P9" s="683"/>
      <c r="Q9" s="684"/>
      <c r="R9" s="685">
        <v>1654</v>
      </c>
      <c r="S9" s="686"/>
      <c r="T9" s="686"/>
      <c r="U9" s="686"/>
      <c r="V9" s="686"/>
      <c r="W9" s="686"/>
      <c r="X9" s="686"/>
      <c r="Y9" s="687"/>
      <c r="Z9" s="688">
        <v>0</v>
      </c>
      <c r="AA9" s="688"/>
      <c r="AB9" s="688"/>
      <c r="AC9" s="688"/>
      <c r="AD9" s="689">
        <v>1654</v>
      </c>
      <c r="AE9" s="689"/>
      <c r="AF9" s="689"/>
      <c r="AG9" s="689"/>
      <c r="AH9" s="689"/>
      <c r="AI9" s="689"/>
      <c r="AJ9" s="689"/>
      <c r="AK9" s="689"/>
      <c r="AL9" s="690">
        <v>0.1</v>
      </c>
      <c r="AM9" s="691"/>
      <c r="AN9" s="691"/>
      <c r="AO9" s="692"/>
      <c r="AP9" s="682" t="s">
        <v>246</v>
      </c>
      <c r="AQ9" s="683"/>
      <c r="AR9" s="683"/>
      <c r="AS9" s="683"/>
      <c r="AT9" s="683"/>
      <c r="AU9" s="683"/>
      <c r="AV9" s="683"/>
      <c r="AW9" s="683"/>
      <c r="AX9" s="683"/>
      <c r="AY9" s="683"/>
      <c r="AZ9" s="683"/>
      <c r="BA9" s="683"/>
      <c r="BB9" s="683"/>
      <c r="BC9" s="683"/>
      <c r="BD9" s="683"/>
      <c r="BE9" s="683"/>
      <c r="BF9" s="684"/>
      <c r="BG9" s="685">
        <v>135776</v>
      </c>
      <c r="BH9" s="686"/>
      <c r="BI9" s="686"/>
      <c r="BJ9" s="686"/>
      <c r="BK9" s="686"/>
      <c r="BL9" s="686"/>
      <c r="BM9" s="686"/>
      <c r="BN9" s="687"/>
      <c r="BO9" s="688">
        <v>32.6</v>
      </c>
      <c r="BP9" s="688"/>
      <c r="BQ9" s="688"/>
      <c r="BR9" s="688"/>
      <c r="BS9" s="694" t="s">
        <v>129</v>
      </c>
      <c r="BT9" s="686"/>
      <c r="BU9" s="686"/>
      <c r="BV9" s="686"/>
      <c r="BW9" s="686"/>
      <c r="BX9" s="686"/>
      <c r="BY9" s="686"/>
      <c r="BZ9" s="686"/>
      <c r="CA9" s="686"/>
      <c r="CB9" s="695"/>
      <c r="CD9" s="700" t="s">
        <v>247</v>
      </c>
      <c r="CE9" s="701"/>
      <c r="CF9" s="701"/>
      <c r="CG9" s="701"/>
      <c r="CH9" s="701"/>
      <c r="CI9" s="701"/>
      <c r="CJ9" s="701"/>
      <c r="CK9" s="701"/>
      <c r="CL9" s="701"/>
      <c r="CM9" s="701"/>
      <c r="CN9" s="701"/>
      <c r="CO9" s="701"/>
      <c r="CP9" s="701"/>
      <c r="CQ9" s="702"/>
      <c r="CR9" s="685">
        <v>266795</v>
      </c>
      <c r="CS9" s="686"/>
      <c r="CT9" s="686"/>
      <c r="CU9" s="686"/>
      <c r="CV9" s="686"/>
      <c r="CW9" s="686"/>
      <c r="CX9" s="686"/>
      <c r="CY9" s="687"/>
      <c r="CZ9" s="688">
        <v>5.4</v>
      </c>
      <c r="DA9" s="688"/>
      <c r="DB9" s="688"/>
      <c r="DC9" s="688"/>
      <c r="DD9" s="694">
        <v>18029</v>
      </c>
      <c r="DE9" s="686"/>
      <c r="DF9" s="686"/>
      <c r="DG9" s="686"/>
      <c r="DH9" s="686"/>
      <c r="DI9" s="686"/>
      <c r="DJ9" s="686"/>
      <c r="DK9" s="686"/>
      <c r="DL9" s="686"/>
      <c r="DM9" s="686"/>
      <c r="DN9" s="686"/>
      <c r="DO9" s="686"/>
      <c r="DP9" s="687"/>
      <c r="DQ9" s="694">
        <v>190007</v>
      </c>
      <c r="DR9" s="686"/>
      <c r="DS9" s="686"/>
      <c r="DT9" s="686"/>
      <c r="DU9" s="686"/>
      <c r="DV9" s="686"/>
      <c r="DW9" s="686"/>
      <c r="DX9" s="686"/>
      <c r="DY9" s="686"/>
      <c r="DZ9" s="686"/>
      <c r="EA9" s="686"/>
      <c r="EB9" s="686"/>
      <c r="EC9" s="695"/>
    </row>
    <row r="10" spans="2:143" ht="11.25" customHeight="1" x14ac:dyDescent="0.15">
      <c r="B10" s="682" t="s">
        <v>248</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129</v>
      </c>
      <c r="AM10" s="691"/>
      <c r="AN10" s="691"/>
      <c r="AO10" s="692"/>
      <c r="AP10" s="682" t="s">
        <v>249</v>
      </c>
      <c r="AQ10" s="683"/>
      <c r="AR10" s="683"/>
      <c r="AS10" s="683"/>
      <c r="AT10" s="683"/>
      <c r="AU10" s="683"/>
      <c r="AV10" s="683"/>
      <c r="AW10" s="683"/>
      <c r="AX10" s="683"/>
      <c r="AY10" s="683"/>
      <c r="AZ10" s="683"/>
      <c r="BA10" s="683"/>
      <c r="BB10" s="683"/>
      <c r="BC10" s="683"/>
      <c r="BD10" s="683"/>
      <c r="BE10" s="683"/>
      <c r="BF10" s="684"/>
      <c r="BG10" s="685">
        <v>9544</v>
      </c>
      <c r="BH10" s="686"/>
      <c r="BI10" s="686"/>
      <c r="BJ10" s="686"/>
      <c r="BK10" s="686"/>
      <c r="BL10" s="686"/>
      <c r="BM10" s="686"/>
      <c r="BN10" s="687"/>
      <c r="BO10" s="688">
        <v>2.2999999999999998</v>
      </c>
      <c r="BP10" s="688"/>
      <c r="BQ10" s="688"/>
      <c r="BR10" s="688"/>
      <c r="BS10" s="694" t="s">
        <v>129</v>
      </c>
      <c r="BT10" s="686"/>
      <c r="BU10" s="686"/>
      <c r="BV10" s="686"/>
      <c r="BW10" s="686"/>
      <c r="BX10" s="686"/>
      <c r="BY10" s="686"/>
      <c r="BZ10" s="686"/>
      <c r="CA10" s="686"/>
      <c r="CB10" s="695"/>
      <c r="CD10" s="700" t="s">
        <v>250</v>
      </c>
      <c r="CE10" s="701"/>
      <c r="CF10" s="701"/>
      <c r="CG10" s="701"/>
      <c r="CH10" s="701"/>
      <c r="CI10" s="701"/>
      <c r="CJ10" s="701"/>
      <c r="CK10" s="701"/>
      <c r="CL10" s="701"/>
      <c r="CM10" s="701"/>
      <c r="CN10" s="701"/>
      <c r="CO10" s="701"/>
      <c r="CP10" s="701"/>
      <c r="CQ10" s="702"/>
      <c r="CR10" s="685" t="s">
        <v>129</v>
      </c>
      <c r="CS10" s="686"/>
      <c r="CT10" s="686"/>
      <c r="CU10" s="686"/>
      <c r="CV10" s="686"/>
      <c r="CW10" s="686"/>
      <c r="CX10" s="686"/>
      <c r="CY10" s="687"/>
      <c r="CZ10" s="688" t="s">
        <v>129</v>
      </c>
      <c r="DA10" s="688"/>
      <c r="DB10" s="688"/>
      <c r="DC10" s="688"/>
      <c r="DD10" s="694" t="s">
        <v>129</v>
      </c>
      <c r="DE10" s="686"/>
      <c r="DF10" s="686"/>
      <c r="DG10" s="686"/>
      <c r="DH10" s="686"/>
      <c r="DI10" s="686"/>
      <c r="DJ10" s="686"/>
      <c r="DK10" s="686"/>
      <c r="DL10" s="686"/>
      <c r="DM10" s="686"/>
      <c r="DN10" s="686"/>
      <c r="DO10" s="686"/>
      <c r="DP10" s="687"/>
      <c r="DQ10" s="694" t="s">
        <v>129</v>
      </c>
      <c r="DR10" s="686"/>
      <c r="DS10" s="686"/>
      <c r="DT10" s="686"/>
      <c r="DU10" s="686"/>
      <c r="DV10" s="686"/>
      <c r="DW10" s="686"/>
      <c r="DX10" s="686"/>
      <c r="DY10" s="686"/>
      <c r="DZ10" s="686"/>
      <c r="EA10" s="686"/>
      <c r="EB10" s="686"/>
      <c r="EC10" s="695"/>
    </row>
    <row r="11" spans="2:143" ht="11.25" customHeight="1" x14ac:dyDescent="0.15">
      <c r="B11" s="682" t="s">
        <v>251</v>
      </c>
      <c r="C11" s="683"/>
      <c r="D11" s="683"/>
      <c r="E11" s="683"/>
      <c r="F11" s="683"/>
      <c r="G11" s="683"/>
      <c r="H11" s="683"/>
      <c r="I11" s="683"/>
      <c r="J11" s="683"/>
      <c r="K11" s="683"/>
      <c r="L11" s="683"/>
      <c r="M11" s="683"/>
      <c r="N11" s="683"/>
      <c r="O11" s="683"/>
      <c r="P11" s="683"/>
      <c r="Q11" s="684"/>
      <c r="R11" s="685">
        <v>109839</v>
      </c>
      <c r="S11" s="686"/>
      <c r="T11" s="686"/>
      <c r="U11" s="686"/>
      <c r="V11" s="686"/>
      <c r="W11" s="686"/>
      <c r="X11" s="686"/>
      <c r="Y11" s="687"/>
      <c r="Z11" s="690">
        <v>2.1</v>
      </c>
      <c r="AA11" s="691"/>
      <c r="AB11" s="691"/>
      <c r="AC11" s="703"/>
      <c r="AD11" s="694">
        <v>109839</v>
      </c>
      <c r="AE11" s="686"/>
      <c r="AF11" s="686"/>
      <c r="AG11" s="686"/>
      <c r="AH11" s="686"/>
      <c r="AI11" s="686"/>
      <c r="AJ11" s="686"/>
      <c r="AK11" s="687"/>
      <c r="AL11" s="690">
        <v>4.0999999999999996</v>
      </c>
      <c r="AM11" s="691"/>
      <c r="AN11" s="691"/>
      <c r="AO11" s="692"/>
      <c r="AP11" s="682" t="s">
        <v>252</v>
      </c>
      <c r="AQ11" s="683"/>
      <c r="AR11" s="683"/>
      <c r="AS11" s="683"/>
      <c r="AT11" s="683"/>
      <c r="AU11" s="683"/>
      <c r="AV11" s="683"/>
      <c r="AW11" s="683"/>
      <c r="AX11" s="683"/>
      <c r="AY11" s="683"/>
      <c r="AZ11" s="683"/>
      <c r="BA11" s="683"/>
      <c r="BB11" s="683"/>
      <c r="BC11" s="683"/>
      <c r="BD11" s="683"/>
      <c r="BE11" s="683"/>
      <c r="BF11" s="684"/>
      <c r="BG11" s="685">
        <v>5435</v>
      </c>
      <c r="BH11" s="686"/>
      <c r="BI11" s="686"/>
      <c r="BJ11" s="686"/>
      <c r="BK11" s="686"/>
      <c r="BL11" s="686"/>
      <c r="BM11" s="686"/>
      <c r="BN11" s="687"/>
      <c r="BO11" s="688">
        <v>1.3</v>
      </c>
      <c r="BP11" s="688"/>
      <c r="BQ11" s="688"/>
      <c r="BR11" s="688"/>
      <c r="BS11" s="694" t="s">
        <v>129</v>
      </c>
      <c r="BT11" s="686"/>
      <c r="BU11" s="686"/>
      <c r="BV11" s="686"/>
      <c r="BW11" s="686"/>
      <c r="BX11" s="686"/>
      <c r="BY11" s="686"/>
      <c r="BZ11" s="686"/>
      <c r="CA11" s="686"/>
      <c r="CB11" s="695"/>
      <c r="CD11" s="700" t="s">
        <v>253</v>
      </c>
      <c r="CE11" s="701"/>
      <c r="CF11" s="701"/>
      <c r="CG11" s="701"/>
      <c r="CH11" s="701"/>
      <c r="CI11" s="701"/>
      <c r="CJ11" s="701"/>
      <c r="CK11" s="701"/>
      <c r="CL11" s="701"/>
      <c r="CM11" s="701"/>
      <c r="CN11" s="701"/>
      <c r="CO11" s="701"/>
      <c r="CP11" s="701"/>
      <c r="CQ11" s="702"/>
      <c r="CR11" s="685">
        <v>579233</v>
      </c>
      <c r="CS11" s="686"/>
      <c r="CT11" s="686"/>
      <c r="CU11" s="686"/>
      <c r="CV11" s="686"/>
      <c r="CW11" s="686"/>
      <c r="CX11" s="686"/>
      <c r="CY11" s="687"/>
      <c r="CZ11" s="688">
        <v>11.6</v>
      </c>
      <c r="DA11" s="688"/>
      <c r="DB11" s="688"/>
      <c r="DC11" s="688"/>
      <c r="DD11" s="694">
        <v>114959</v>
      </c>
      <c r="DE11" s="686"/>
      <c r="DF11" s="686"/>
      <c r="DG11" s="686"/>
      <c r="DH11" s="686"/>
      <c r="DI11" s="686"/>
      <c r="DJ11" s="686"/>
      <c r="DK11" s="686"/>
      <c r="DL11" s="686"/>
      <c r="DM11" s="686"/>
      <c r="DN11" s="686"/>
      <c r="DO11" s="686"/>
      <c r="DP11" s="687"/>
      <c r="DQ11" s="694">
        <v>337253</v>
      </c>
      <c r="DR11" s="686"/>
      <c r="DS11" s="686"/>
      <c r="DT11" s="686"/>
      <c r="DU11" s="686"/>
      <c r="DV11" s="686"/>
      <c r="DW11" s="686"/>
      <c r="DX11" s="686"/>
      <c r="DY11" s="686"/>
      <c r="DZ11" s="686"/>
      <c r="EA11" s="686"/>
      <c r="EB11" s="686"/>
      <c r="EC11" s="695"/>
    </row>
    <row r="12" spans="2:143" ht="11.25" customHeight="1" x14ac:dyDescent="0.15">
      <c r="B12" s="682" t="s">
        <v>254</v>
      </c>
      <c r="C12" s="683"/>
      <c r="D12" s="683"/>
      <c r="E12" s="683"/>
      <c r="F12" s="683"/>
      <c r="G12" s="683"/>
      <c r="H12" s="683"/>
      <c r="I12" s="683"/>
      <c r="J12" s="683"/>
      <c r="K12" s="683"/>
      <c r="L12" s="683"/>
      <c r="M12" s="683"/>
      <c r="N12" s="683"/>
      <c r="O12" s="683"/>
      <c r="P12" s="683"/>
      <c r="Q12" s="684"/>
      <c r="R12" s="685" t="s">
        <v>129</v>
      </c>
      <c r="S12" s="686"/>
      <c r="T12" s="686"/>
      <c r="U12" s="686"/>
      <c r="V12" s="686"/>
      <c r="W12" s="686"/>
      <c r="X12" s="686"/>
      <c r="Y12" s="687"/>
      <c r="Z12" s="688" t="s">
        <v>129</v>
      </c>
      <c r="AA12" s="688"/>
      <c r="AB12" s="688"/>
      <c r="AC12" s="688"/>
      <c r="AD12" s="689" t="s">
        <v>129</v>
      </c>
      <c r="AE12" s="689"/>
      <c r="AF12" s="689"/>
      <c r="AG12" s="689"/>
      <c r="AH12" s="689"/>
      <c r="AI12" s="689"/>
      <c r="AJ12" s="689"/>
      <c r="AK12" s="689"/>
      <c r="AL12" s="690" t="s">
        <v>129</v>
      </c>
      <c r="AM12" s="691"/>
      <c r="AN12" s="691"/>
      <c r="AO12" s="692"/>
      <c r="AP12" s="682" t="s">
        <v>255</v>
      </c>
      <c r="AQ12" s="683"/>
      <c r="AR12" s="683"/>
      <c r="AS12" s="683"/>
      <c r="AT12" s="683"/>
      <c r="AU12" s="683"/>
      <c r="AV12" s="683"/>
      <c r="AW12" s="683"/>
      <c r="AX12" s="683"/>
      <c r="AY12" s="683"/>
      <c r="AZ12" s="683"/>
      <c r="BA12" s="683"/>
      <c r="BB12" s="683"/>
      <c r="BC12" s="683"/>
      <c r="BD12" s="683"/>
      <c r="BE12" s="683"/>
      <c r="BF12" s="684"/>
      <c r="BG12" s="685">
        <v>214257</v>
      </c>
      <c r="BH12" s="686"/>
      <c r="BI12" s="686"/>
      <c r="BJ12" s="686"/>
      <c r="BK12" s="686"/>
      <c r="BL12" s="686"/>
      <c r="BM12" s="686"/>
      <c r="BN12" s="687"/>
      <c r="BO12" s="688">
        <v>51.5</v>
      </c>
      <c r="BP12" s="688"/>
      <c r="BQ12" s="688"/>
      <c r="BR12" s="688"/>
      <c r="BS12" s="694">
        <v>27630</v>
      </c>
      <c r="BT12" s="686"/>
      <c r="BU12" s="686"/>
      <c r="BV12" s="686"/>
      <c r="BW12" s="686"/>
      <c r="BX12" s="686"/>
      <c r="BY12" s="686"/>
      <c r="BZ12" s="686"/>
      <c r="CA12" s="686"/>
      <c r="CB12" s="695"/>
      <c r="CD12" s="700" t="s">
        <v>256</v>
      </c>
      <c r="CE12" s="701"/>
      <c r="CF12" s="701"/>
      <c r="CG12" s="701"/>
      <c r="CH12" s="701"/>
      <c r="CI12" s="701"/>
      <c r="CJ12" s="701"/>
      <c r="CK12" s="701"/>
      <c r="CL12" s="701"/>
      <c r="CM12" s="701"/>
      <c r="CN12" s="701"/>
      <c r="CO12" s="701"/>
      <c r="CP12" s="701"/>
      <c r="CQ12" s="702"/>
      <c r="CR12" s="685">
        <v>384949</v>
      </c>
      <c r="CS12" s="686"/>
      <c r="CT12" s="686"/>
      <c r="CU12" s="686"/>
      <c r="CV12" s="686"/>
      <c r="CW12" s="686"/>
      <c r="CX12" s="686"/>
      <c r="CY12" s="687"/>
      <c r="CZ12" s="688">
        <v>7.7</v>
      </c>
      <c r="DA12" s="688"/>
      <c r="DB12" s="688"/>
      <c r="DC12" s="688"/>
      <c r="DD12" s="694">
        <v>44613</v>
      </c>
      <c r="DE12" s="686"/>
      <c r="DF12" s="686"/>
      <c r="DG12" s="686"/>
      <c r="DH12" s="686"/>
      <c r="DI12" s="686"/>
      <c r="DJ12" s="686"/>
      <c r="DK12" s="686"/>
      <c r="DL12" s="686"/>
      <c r="DM12" s="686"/>
      <c r="DN12" s="686"/>
      <c r="DO12" s="686"/>
      <c r="DP12" s="687"/>
      <c r="DQ12" s="694">
        <v>361217</v>
      </c>
      <c r="DR12" s="686"/>
      <c r="DS12" s="686"/>
      <c r="DT12" s="686"/>
      <c r="DU12" s="686"/>
      <c r="DV12" s="686"/>
      <c r="DW12" s="686"/>
      <c r="DX12" s="686"/>
      <c r="DY12" s="686"/>
      <c r="DZ12" s="686"/>
      <c r="EA12" s="686"/>
      <c r="EB12" s="686"/>
      <c r="EC12" s="695"/>
    </row>
    <row r="13" spans="2:143" ht="11.25" customHeight="1" x14ac:dyDescent="0.15">
      <c r="B13" s="682" t="s">
        <v>257</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129</v>
      </c>
      <c r="AM13" s="691"/>
      <c r="AN13" s="691"/>
      <c r="AO13" s="692"/>
      <c r="AP13" s="682" t="s">
        <v>258</v>
      </c>
      <c r="AQ13" s="683"/>
      <c r="AR13" s="683"/>
      <c r="AS13" s="683"/>
      <c r="AT13" s="683"/>
      <c r="AU13" s="683"/>
      <c r="AV13" s="683"/>
      <c r="AW13" s="683"/>
      <c r="AX13" s="683"/>
      <c r="AY13" s="683"/>
      <c r="AZ13" s="683"/>
      <c r="BA13" s="683"/>
      <c r="BB13" s="683"/>
      <c r="BC13" s="683"/>
      <c r="BD13" s="683"/>
      <c r="BE13" s="683"/>
      <c r="BF13" s="684"/>
      <c r="BG13" s="685">
        <v>213324</v>
      </c>
      <c r="BH13" s="686"/>
      <c r="BI13" s="686"/>
      <c r="BJ13" s="686"/>
      <c r="BK13" s="686"/>
      <c r="BL13" s="686"/>
      <c r="BM13" s="686"/>
      <c r="BN13" s="687"/>
      <c r="BO13" s="688">
        <v>51.3</v>
      </c>
      <c r="BP13" s="688"/>
      <c r="BQ13" s="688"/>
      <c r="BR13" s="688"/>
      <c r="BS13" s="694">
        <v>27630</v>
      </c>
      <c r="BT13" s="686"/>
      <c r="BU13" s="686"/>
      <c r="BV13" s="686"/>
      <c r="BW13" s="686"/>
      <c r="BX13" s="686"/>
      <c r="BY13" s="686"/>
      <c r="BZ13" s="686"/>
      <c r="CA13" s="686"/>
      <c r="CB13" s="695"/>
      <c r="CD13" s="700" t="s">
        <v>259</v>
      </c>
      <c r="CE13" s="701"/>
      <c r="CF13" s="701"/>
      <c r="CG13" s="701"/>
      <c r="CH13" s="701"/>
      <c r="CI13" s="701"/>
      <c r="CJ13" s="701"/>
      <c r="CK13" s="701"/>
      <c r="CL13" s="701"/>
      <c r="CM13" s="701"/>
      <c r="CN13" s="701"/>
      <c r="CO13" s="701"/>
      <c r="CP13" s="701"/>
      <c r="CQ13" s="702"/>
      <c r="CR13" s="685">
        <v>299174</v>
      </c>
      <c r="CS13" s="686"/>
      <c r="CT13" s="686"/>
      <c r="CU13" s="686"/>
      <c r="CV13" s="686"/>
      <c r="CW13" s="686"/>
      <c r="CX13" s="686"/>
      <c r="CY13" s="687"/>
      <c r="CZ13" s="688">
        <v>6</v>
      </c>
      <c r="DA13" s="688"/>
      <c r="DB13" s="688"/>
      <c r="DC13" s="688"/>
      <c r="DD13" s="694">
        <v>192507</v>
      </c>
      <c r="DE13" s="686"/>
      <c r="DF13" s="686"/>
      <c r="DG13" s="686"/>
      <c r="DH13" s="686"/>
      <c r="DI13" s="686"/>
      <c r="DJ13" s="686"/>
      <c r="DK13" s="686"/>
      <c r="DL13" s="686"/>
      <c r="DM13" s="686"/>
      <c r="DN13" s="686"/>
      <c r="DO13" s="686"/>
      <c r="DP13" s="687"/>
      <c r="DQ13" s="694">
        <v>170623</v>
      </c>
      <c r="DR13" s="686"/>
      <c r="DS13" s="686"/>
      <c r="DT13" s="686"/>
      <c r="DU13" s="686"/>
      <c r="DV13" s="686"/>
      <c r="DW13" s="686"/>
      <c r="DX13" s="686"/>
      <c r="DY13" s="686"/>
      <c r="DZ13" s="686"/>
      <c r="EA13" s="686"/>
      <c r="EB13" s="686"/>
      <c r="EC13" s="695"/>
    </row>
    <row r="14" spans="2:143" ht="11.25" customHeight="1" x14ac:dyDescent="0.15">
      <c r="B14" s="682" t="s">
        <v>260</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129</v>
      </c>
      <c r="AE14" s="689"/>
      <c r="AF14" s="689"/>
      <c r="AG14" s="689"/>
      <c r="AH14" s="689"/>
      <c r="AI14" s="689"/>
      <c r="AJ14" s="689"/>
      <c r="AK14" s="689"/>
      <c r="AL14" s="690" t="s">
        <v>129</v>
      </c>
      <c r="AM14" s="691"/>
      <c r="AN14" s="691"/>
      <c r="AO14" s="692"/>
      <c r="AP14" s="682" t="s">
        <v>261</v>
      </c>
      <c r="AQ14" s="683"/>
      <c r="AR14" s="683"/>
      <c r="AS14" s="683"/>
      <c r="AT14" s="683"/>
      <c r="AU14" s="683"/>
      <c r="AV14" s="683"/>
      <c r="AW14" s="683"/>
      <c r="AX14" s="683"/>
      <c r="AY14" s="683"/>
      <c r="AZ14" s="683"/>
      <c r="BA14" s="683"/>
      <c r="BB14" s="683"/>
      <c r="BC14" s="683"/>
      <c r="BD14" s="683"/>
      <c r="BE14" s="683"/>
      <c r="BF14" s="684"/>
      <c r="BG14" s="685">
        <v>20409</v>
      </c>
      <c r="BH14" s="686"/>
      <c r="BI14" s="686"/>
      <c r="BJ14" s="686"/>
      <c r="BK14" s="686"/>
      <c r="BL14" s="686"/>
      <c r="BM14" s="686"/>
      <c r="BN14" s="687"/>
      <c r="BO14" s="688">
        <v>4.9000000000000004</v>
      </c>
      <c r="BP14" s="688"/>
      <c r="BQ14" s="688"/>
      <c r="BR14" s="688"/>
      <c r="BS14" s="694" t="s">
        <v>129</v>
      </c>
      <c r="BT14" s="686"/>
      <c r="BU14" s="686"/>
      <c r="BV14" s="686"/>
      <c r="BW14" s="686"/>
      <c r="BX14" s="686"/>
      <c r="BY14" s="686"/>
      <c r="BZ14" s="686"/>
      <c r="CA14" s="686"/>
      <c r="CB14" s="695"/>
      <c r="CD14" s="700" t="s">
        <v>262</v>
      </c>
      <c r="CE14" s="701"/>
      <c r="CF14" s="701"/>
      <c r="CG14" s="701"/>
      <c r="CH14" s="701"/>
      <c r="CI14" s="701"/>
      <c r="CJ14" s="701"/>
      <c r="CK14" s="701"/>
      <c r="CL14" s="701"/>
      <c r="CM14" s="701"/>
      <c r="CN14" s="701"/>
      <c r="CO14" s="701"/>
      <c r="CP14" s="701"/>
      <c r="CQ14" s="702"/>
      <c r="CR14" s="685">
        <v>141230</v>
      </c>
      <c r="CS14" s="686"/>
      <c r="CT14" s="686"/>
      <c r="CU14" s="686"/>
      <c r="CV14" s="686"/>
      <c r="CW14" s="686"/>
      <c r="CX14" s="686"/>
      <c r="CY14" s="687"/>
      <c r="CZ14" s="688">
        <v>2.8</v>
      </c>
      <c r="DA14" s="688"/>
      <c r="DB14" s="688"/>
      <c r="DC14" s="688"/>
      <c r="DD14" s="694">
        <v>334</v>
      </c>
      <c r="DE14" s="686"/>
      <c r="DF14" s="686"/>
      <c r="DG14" s="686"/>
      <c r="DH14" s="686"/>
      <c r="DI14" s="686"/>
      <c r="DJ14" s="686"/>
      <c r="DK14" s="686"/>
      <c r="DL14" s="686"/>
      <c r="DM14" s="686"/>
      <c r="DN14" s="686"/>
      <c r="DO14" s="686"/>
      <c r="DP14" s="687"/>
      <c r="DQ14" s="694">
        <v>136666</v>
      </c>
      <c r="DR14" s="686"/>
      <c r="DS14" s="686"/>
      <c r="DT14" s="686"/>
      <c r="DU14" s="686"/>
      <c r="DV14" s="686"/>
      <c r="DW14" s="686"/>
      <c r="DX14" s="686"/>
      <c r="DY14" s="686"/>
      <c r="DZ14" s="686"/>
      <c r="EA14" s="686"/>
      <c r="EB14" s="686"/>
      <c r="EC14" s="695"/>
    </row>
    <row r="15" spans="2:143" ht="11.25" customHeight="1" x14ac:dyDescent="0.15">
      <c r="B15" s="682" t="s">
        <v>263</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264</v>
      </c>
      <c r="AQ15" s="683"/>
      <c r="AR15" s="683"/>
      <c r="AS15" s="683"/>
      <c r="AT15" s="683"/>
      <c r="AU15" s="683"/>
      <c r="AV15" s="683"/>
      <c r="AW15" s="683"/>
      <c r="AX15" s="683"/>
      <c r="AY15" s="683"/>
      <c r="AZ15" s="683"/>
      <c r="BA15" s="683"/>
      <c r="BB15" s="683"/>
      <c r="BC15" s="683"/>
      <c r="BD15" s="683"/>
      <c r="BE15" s="683"/>
      <c r="BF15" s="684"/>
      <c r="BG15" s="685">
        <v>21488</v>
      </c>
      <c r="BH15" s="686"/>
      <c r="BI15" s="686"/>
      <c r="BJ15" s="686"/>
      <c r="BK15" s="686"/>
      <c r="BL15" s="686"/>
      <c r="BM15" s="686"/>
      <c r="BN15" s="687"/>
      <c r="BO15" s="688">
        <v>5.2</v>
      </c>
      <c r="BP15" s="688"/>
      <c r="BQ15" s="688"/>
      <c r="BR15" s="688"/>
      <c r="BS15" s="694" t="s">
        <v>129</v>
      </c>
      <c r="BT15" s="686"/>
      <c r="BU15" s="686"/>
      <c r="BV15" s="686"/>
      <c r="BW15" s="686"/>
      <c r="BX15" s="686"/>
      <c r="BY15" s="686"/>
      <c r="BZ15" s="686"/>
      <c r="CA15" s="686"/>
      <c r="CB15" s="695"/>
      <c r="CD15" s="700" t="s">
        <v>265</v>
      </c>
      <c r="CE15" s="701"/>
      <c r="CF15" s="701"/>
      <c r="CG15" s="701"/>
      <c r="CH15" s="701"/>
      <c r="CI15" s="701"/>
      <c r="CJ15" s="701"/>
      <c r="CK15" s="701"/>
      <c r="CL15" s="701"/>
      <c r="CM15" s="701"/>
      <c r="CN15" s="701"/>
      <c r="CO15" s="701"/>
      <c r="CP15" s="701"/>
      <c r="CQ15" s="702"/>
      <c r="CR15" s="685">
        <v>398923</v>
      </c>
      <c r="CS15" s="686"/>
      <c r="CT15" s="686"/>
      <c r="CU15" s="686"/>
      <c r="CV15" s="686"/>
      <c r="CW15" s="686"/>
      <c r="CX15" s="686"/>
      <c r="CY15" s="687"/>
      <c r="CZ15" s="688">
        <v>8</v>
      </c>
      <c r="DA15" s="688"/>
      <c r="DB15" s="688"/>
      <c r="DC15" s="688"/>
      <c r="DD15" s="694">
        <v>65044</v>
      </c>
      <c r="DE15" s="686"/>
      <c r="DF15" s="686"/>
      <c r="DG15" s="686"/>
      <c r="DH15" s="686"/>
      <c r="DI15" s="686"/>
      <c r="DJ15" s="686"/>
      <c r="DK15" s="686"/>
      <c r="DL15" s="686"/>
      <c r="DM15" s="686"/>
      <c r="DN15" s="686"/>
      <c r="DO15" s="686"/>
      <c r="DP15" s="687"/>
      <c r="DQ15" s="694">
        <v>299270</v>
      </c>
      <c r="DR15" s="686"/>
      <c r="DS15" s="686"/>
      <c r="DT15" s="686"/>
      <c r="DU15" s="686"/>
      <c r="DV15" s="686"/>
      <c r="DW15" s="686"/>
      <c r="DX15" s="686"/>
      <c r="DY15" s="686"/>
      <c r="DZ15" s="686"/>
      <c r="EA15" s="686"/>
      <c r="EB15" s="686"/>
      <c r="EC15" s="695"/>
    </row>
    <row r="16" spans="2:143" ht="11.25" customHeight="1" x14ac:dyDescent="0.15">
      <c r="B16" s="682" t="s">
        <v>266</v>
      </c>
      <c r="C16" s="683"/>
      <c r="D16" s="683"/>
      <c r="E16" s="683"/>
      <c r="F16" s="683"/>
      <c r="G16" s="683"/>
      <c r="H16" s="683"/>
      <c r="I16" s="683"/>
      <c r="J16" s="683"/>
      <c r="K16" s="683"/>
      <c r="L16" s="683"/>
      <c r="M16" s="683"/>
      <c r="N16" s="683"/>
      <c r="O16" s="683"/>
      <c r="P16" s="683"/>
      <c r="Q16" s="684"/>
      <c r="R16" s="685">
        <v>4318</v>
      </c>
      <c r="S16" s="686"/>
      <c r="T16" s="686"/>
      <c r="U16" s="686"/>
      <c r="V16" s="686"/>
      <c r="W16" s="686"/>
      <c r="X16" s="686"/>
      <c r="Y16" s="687"/>
      <c r="Z16" s="688">
        <v>0.1</v>
      </c>
      <c r="AA16" s="688"/>
      <c r="AB16" s="688"/>
      <c r="AC16" s="688"/>
      <c r="AD16" s="689">
        <v>4318</v>
      </c>
      <c r="AE16" s="689"/>
      <c r="AF16" s="689"/>
      <c r="AG16" s="689"/>
      <c r="AH16" s="689"/>
      <c r="AI16" s="689"/>
      <c r="AJ16" s="689"/>
      <c r="AK16" s="689"/>
      <c r="AL16" s="690">
        <v>0.2</v>
      </c>
      <c r="AM16" s="691"/>
      <c r="AN16" s="691"/>
      <c r="AO16" s="692"/>
      <c r="AP16" s="682" t="s">
        <v>267</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268</v>
      </c>
      <c r="CE16" s="701"/>
      <c r="CF16" s="701"/>
      <c r="CG16" s="701"/>
      <c r="CH16" s="701"/>
      <c r="CI16" s="701"/>
      <c r="CJ16" s="701"/>
      <c r="CK16" s="701"/>
      <c r="CL16" s="701"/>
      <c r="CM16" s="701"/>
      <c r="CN16" s="701"/>
      <c r="CO16" s="701"/>
      <c r="CP16" s="701"/>
      <c r="CQ16" s="702"/>
      <c r="CR16" s="685">
        <v>163285</v>
      </c>
      <c r="CS16" s="686"/>
      <c r="CT16" s="686"/>
      <c r="CU16" s="686"/>
      <c r="CV16" s="686"/>
      <c r="CW16" s="686"/>
      <c r="CX16" s="686"/>
      <c r="CY16" s="687"/>
      <c r="CZ16" s="688">
        <v>3.3</v>
      </c>
      <c r="DA16" s="688"/>
      <c r="DB16" s="688"/>
      <c r="DC16" s="688"/>
      <c r="DD16" s="694" t="s">
        <v>129</v>
      </c>
      <c r="DE16" s="686"/>
      <c r="DF16" s="686"/>
      <c r="DG16" s="686"/>
      <c r="DH16" s="686"/>
      <c r="DI16" s="686"/>
      <c r="DJ16" s="686"/>
      <c r="DK16" s="686"/>
      <c r="DL16" s="686"/>
      <c r="DM16" s="686"/>
      <c r="DN16" s="686"/>
      <c r="DO16" s="686"/>
      <c r="DP16" s="687"/>
      <c r="DQ16" s="694">
        <v>89631</v>
      </c>
      <c r="DR16" s="686"/>
      <c r="DS16" s="686"/>
      <c r="DT16" s="686"/>
      <c r="DU16" s="686"/>
      <c r="DV16" s="686"/>
      <c r="DW16" s="686"/>
      <c r="DX16" s="686"/>
      <c r="DY16" s="686"/>
      <c r="DZ16" s="686"/>
      <c r="EA16" s="686"/>
      <c r="EB16" s="686"/>
      <c r="EC16" s="695"/>
    </row>
    <row r="17" spans="2:133" ht="11.25" customHeight="1" x14ac:dyDescent="0.15">
      <c r="B17" s="682" t="s">
        <v>269</v>
      </c>
      <c r="C17" s="683"/>
      <c r="D17" s="683"/>
      <c r="E17" s="683"/>
      <c r="F17" s="683"/>
      <c r="G17" s="683"/>
      <c r="H17" s="683"/>
      <c r="I17" s="683"/>
      <c r="J17" s="683"/>
      <c r="K17" s="683"/>
      <c r="L17" s="683"/>
      <c r="M17" s="683"/>
      <c r="N17" s="683"/>
      <c r="O17" s="683"/>
      <c r="P17" s="683"/>
      <c r="Q17" s="684"/>
      <c r="R17" s="685">
        <v>894</v>
      </c>
      <c r="S17" s="686"/>
      <c r="T17" s="686"/>
      <c r="U17" s="686"/>
      <c r="V17" s="686"/>
      <c r="W17" s="686"/>
      <c r="X17" s="686"/>
      <c r="Y17" s="687"/>
      <c r="Z17" s="688">
        <v>0</v>
      </c>
      <c r="AA17" s="688"/>
      <c r="AB17" s="688"/>
      <c r="AC17" s="688"/>
      <c r="AD17" s="689">
        <v>894</v>
      </c>
      <c r="AE17" s="689"/>
      <c r="AF17" s="689"/>
      <c r="AG17" s="689"/>
      <c r="AH17" s="689"/>
      <c r="AI17" s="689"/>
      <c r="AJ17" s="689"/>
      <c r="AK17" s="689"/>
      <c r="AL17" s="690">
        <v>0</v>
      </c>
      <c r="AM17" s="691"/>
      <c r="AN17" s="691"/>
      <c r="AO17" s="692"/>
      <c r="AP17" s="682" t="s">
        <v>270</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271</v>
      </c>
      <c r="CE17" s="701"/>
      <c r="CF17" s="701"/>
      <c r="CG17" s="701"/>
      <c r="CH17" s="701"/>
      <c r="CI17" s="701"/>
      <c r="CJ17" s="701"/>
      <c r="CK17" s="701"/>
      <c r="CL17" s="701"/>
      <c r="CM17" s="701"/>
      <c r="CN17" s="701"/>
      <c r="CO17" s="701"/>
      <c r="CP17" s="701"/>
      <c r="CQ17" s="702"/>
      <c r="CR17" s="685">
        <v>276147</v>
      </c>
      <c r="CS17" s="686"/>
      <c r="CT17" s="686"/>
      <c r="CU17" s="686"/>
      <c r="CV17" s="686"/>
      <c r="CW17" s="686"/>
      <c r="CX17" s="686"/>
      <c r="CY17" s="687"/>
      <c r="CZ17" s="688">
        <v>5.5</v>
      </c>
      <c r="DA17" s="688"/>
      <c r="DB17" s="688"/>
      <c r="DC17" s="688"/>
      <c r="DD17" s="694" t="s">
        <v>129</v>
      </c>
      <c r="DE17" s="686"/>
      <c r="DF17" s="686"/>
      <c r="DG17" s="686"/>
      <c r="DH17" s="686"/>
      <c r="DI17" s="686"/>
      <c r="DJ17" s="686"/>
      <c r="DK17" s="686"/>
      <c r="DL17" s="686"/>
      <c r="DM17" s="686"/>
      <c r="DN17" s="686"/>
      <c r="DO17" s="686"/>
      <c r="DP17" s="687"/>
      <c r="DQ17" s="694">
        <v>274992</v>
      </c>
      <c r="DR17" s="686"/>
      <c r="DS17" s="686"/>
      <c r="DT17" s="686"/>
      <c r="DU17" s="686"/>
      <c r="DV17" s="686"/>
      <c r="DW17" s="686"/>
      <c r="DX17" s="686"/>
      <c r="DY17" s="686"/>
      <c r="DZ17" s="686"/>
      <c r="EA17" s="686"/>
      <c r="EB17" s="686"/>
      <c r="EC17" s="695"/>
    </row>
    <row r="18" spans="2:133" ht="11.25" customHeight="1" x14ac:dyDescent="0.15">
      <c r="B18" s="682" t="s">
        <v>272</v>
      </c>
      <c r="C18" s="683"/>
      <c r="D18" s="683"/>
      <c r="E18" s="683"/>
      <c r="F18" s="683"/>
      <c r="G18" s="683"/>
      <c r="H18" s="683"/>
      <c r="I18" s="683"/>
      <c r="J18" s="683"/>
      <c r="K18" s="683"/>
      <c r="L18" s="683"/>
      <c r="M18" s="683"/>
      <c r="N18" s="683"/>
      <c r="O18" s="683"/>
      <c r="P18" s="683"/>
      <c r="Q18" s="684"/>
      <c r="R18" s="685">
        <v>3900</v>
      </c>
      <c r="S18" s="686"/>
      <c r="T18" s="686"/>
      <c r="U18" s="686"/>
      <c r="V18" s="686"/>
      <c r="W18" s="686"/>
      <c r="X18" s="686"/>
      <c r="Y18" s="687"/>
      <c r="Z18" s="688">
        <v>0.1</v>
      </c>
      <c r="AA18" s="688"/>
      <c r="AB18" s="688"/>
      <c r="AC18" s="688"/>
      <c r="AD18" s="689">
        <v>3900</v>
      </c>
      <c r="AE18" s="689"/>
      <c r="AF18" s="689"/>
      <c r="AG18" s="689"/>
      <c r="AH18" s="689"/>
      <c r="AI18" s="689"/>
      <c r="AJ18" s="689"/>
      <c r="AK18" s="689"/>
      <c r="AL18" s="690">
        <v>0.1</v>
      </c>
      <c r="AM18" s="691"/>
      <c r="AN18" s="691"/>
      <c r="AO18" s="692"/>
      <c r="AP18" s="682" t="s">
        <v>273</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274</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275</v>
      </c>
      <c r="C19" s="683"/>
      <c r="D19" s="683"/>
      <c r="E19" s="683"/>
      <c r="F19" s="683"/>
      <c r="G19" s="683"/>
      <c r="H19" s="683"/>
      <c r="I19" s="683"/>
      <c r="J19" s="683"/>
      <c r="K19" s="683"/>
      <c r="L19" s="683"/>
      <c r="M19" s="683"/>
      <c r="N19" s="683"/>
      <c r="O19" s="683"/>
      <c r="P19" s="683"/>
      <c r="Q19" s="684"/>
      <c r="R19" s="685">
        <v>1198</v>
      </c>
      <c r="S19" s="686"/>
      <c r="T19" s="686"/>
      <c r="U19" s="686"/>
      <c r="V19" s="686"/>
      <c r="W19" s="686"/>
      <c r="X19" s="686"/>
      <c r="Y19" s="687"/>
      <c r="Z19" s="688">
        <v>0</v>
      </c>
      <c r="AA19" s="688"/>
      <c r="AB19" s="688"/>
      <c r="AC19" s="688"/>
      <c r="AD19" s="689">
        <v>1198</v>
      </c>
      <c r="AE19" s="689"/>
      <c r="AF19" s="689"/>
      <c r="AG19" s="689"/>
      <c r="AH19" s="689"/>
      <c r="AI19" s="689"/>
      <c r="AJ19" s="689"/>
      <c r="AK19" s="689"/>
      <c r="AL19" s="690">
        <v>0</v>
      </c>
      <c r="AM19" s="691"/>
      <c r="AN19" s="691"/>
      <c r="AO19" s="692"/>
      <c r="AP19" s="682" t="s">
        <v>276</v>
      </c>
      <c r="AQ19" s="683"/>
      <c r="AR19" s="683"/>
      <c r="AS19" s="683"/>
      <c r="AT19" s="683"/>
      <c r="AU19" s="683"/>
      <c r="AV19" s="683"/>
      <c r="AW19" s="683"/>
      <c r="AX19" s="683"/>
      <c r="AY19" s="683"/>
      <c r="AZ19" s="683"/>
      <c r="BA19" s="683"/>
      <c r="BB19" s="683"/>
      <c r="BC19" s="683"/>
      <c r="BD19" s="683"/>
      <c r="BE19" s="683"/>
      <c r="BF19" s="684"/>
      <c r="BG19" s="685">
        <v>1713</v>
      </c>
      <c r="BH19" s="686"/>
      <c r="BI19" s="686"/>
      <c r="BJ19" s="686"/>
      <c r="BK19" s="686"/>
      <c r="BL19" s="686"/>
      <c r="BM19" s="686"/>
      <c r="BN19" s="687"/>
      <c r="BO19" s="688">
        <v>0.4</v>
      </c>
      <c r="BP19" s="688"/>
      <c r="BQ19" s="688"/>
      <c r="BR19" s="688"/>
      <c r="BS19" s="694" t="s">
        <v>129</v>
      </c>
      <c r="BT19" s="686"/>
      <c r="BU19" s="686"/>
      <c r="BV19" s="686"/>
      <c r="BW19" s="686"/>
      <c r="BX19" s="686"/>
      <c r="BY19" s="686"/>
      <c r="BZ19" s="686"/>
      <c r="CA19" s="686"/>
      <c r="CB19" s="695"/>
      <c r="CD19" s="700" t="s">
        <v>277</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278</v>
      </c>
      <c r="C20" s="683"/>
      <c r="D20" s="683"/>
      <c r="E20" s="683"/>
      <c r="F20" s="683"/>
      <c r="G20" s="683"/>
      <c r="H20" s="683"/>
      <c r="I20" s="683"/>
      <c r="J20" s="683"/>
      <c r="K20" s="683"/>
      <c r="L20" s="683"/>
      <c r="M20" s="683"/>
      <c r="N20" s="683"/>
      <c r="O20" s="683"/>
      <c r="P20" s="683"/>
      <c r="Q20" s="684"/>
      <c r="R20" s="685">
        <v>2129</v>
      </c>
      <c r="S20" s="686"/>
      <c r="T20" s="686"/>
      <c r="U20" s="686"/>
      <c r="V20" s="686"/>
      <c r="W20" s="686"/>
      <c r="X20" s="686"/>
      <c r="Y20" s="687"/>
      <c r="Z20" s="688">
        <v>0</v>
      </c>
      <c r="AA20" s="688"/>
      <c r="AB20" s="688"/>
      <c r="AC20" s="688"/>
      <c r="AD20" s="689">
        <v>2129</v>
      </c>
      <c r="AE20" s="689"/>
      <c r="AF20" s="689"/>
      <c r="AG20" s="689"/>
      <c r="AH20" s="689"/>
      <c r="AI20" s="689"/>
      <c r="AJ20" s="689"/>
      <c r="AK20" s="689"/>
      <c r="AL20" s="690">
        <v>0.1</v>
      </c>
      <c r="AM20" s="691"/>
      <c r="AN20" s="691"/>
      <c r="AO20" s="692"/>
      <c r="AP20" s="682" t="s">
        <v>279</v>
      </c>
      <c r="AQ20" s="683"/>
      <c r="AR20" s="683"/>
      <c r="AS20" s="683"/>
      <c r="AT20" s="683"/>
      <c r="AU20" s="683"/>
      <c r="AV20" s="683"/>
      <c r="AW20" s="683"/>
      <c r="AX20" s="683"/>
      <c r="AY20" s="683"/>
      <c r="AZ20" s="683"/>
      <c r="BA20" s="683"/>
      <c r="BB20" s="683"/>
      <c r="BC20" s="683"/>
      <c r="BD20" s="683"/>
      <c r="BE20" s="683"/>
      <c r="BF20" s="684"/>
      <c r="BG20" s="685">
        <v>1713</v>
      </c>
      <c r="BH20" s="686"/>
      <c r="BI20" s="686"/>
      <c r="BJ20" s="686"/>
      <c r="BK20" s="686"/>
      <c r="BL20" s="686"/>
      <c r="BM20" s="686"/>
      <c r="BN20" s="687"/>
      <c r="BO20" s="688">
        <v>0.4</v>
      </c>
      <c r="BP20" s="688"/>
      <c r="BQ20" s="688"/>
      <c r="BR20" s="688"/>
      <c r="BS20" s="694" t="s">
        <v>129</v>
      </c>
      <c r="BT20" s="686"/>
      <c r="BU20" s="686"/>
      <c r="BV20" s="686"/>
      <c r="BW20" s="686"/>
      <c r="BX20" s="686"/>
      <c r="BY20" s="686"/>
      <c r="BZ20" s="686"/>
      <c r="CA20" s="686"/>
      <c r="CB20" s="695"/>
      <c r="CD20" s="700" t="s">
        <v>280</v>
      </c>
      <c r="CE20" s="701"/>
      <c r="CF20" s="701"/>
      <c r="CG20" s="701"/>
      <c r="CH20" s="701"/>
      <c r="CI20" s="701"/>
      <c r="CJ20" s="701"/>
      <c r="CK20" s="701"/>
      <c r="CL20" s="701"/>
      <c r="CM20" s="701"/>
      <c r="CN20" s="701"/>
      <c r="CO20" s="701"/>
      <c r="CP20" s="701"/>
      <c r="CQ20" s="702"/>
      <c r="CR20" s="685">
        <v>4986363</v>
      </c>
      <c r="CS20" s="686"/>
      <c r="CT20" s="686"/>
      <c r="CU20" s="686"/>
      <c r="CV20" s="686"/>
      <c r="CW20" s="686"/>
      <c r="CX20" s="686"/>
      <c r="CY20" s="687"/>
      <c r="CZ20" s="688">
        <v>100</v>
      </c>
      <c r="DA20" s="688"/>
      <c r="DB20" s="688"/>
      <c r="DC20" s="688"/>
      <c r="DD20" s="694">
        <v>935524</v>
      </c>
      <c r="DE20" s="686"/>
      <c r="DF20" s="686"/>
      <c r="DG20" s="686"/>
      <c r="DH20" s="686"/>
      <c r="DI20" s="686"/>
      <c r="DJ20" s="686"/>
      <c r="DK20" s="686"/>
      <c r="DL20" s="686"/>
      <c r="DM20" s="686"/>
      <c r="DN20" s="686"/>
      <c r="DO20" s="686"/>
      <c r="DP20" s="687"/>
      <c r="DQ20" s="694">
        <v>3122244</v>
      </c>
      <c r="DR20" s="686"/>
      <c r="DS20" s="686"/>
      <c r="DT20" s="686"/>
      <c r="DU20" s="686"/>
      <c r="DV20" s="686"/>
      <c r="DW20" s="686"/>
      <c r="DX20" s="686"/>
      <c r="DY20" s="686"/>
      <c r="DZ20" s="686"/>
      <c r="EA20" s="686"/>
      <c r="EB20" s="686"/>
      <c r="EC20" s="695"/>
    </row>
    <row r="21" spans="2:133" ht="11.25" customHeight="1" x14ac:dyDescent="0.15">
      <c r="B21" s="682" t="s">
        <v>281</v>
      </c>
      <c r="C21" s="683"/>
      <c r="D21" s="683"/>
      <c r="E21" s="683"/>
      <c r="F21" s="683"/>
      <c r="G21" s="683"/>
      <c r="H21" s="683"/>
      <c r="I21" s="683"/>
      <c r="J21" s="683"/>
      <c r="K21" s="683"/>
      <c r="L21" s="683"/>
      <c r="M21" s="683"/>
      <c r="N21" s="683"/>
      <c r="O21" s="683"/>
      <c r="P21" s="683"/>
      <c r="Q21" s="684"/>
      <c r="R21" s="685">
        <v>573</v>
      </c>
      <c r="S21" s="686"/>
      <c r="T21" s="686"/>
      <c r="U21" s="686"/>
      <c r="V21" s="686"/>
      <c r="W21" s="686"/>
      <c r="X21" s="686"/>
      <c r="Y21" s="687"/>
      <c r="Z21" s="688">
        <v>0</v>
      </c>
      <c r="AA21" s="688"/>
      <c r="AB21" s="688"/>
      <c r="AC21" s="688"/>
      <c r="AD21" s="689">
        <v>573</v>
      </c>
      <c r="AE21" s="689"/>
      <c r="AF21" s="689"/>
      <c r="AG21" s="689"/>
      <c r="AH21" s="689"/>
      <c r="AI21" s="689"/>
      <c r="AJ21" s="689"/>
      <c r="AK21" s="689"/>
      <c r="AL21" s="690">
        <v>0</v>
      </c>
      <c r="AM21" s="691"/>
      <c r="AN21" s="691"/>
      <c r="AO21" s="692"/>
      <c r="AP21" s="704" t="s">
        <v>282</v>
      </c>
      <c r="AQ21" s="705"/>
      <c r="AR21" s="705"/>
      <c r="AS21" s="705"/>
      <c r="AT21" s="705"/>
      <c r="AU21" s="705"/>
      <c r="AV21" s="705"/>
      <c r="AW21" s="705"/>
      <c r="AX21" s="705"/>
      <c r="AY21" s="705"/>
      <c r="AZ21" s="705"/>
      <c r="BA21" s="705"/>
      <c r="BB21" s="705"/>
      <c r="BC21" s="705"/>
      <c r="BD21" s="705"/>
      <c r="BE21" s="705"/>
      <c r="BF21" s="706"/>
      <c r="BG21" s="685">
        <v>1713</v>
      </c>
      <c r="BH21" s="686"/>
      <c r="BI21" s="686"/>
      <c r="BJ21" s="686"/>
      <c r="BK21" s="686"/>
      <c r="BL21" s="686"/>
      <c r="BM21" s="686"/>
      <c r="BN21" s="687"/>
      <c r="BO21" s="688">
        <v>0.4</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283</v>
      </c>
      <c r="C22" s="683"/>
      <c r="D22" s="683"/>
      <c r="E22" s="683"/>
      <c r="F22" s="683"/>
      <c r="G22" s="683"/>
      <c r="H22" s="683"/>
      <c r="I22" s="683"/>
      <c r="J22" s="683"/>
      <c r="K22" s="683"/>
      <c r="L22" s="683"/>
      <c r="M22" s="683"/>
      <c r="N22" s="683"/>
      <c r="O22" s="683"/>
      <c r="P22" s="683"/>
      <c r="Q22" s="684"/>
      <c r="R22" s="685">
        <v>2185158</v>
      </c>
      <c r="S22" s="686"/>
      <c r="T22" s="686"/>
      <c r="U22" s="686"/>
      <c r="V22" s="686"/>
      <c r="W22" s="686"/>
      <c r="X22" s="686"/>
      <c r="Y22" s="687"/>
      <c r="Z22" s="688">
        <v>41.9</v>
      </c>
      <c r="AA22" s="688"/>
      <c r="AB22" s="688"/>
      <c r="AC22" s="688"/>
      <c r="AD22" s="689">
        <v>2023158</v>
      </c>
      <c r="AE22" s="689"/>
      <c r="AF22" s="689"/>
      <c r="AG22" s="689"/>
      <c r="AH22" s="689"/>
      <c r="AI22" s="689"/>
      <c r="AJ22" s="689"/>
      <c r="AK22" s="689"/>
      <c r="AL22" s="690">
        <v>76.2</v>
      </c>
      <c r="AM22" s="691"/>
      <c r="AN22" s="691"/>
      <c r="AO22" s="692"/>
      <c r="AP22" s="704" t="s">
        <v>284</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285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286</v>
      </c>
      <c r="C23" s="683"/>
      <c r="D23" s="683"/>
      <c r="E23" s="683"/>
      <c r="F23" s="683"/>
      <c r="G23" s="683"/>
      <c r="H23" s="683"/>
      <c r="I23" s="683"/>
      <c r="J23" s="683"/>
      <c r="K23" s="683"/>
      <c r="L23" s="683"/>
      <c r="M23" s="683"/>
      <c r="N23" s="683"/>
      <c r="O23" s="683"/>
      <c r="P23" s="683"/>
      <c r="Q23" s="684"/>
      <c r="R23" s="685">
        <v>2023158</v>
      </c>
      <c r="S23" s="686"/>
      <c r="T23" s="686"/>
      <c r="U23" s="686"/>
      <c r="V23" s="686"/>
      <c r="W23" s="686"/>
      <c r="X23" s="686"/>
      <c r="Y23" s="687"/>
      <c r="Z23" s="688">
        <v>38.799999999999997</v>
      </c>
      <c r="AA23" s="688"/>
      <c r="AB23" s="688"/>
      <c r="AC23" s="688"/>
      <c r="AD23" s="689">
        <v>2023158</v>
      </c>
      <c r="AE23" s="689"/>
      <c r="AF23" s="689"/>
      <c r="AG23" s="689"/>
      <c r="AH23" s="689"/>
      <c r="AI23" s="689"/>
      <c r="AJ23" s="689"/>
      <c r="AK23" s="689"/>
      <c r="AL23" s="690">
        <v>76.2</v>
      </c>
      <c r="AM23" s="691"/>
      <c r="AN23" s="691"/>
      <c r="AO23" s="692"/>
      <c r="AP23" s="704" t="s">
        <v>287</v>
      </c>
      <c r="AQ23" s="705"/>
      <c r="AR23" s="705"/>
      <c r="AS23" s="705"/>
      <c r="AT23" s="705"/>
      <c r="AU23" s="705"/>
      <c r="AV23" s="705"/>
      <c r="AW23" s="705"/>
      <c r="AX23" s="705"/>
      <c r="AY23" s="705"/>
      <c r="AZ23" s="705"/>
      <c r="BA23" s="705"/>
      <c r="BB23" s="705"/>
      <c r="BC23" s="705"/>
      <c r="BD23" s="705"/>
      <c r="BE23" s="705"/>
      <c r="BF23" s="706"/>
      <c r="BG23" s="685" t="s">
        <v>129</v>
      </c>
      <c r="BH23" s="686"/>
      <c r="BI23" s="686"/>
      <c r="BJ23" s="686"/>
      <c r="BK23" s="686"/>
      <c r="BL23" s="686"/>
      <c r="BM23" s="686"/>
      <c r="BN23" s="687"/>
      <c r="BO23" s="688" t="s">
        <v>129</v>
      </c>
      <c r="BP23" s="688"/>
      <c r="BQ23" s="688"/>
      <c r="BR23" s="688"/>
      <c r="BS23" s="694" t="s">
        <v>129</v>
      </c>
      <c r="BT23" s="686"/>
      <c r="BU23" s="686"/>
      <c r="BV23" s="686"/>
      <c r="BW23" s="686"/>
      <c r="BX23" s="686"/>
      <c r="BY23" s="686"/>
      <c r="BZ23" s="686"/>
      <c r="CA23" s="686"/>
      <c r="CB23" s="695"/>
      <c r="CD23" s="667" t="s">
        <v>227</v>
      </c>
      <c r="CE23" s="668"/>
      <c r="CF23" s="668"/>
      <c r="CG23" s="668"/>
      <c r="CH23" s="668"/>
      <c r="CI23" s="668"/>
      <c r="CJ23" s="668"/>
      <c r="CK23" s="668"/>
      <c r="CL23" s="668"/>
      <c r="CM23" s="668"/>
      <c r="CN23" s="668"/>
      <c r="CO23" s="668"/>
      <c r="CP23" s="668"/>
      <c r="CQ23" s="669"/>
      <c r="CR23" s="667" t="s">
        <v>288</v>
      </c>
      <c r="CS23" s="668"/>
      <c r="CT23" s="668"/>
      <c r="CU23" s="668"/>
      <c r="CV23" s="668"/>
      <c r="CW23" s="668"/>
      <c r="CX23" s="668"/>
      <c r="CY23" s="669"/>
      <c r="CZ23" s="667" t="s">
        <v>289</v>
      </c>
      <c r="DA23" s="668"/>
      <c r="DB23" s="668"/>
      <c r="DC23" s="669"/>
      <c r="DD23" s="667" t="s">
        <v>290</v>
      </c>
      <c r="DE23" s="668"/>
      <c r="DF23" s="668"/>
      <c r="DG23" s="668"/>
      <c r="DH23" s="668"/>
      <c r="DI23" s="668"/>
      <c r="DJ23" s="668"/>
      <c r="DK23" s="669"/>
      <c r="DL23" s="716" t="s">
        <v>291</v>
      </c>
      <c r="DM23" s="717"/>
      <c r="DN23" s="717"/>
      <c r="DO23" s="717"/>
      <c r="DP23" s="717"/>
      <c r="DQ23" s="717"/>
      <c r="DR23" s="717"/>
      <c r="DS23" s="717"/>
      <c r="DT23" s="717"/>
      <c r="DU23" s="717"/>
      <c r="DV23" s="718"/>
      <c r="DW23" s="667" t="s">
        <v>292</v>
      </c>
      <c r="DX23" s="668"/>
      <c r="DY23" s="668"/>
      <c r="DZ23" s="668"/>
      <c r="EA23" s="668"/>
      <c r="EB23" s="668"/>
      <c r="EC23" s="669"/>
    </row>
    <row r="24" spans="2:133" ht="11.25" customHeight="1" x14ac:dyDescent="0.15">
      <c r="B24" s="682" t="s">
        <v>293</v>
      </c>
      <c r="C24" s="683"/>
      <c r="D24" s="683"/>
      <c r="E24" s="683"/>
      <c r="F24" s="683"/>
      <c r="G24" s="683"/>
      <c r="H24" s="683"/>
      <c r="I24" s="683"/>
      <c r="J24" s="683"/>
      <c r="K24" s="683"/>
      <c r="L24" s="683"/>
      <c r="M24" s="683"/>
      <c r="N24" s="683"/>
      <c r="O24" s="683"/>
      <c r="P24" s="683"/>
      <c r="Q24" s="684"/>
      <c r="R24" s="685">
        <v>161996</v>
      </c>
      <c r="S24" s="686"/>
      <c r="T24" s="686"/>
      <c r="U24" s="686"/>
      <c r="V24" s="686"/>
      <c r="W24" s="686"/>
      <c r="X24" s="686"/>
      <c r="Y24" s="687"/>
      <c r="Z24" s="688">
        <v>3.1</v>
      </c>
      <c r="AA24" s="688"/>
      <c r="AB24" s="688"/>
      <c r="AC24" s="688"/>
      <c r="AD24" s="689" t="s">
        <v>129</v>
      </c>
      <c r="AE24" s="689"/>
      <c r="AF24" s="689"/>
      <c r="AG24" s="689"/>
      <c r="AH24" s="689"/>
      <c r="AI24" s="689"/>
      <c r="AJ24" s="689"/>
      <c r="AK24" s="689"/>
      <c r="AL24" s="690" t="s">
        <v>129</v>
      </c>
      <c r="AM24" s="691"/>
      <c r="AN24" s="691"/>
      <c r="AO24" s="692"/>
      <c r="AP24" s="704" t="s">
        <v>294</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295</v>
      </c>
      <c r="CE24" s="697"/>
      <c r="CF24" s="697"/>
      <c r="CG24" s="697"/>
      <c r="CH24" s="697"/>
      <c r="CI24" s="697"/>
      <c r="CJ24" s="697"/>
      <c r="CK24" s="697"/>
      <c r="CL24" s="697"/>
      <c r="CM24" s="697"/>
      <c r="CN24" s="697"/>
      <c r="CO24" s="697"/>
      <c r="CP24" s="697"/>
      <c r="CQ24" s="698"/>
      <c r="CR24" s="674">
        <v>1127749</v>
      </c>
      <c r="CS24" s="675"/>
      <c r="CT24" s="675"/>
      <c r="CU24" s="675"/>
      <c r="CV24" s="675"/>
      <c r="CW24" s="675"/>
      <c r="CX24" s="675"/>
      <c r="CY24" s="676"/>
      <c r="CZ24" s="679">
        <v>22.6</v>
      </c>
      <c r="DA24" s="680"/>
      <c r="DB24" s="680"/>
      <c r="DC24" s="699"/>
      <c r="DD24" s="724">
        <v>926085</v>
      </c>
      <c r="DE24" s="675"/>
      <c r="DF24" s="675"/>
      <c r="DG24" s="675"/>
      <c r="DH24" s="675"/>
      <c r="DI24" s="675"/>
      <c r="DJ24" s="675"/>
      <c r="DK24" s="676"/>
      <c r="DL24" s="724">
        <v>916600</v>
      </c>
      <c r="DM24" s="675"/>
      <c r="DN24" s="675"/>
      <c r="DO24" s="675"/>
      <c r="DP24" s="675"/>
      <c r="DQ24" s="675"/>
      <c r="DR24" s="675"/>
      <c r="DS24" s="675"/>
      <c r="DT24" s="675"/>
      <c r="DU24" s="675"/>
      <c r="DV24" s="676"/>
      <c r="DW24" s="679">
        <v>34.5</v>
      </c>
      <c r="DX24" s="680"/>
      <c r="DY24" s="680"/>
      <c r="DZ24" s="680"/>
      <c r="EA24" s="680"/>
      <c r="EB24" s="680"/>
      <c r="EC24" s="681"/>
    </row>
    <row r="25" spans="2:133" ht="11.25" customHeight="1" x14ac:dyDescent="0.15">
      <c r="B25" s="682" t="s">
        <v>296</v>
      </c>
      <c r="C25" s="683"/>
      <c r="D25" s="683"/>
      <c r="E25" s="683"/>
      <c r="F25" s="683"/>
      <c r="G25" s="683"/>
      <c r="H25" s="683"/>
      <c r="I25" s="683"/>
      <c r="J25" s="683"/>
      <c r="K25" s="683"/>
      <c r="L25" s="683"/>
      <c r="M25" s="683"/>
      <c r="N25" s="683"/>
      <c r="O25" s="683"/>
      <c r="P25" s="683"/>
      <c r="Q25" s="684"/>
      <c r="R25" s="685">
        <v>4</v>
      </c>
      <c r="S25" s="686"/>
      <c r="T25" s="686"/>
      <c r="U25" s="686"/>
      <c r="V25" s="686"/>
      <c r="W25" s="686"/>
      <c r="X25" s="686"/>
      <c r="Y25" s="687"/>
      <c r="Z25" s="688">
        <v>0</v>
      </c>
      <c r="AA25" s="688"/>
      <c r="AB25" s="688"/>
      <c r="AC25" s="688"/>
      <c r="AD25" s="689" t="s">
        <v>129</v>
      </c>
      <c r="AE25" s="689"/>
      <c r="AF25" s="689"/>
      <c r="AG25" s="689"/>
      <c r="AH25" s="689"/>
      <c r="AI25" s="689"/>
      <c r="AJ25" s="689"/>
      <c r="AK25" s="689"/>
      <c r="AL25" s="690" t="s">
        <v>129</v>
      </c>
      <c r="AM25" s="691"/>
      <c r="AN25" s="691"/>
      <c r="AO25" s="692"/>
      <c r="AP25" s="704" t="s">
        <v>297</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298</v>
      </c>
      <c r="CE25" s="701"/>
      <c r="CF25" s="701"/>
      <c r="CG25" s="701"/>
      <c r="CH25" s="701"/>
      <c r="CI25" s="701"/>
      <c r="CJ25" s="701"/>
      <c r="CK25" s="701"/>
      <c r="CL25" s="701"/>
      <c r="CM25" s="701"/>
      <c r="CN25" s="701"/>
      <c r="CO25" s="701"/>
      <c r="CP25" s="701"/>
      <c r="CQ25" s="702"/>
      <c r="CR25" s="685">
        <v>608733</v>
      </c>
      <c r="CS25" s="721"/>
      <c r="CT25" s="721"/>
      <c r="CU25" s="721"/>
      <c r="CV25" s="721"/>
      <c r="CW25" s="721"/>
      <c r="CX25" s="721"/>
      <c r="CY25" s="722"/>
      <c r="CZ25" s="690">
        <v>12.2</v>
      </c>
      <c r="DA25" s="719"/>
      <c r="DB25" s="719"/>
      <c r="DC25" s="723"/>
      <c r="DD25" s="694">
        <v>554131</v>
      </c>
      <c r="DE25" s="721"/>
      <c r="DF25" s="721"/>
      <c r="DG25" s="721"/>
      <c r="DH25" s="721"/>
      <c r="DI25" s="721"/>
      <c r="DJ25" s="721"/>
      <c r="DK25" s="722"/>
      <c r="DL25" s="694">
        <v>545257</v>
      </c>
      <c r="DM25" s="721"/>
      <c r="DN25" s="721"/>
      <c r="DO25" s="721"/>
      <c r="DP25" s="721"/>
      <c r="DQ25" s="721"/>
      <c r="DR25" s="721"/>
      <c r="DS25" s="721"/>
      <c r="DT25" s="721"/>
      <c r="DU25" s="721"/>
      <c r="DV25" s="722"/>
      <c r="DW25" s="690">
        <v>20.5</v>
      </c>
      <c r="DX25" s="719"/>
      <c r="DY25" s="719"/>
      <c r="DZ25" s="719"/>
      <c r="EA25" s="719"/>
      <c r="EB25" s="719"/>
      <c r="EC25" s="720"/>
    </row>
    <row r="26" spans="2:133" ht="11.25" customHeight="1" x14ac:dyDescent="0.15">
      <c r="B26" s="682" t="s">
        <v>299</v>
      </c>
      <c r="C26" s="683"/>
      <c r="D26" s="683"/>
      <c r="E26" s="683"/>
      <c r="F26" s="683"/>
      <c r="G26" s="683"/>
      <c r="H26" s="683"/>
      <c r="I26" s="683"/>
      <c r="J26" s="683"/>
      <c r="K26" s="683"/>
      <c r="L26" s="683"/>
      <c r="M26" s="683"/>
      <c r="N26" s="683"/>
      <c r="O26" s="683"/>
      <c r="P26" s="683"/>
      <c r="Q26" s="684"/>
      <c r="R26" s="685">
        <v>2801734</v>
      </c>
      <c r="S26" s="686"/>
      <c r="T26" s="686"/>
      <c r="U26" s="686"/>
      <c r="V26" s="686"/>
      <c r="W26" s="686"/>
      <c r="X26" s="686"/>
      <c r="Y26" s="687"/>
      <c r="Z26" s="688">
        <v>53.7</v>
      </c>
      <c r="AA26" s="688"/>
      <c r="AB26" s="688"/>
      <c r="AC26" s="688"/>
      <c r="AD26" s="689">
        <v>2639734</v>
      </c>
      <c r="AE26" s="689"/>
      <c r="AF26" s="689"/>
      <c r="AG26" s="689"/>
      <c r="AH26" s="689"/>
      <c r="AI26" s="689"/>
      <c r="AJ26" s="689"/>
      <c r="AK26" s="689"/>
      <c r="AL26" s="690">
        <v>99.4</v>
      </c>
      <c r="AM26" s="691"/>
      <c r="AN26" s="691"/>
      <c r="AO26" s="692"/>
      <c r="AP26" s="704" t="s">
        <v>300</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301</v>
      </c>
      <c r="CE26" s="701"/>
      <c r="CF26" s="701"/>
      <c r="CG26" s="701"/>
      <c r="CH26" s="701"/>
      <c r="CI26" s="701"/>
      <c r="CJ26" s="701"/>
      <c r="CK26" s="701"/>
      <c r="CL26" s="701"/>
      <c r="CM26" s="701"/>
      <c r="CN26" s="701"/>
      <c r="CO26" s="701"/>
      <c r="CP26" s="701"/>
      <c r="CQ26" s="702"/>
      <c r="CR26" s="685">
        <v>314597</v>
      </c>
      <c r="CS26" s="686"/>
      <c r="CT26" s="686"/>
      <c r="CU26" s="686"/>
      <c r="CV26" s="686"/>
      <c r="CW26" s="686"/>
      <c r="CX26" s="686"/>
      <c r="CY26" s="687"/>
      <c r="CZ26" s="690">
        <v>6.3</v>
      </c>
      <c r="DA26" s="719"/>
      <c r="DB26" s="719"/>
      <c r="DC26" s="723"/>
      <c r="DD26" s="694">
        <v>284859</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15">
      <c r="B27" s="682" t="s">
        <v>302</v>
      </c>
      <c r="C27" s="683"/>
      <c r="D27" s="683"/>
      <c r="E27" s="683"/>
      <c r="F27" s="683"/>
      <c r="G27" s="683"/>
      <c r="H27" s="683"/>
      <c r="I27" s="683"/>
      <c r="J27" s="683"/>
      <c r="K27" s="683"/>
      <c r="L27" s="683"/>
      <c r="M27" s="683"/>
      <c r="N27" s="683"/>
      <c r="O27" s="683"/>
      <c r="P27" s="683"/>
      <c r="Q27" s="684"/>
      <c r="R27" s="685">
        <v>720</v>
      </c>
      <c r="S27" s="686"/>
      <c r="T27" s="686"/>
      <c r="U27" s="686"/>
      <c r="V27" s="686"/>
      <c r="W27" s="686"/>
      <c r="X27" s="686"/>
      <c r="Y27" s="687"/>
      <c r="Z27" s="688">
        <v>0</v>
      </c>
      <c r="AA27" s="688"/>
      <c r="AB27" s="688"/>
      <c r="AC27" s="688"/>
      <c r="AD27" s="689">
        <v>720</v>
      </c>
      <c r="AE27" s="689"/>
      <c r="AF27" s="689"/>
      <c r="AG27" s="689"/>
      <c r="AH27" s="689"/>
      <c r="AI27" s="689"/>
      <c r="AJ27" s="689"/>
      <c r="AK27" s="689"/>
      <c r="AL27" s="690">
        <v>0</v>
      </c>
      <c r="AM27" s="691"/>
      <c r="AN27" s="691"/>
      <c r="AO27" s="692"/>
      <c r="AP27" s="682" t="s">
        <v>303</v>
      </c>
      <c r="AQ27" s="683"/>
      <c r="AR27" s="683"/>
      <c r="AS27" s="683"/>
      <c r="AT27" s="683"/>
      <c r="AU27" s="683"/>
      <c r="AV27" s="683"/>
      <c r="AW27" s="683"/>
      <c r="AX27" s="683"/>
      <c r="AY27" s="683"/>
      <c r="AZ27" s="683"/>
      <c r="BA27" s="683"/>
      <c r="BB27" s="683"/>
      <c r="BC27" s="683"/>
      <c r="BD27" s="683"/>
      <c r="BE27" s="683"/>
      <c r="BF27" s="684"/>
      <c r="BG27" s="685">
        <v>415859</v>
      </c>
      <c r="BH27" s="686"/>
      <c r="BI27" s="686"/>
      <c r="BJ27" s="686"/>
      <c r="BK27" s="686"/>
      <c r="BL27" s="686"/>
      <c r="BM27" s="686"/>
      <c r="BN27" s="687"/>
      <c r="BO27" s="688">
        <v>100</v>
      </c>
      <c r="BP27" s="688"/>
      <c r="BQ27" s="688"/>
      <c r="BR27" s="688"/>
      <c r="BS27" s="694">
        <v>27630</v>
      </c>
      <c r="BT27" s="686"/>
      <c r="BU27" s="686"/>
      <c r="BV27" s="686"/>
      <c r="BW27" s="686"/>
      <c r="BX27" s="686"/>
      <c r="BY27" s="686"/>
      <c r="BZ27" s="686"/>
      <c r="CA27" s="686"/>
      <c r="CB27" s="695"/>
      <c r="CD27" s="700" t="s">
        <v>304</v>
      </c>
      <c r="CE27" s="701"/>
      <c r="CF27" s="701"/>
      <c r="CG27" s="701"/>
      <c r="CH27" s="701"/>
      <c r="CI27" s="701"/>
      <c r="CJ27" s="701"/>
      <c r="CK27" s="701"/>
      <c r="CL27" s="701"/>
      <c r="CM27" s="701"/>
      <c r="CN27" s="701"/>
      <c r="CO27" s="701"/>
      <c r="CP27" s="701"/>
      <c r="CQ27" s="702"/>
      <c r="CR27" s="685">
        <v>242869</v>
      </c>
      <c r="CS27" s="721"/>
      <c r="CT27" s="721"/>
      <c r="CU27" s="721"/>
      <c r="CV27" s="721"/>
      <c r="CW27" s="721"/>
      <c r="CX27" s="721"/>
      <c r="CY27" s="722"/>
      <c r="CZ27" s="690">
        <v>4.9000000000000004</v>
      </c>
      <c r="DA27" s="719"/>
      <c r="DB27" s="719"/>
      <c r="DC27" s="723"/>
      <c r="DD27" s="694">
        <v>96962</v>
      </c>
      <c r="DE27" s="721"/>
      <c r="DF27" s="721"/>
      <c r="DG27" s="721"/>
      <c r="DH27" s="721"/>
      <c r="DI27" s="721"/>
      <c r="DJ27" s="721"/>
      <c r="DK27" s="722"/>
      <c r="DL27" s="694">
        <v>96351</v>
      </c>
      <c r="DM27" s="721"/>
      <c r="DN27" s="721"/>
      <c r="DO27" s="721"/>
      <c r="DP27" s="721"/>
      <c r="DQ27" s="721"/>
      <c r="DR27" s="721"/>
      <c r="DS27" s="721"/>
      <c r="DT27" s="721"/>
      <c r="DU27" s="721"/>
      <c r="DV27" s="722"/>
      <c r="DW27" s="690">
        <v>3.6</v>
      </c>
      <c r="DX27" s="719"/>
      <c r="DY27" s="719"/>
      <c r="DZ27" s="719"/>
      <c r="EA27" s="719"/>
      <c r="EB27" s="719"/>
      <c r="EC27" s="720"/>
    </row>
    <row r="28" spans="2:133" ht="11.25" customHeight="1" x14ac:dyDescent="0.15">
      <c r="B28" s="682" t="s">
        <v>305</v>
      </c>
      <c r="C28" s="683"/>
      <c r="D28" s="683"/>
      <c r="E28" s="683"/>
      <c r="F28" s="683"/>
      <c r="G28" s="683"/>
      <c r="H28" s="683"/>
      <c r="I28" s="683"/>
      <c r="J28" s="683"/>
      <c r="K28" s="683"/>
      <c r="L28" s="683"/>
      <c r="M28" s="683"/>
      <c r="N28" s="683"/>
      <c r="O28" s="683"/>
      <c r="P28" s="683"/>
      <c r="Q28" s="684"/>
      <c r="R28" s="685">
        <v>16108</v>
      </c>
      <c r="S28" s="686"/>
      <c r="T28" s="686"/>
      <c r="U28" s="686"/>
      <c r="V28" s="686"/>
      <c r="W28" s="686"/>
      <c r="X28" s="686"/>
      <c r="Y28" s="687"/>
      <c r="Z28" s="688">
        <v>0.3</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306</v>
      </c>
      <c r="CE28" s="701"/>
      <c r="CF28" s="701"/>
      <c r="CG28" s="701"/>
      <c r="CH28" s="701"/>
      <c r="CI28" s="701"/>
      <c r="CJ28" s="701"/>
      <c r="CK28" s="701"/>
      <c r="CL28" s="701"/>
      <c r="CM28" s="701"/>
      <c r="CN28" s="701"/>
      <c r="CO28" s="701"/>
      <c r="CP28" s="701"/>
      <c r="CQ28" s="702"/>
      <c r="CR28" s="685">
        <v>276147</v>
      </c>
      <c r="CS28" s="686"/>
      <c r="CT28" s="686"/>
      <c r="CU28" s="686"/>
      <c r="CV28" s="686"/>
      <c r="CW28" s="686"/>
      <c r="CX28" s="686"/>
      <c r="CY28" s="687"/>
      <c r="CZ28" s="690">
        <v>5.5</v>
      </c>
      <c r="DA28" s="719"/>
      <c r="DB28" s="719"/>
      <c r="DC28" s="723"/>
      <c r="DD28" s="694">
        <v>274992</v>
      </c>
      <c r="DE28" s="686"/>
      <c r="DF28" s="686"/>
      <c r="DG28" s="686"/>
      <c r="DH28" s="686"/>
      <c r="DI28" s="686"/>
      <c r="DJ28" s="686"/>
      <c r="DK28" s="687"/>
      <c r="DL28" s="694">
        <v>274992</v>
      </c>
      <c r="DM28" s="686"/>
      <c r="DN28" s="686"/>
      <c r="DO28" s="686"/>
      <c r="DP28" s="686"/>
      <c r="DQ28" s="686"/>
      <c r="DR28" s="686"/>
      <c r="DS28" s="686"/>
      <c r="DT28" s="686"/>
      <c r="DU28" s="686"/>
      <c r="DV28" s="687"/>
      <c r="DW28" s="690">
        <v>10.4</v>
      </c>
      <c r="DX28" s="719"/>
      <c r="DY28" s="719"/>
      <c r="DZ28" s="719"/>
      <c r="EA28" s="719"/>
      <c r="EB28" s="719"/>
      <c r="EC28" s="720"/>
    </row>
    <row r="29" spans="2:133" ht="11.25" customHeight="1" x14ac:dyDescent="0.15">
      <c r="B29" s="682" t="s">
        <v>307</v>
      </c>
      <c r="C29" s="683"/>
      <c r="D29" s="683"/>
      <c r="E29" s="683"/>
      <c r="F29" s="683"/>
      <c r="G29" s="683"/>
      <c r="H29" s="683"/>
      <c r="I29" s="683"/>
      <c r="J29" s="683"/>
      <c r="K29" s="683"/>
      <c r="L29" s="683"/>
      <c r="M29" s="683"/>
      <c r="N29" s="683"/>
      <c r="O29" s="683"/>
      <c r="P29" s="683"/>
      <c r="Q29" s="684"/>
      <c r="R29" s="685">
        <v>183593</v>
      </c>
      <c r="S29" s="686"/>
      <c r="T29" s="686"/>
      <c r="U29" s="686"/>
      <c r="V29" s="686"/>
      <c r="W29" s="686"/>
      <c r="X29" s="686"/>
      <c r="Y29" s="687"/>
      <c r="Z29" s="688">
        <v>3.5</v>
      </c>
      <c r="AA29" s="688"/>
      <c r="AB29" s="688"/>
      <c r="AC29" s="688"/>
      <c r="AD29" s="689">
        <v>2433</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308</v>
      </c>
      <c r="CE29" s="726"/>
      <c r="CF29" s="700" t="s">
        <v>309</v>
      </c>
      <c r="CG29" s="701"/>
      <c r="CH29" s="701"/>
      <c r="CI29" s="701"/>
      <c r="CJ29" s="701"/>
      <c r="CK29" s="701"/>
      <c r="CL29" s="701"/>
      <c r="CM29" s="701"/>
      <c r="CN29" s="701"/>
      <c r="CO29" s="701"/>
      <c r="CP29" s="701"/>
      <c r="CQ29" s="702"/>
      <c r="CR29" s="685">
        <v>276147</v>
      </c>
      <c r="CS29" s="721"/>
      <c r="CT29" s="721"/>
      <c r="CU29" s="721"/>
      <c r="CV29" s="721"/>
      <c r="CW29" s="721"/>
      <c r="CX29" s="721"/>
      <c r="CY29" s="722"/>
      <c r="CZ29" s="690">
        <v>5.5</v>
      </c>
      <c r="DA29" s="719"/>
      <c r="DB29" s="719"/>
      <c r="DC29" s="723"/>
      <c r="DD29" s="694">
        <v>274992</v>
      </c>
      <c r="DE29" s="721"/>
      <c r="DF29" s="721"/>
      <c r="DG29" s="721"/>
      <c r="DH29" s="721"/>
      <c r="DI29" s="721"/>
      <c r="DJ29" s="721"/>
      <c r="DK29" s="722"/>
      <c r="DL29" s="694">
        <v>274992</v>
      </c>
      <c r="DM29" s="721"/>
      <c r="DN29" s="721"/>
      <c r="DO29" s="721"/>
      <c r="DP29" s="721"/>
      <c r="DQ29" s="721"/>
      <c r="DR29" s="721"/>
      <c r="DS29" s="721"/>
      <c r="DT29" s="721"/>
      <c r="DU29" s="721"/>
      <c r="DV29" s="722"/>
      <c r="DW29" s="690">
        <v>10.4</v>
      </c>
      <c r="DX29" s="719"/>
      <c r="DY29" s="719"/>
      <c r="DZ29" s="719"/>
      <c r="EA29" s="719"/>
      <c r="EB29" s="719"/>
      <c r="EC29" s="720"/>
    </row>
    <row r="30" spans="2:133" ht="11.25" customHeight="1" x14ac:dyDescent="0.15">
      <c r="B30" s="682" t="s">
        <v>310</v>
      </c>
      <c r="C30" s="683"/>
      <c r="D30" s="683"/>
      <c r="E30" s="683"/>
      <c r="F30" s="683"/>
      <c r="G30" s="683"/>
      <c r="H30" s="683"/>
      <c r="I30" s="683"/>
      <c r="J30" s="683"/>
      <c r="K30" s="683"/>
      <c r="L30" s="683"/>
      <c r="M30" s="683"/>
      <c r="N30" s="683"/>
      <c r="O30" s="683"/>
      <c r="P30" s="683"/>
      <c r="Q30" s="684"/>
      <c r="R30" s="685">
        <v>14360</v>
      </c>
      <c r="S30" s="686"/>
      <c r="T30" s="686"/>
      <c r="U30" s="686"/>
      <c r="V30" s="686"/>
      <c r="W30" s="686"/>
      <c r="X30" s="686"/>
      <c r="Y30" s="687"/>
      <c r="Z30" s="688">
        <v>0.3</v>
      </c>
      <c r="AA30" s="688"/>
      <c r="AB30" s="688"/>
      <c r="AC30" s="688"/>
      <c r="AD30" s="689" t="s">
        <v>129</v>
      </c>
      <c r="AE30" s="689"/>
      <c r="AF30" s="689"/>
      <c r="AG30" s="689"/>
      <c r="AH30" s="689"/>
      <c r="AI30" s="689"/>
      <c r="AJ30" s="689"/>
      <c r="AK30" s="689"/>
      <c r="AL30" s="690" t="s">
        <v>129</v>
      </c>
      <c r="AM30" s="691"/>
      <c r="AN30" s="691"/>
      <c r="AO30" s="692"/>
      <c r="AP30" s="664" t="s">
        <v>227</v>
      </c>
      <c r="AQ30" s="665"/>
      <c r="AR30" s="665"/>
      <c r="AS30" s="665"/>
      <c r="AT30" s="665"/>
      <c r="AU30" s="665"/>
      <c r="AV30" s="665"/>
      <c r="AW30" s="665"/>
      <c r="AX30" s="665"/>
      <c r="AY30" s="665"/>
      <c r="AZ30" s="665"/>
      <c r="BA30" s="665"/>
      <c r="BB30" s="665"/>
      <c r="BC30" s="665"/>
      <c r="BD30" s="665"/>
      <c r="BE30" s="665"/>
      <c r="BF30" s="666"/>
      <c r="BG30" s="664" t="s">
        <v>311</v>
      </c>
      <c r="BH30" s="738"/>
      <c r="BI30" s="738"/>
      <c r="BJ30" s="738"/>
      <c r="BK30" s="738"/>
      <c r="BL30" s="738"/>
      <c r="BM30" s="738"/>
      <c r="BN30" s="738"/>
      <c r="BO30" s="738"/>
      <c r="BP30" s="738"/>
      <c r="BQ30" s="739"/>
      <c r="BR30" s="664" t="s">
        <v>312</v>
      </c>
      <c r="BS30" s="738"/>
      <c r="BT30" s="738"/>
      <c r="BU30" s="738"/>
      <c r="BV30" s="738"/>
      <c r="BW30" s="738"/>
      <c r="BX30" s="738"/>
      <c r="BY30" s="738"/>
      <c r="BZ30" s="738"/>
      <c r="CA30" s="738"/>
      <c r="CB30" s="739"/>
      <c r="CD30" s="727"/>
      <c r="CE30" s="728"/>
      <c r="CF30" s="700" t="s">
        <v>313</v>
      </c>
      <c r="CG30" s="701"/>
      <c r="CH30" s="701"/>
      <c r="CI30" s="701"/>
      <c r="CJ30" s="701"/>
      <c r="CK30" s="701"/>
      <c r="CL30" s="701"/>
      <c r="CM30" s="701"/>
      <c r="CN30" s="701"/>
      <c r="CO30" s="701"/>
      <c r="CP30" s="701"/>
      <c r="CQ30" s="702"/>
      <c r="CR30" s="685">
        <v>271203</v>
      </c>
      <c r="CS30" s="686"/>
      <c r="CT30" s="686"/>
      <c r="CU30" s="686"/>
      <c r="CV30" s="686"/>
      <c r="CW30" s="686"/>
      <c r="CX30" s="686"/>
      <c r="CY30" s="687"/>
      <c r="CZ30" s="690">
        <v>5.4</v>
      </c>
      <c r="DA30" s="719"/>
      <c r="DB30" s="719"/>
      <c r="DC30" s="723"/>
      <c r="DD30" s="694">
        <v>270048</v>
      </c>
      <c r="DE30" s="686"/>
      <c r="DF30" s="686"/>
      <c r="DG30" s="686"/>
      <c r="DH30" s="686"/>
      <c r="DI30" s="686"/>
      <c r="DJ30" s="686"/>
      <c r="DK30" s="687"/>
      <c r="DL30" s="694">
        <v>270048</v>
      </c>
      <c r="DM30" s="686"/>
      <c r="DN30" s="686"/>
      <c r="DO30" s="686"/>
      <c r="DP30" s="686"/>
      <c r="DQ30" s="686"/>
      <c r="DR30" s="686"/>
      <c r="DS30" s="686"/>
      <c r="DT30" s="686"/>
      <c r="DU30" s="686"/>
      <c r="DV30" s="687"/>
      <c r="DW30" s="690">
        <v>10.199999999999999</v>
      </c>
      <c r="DX30" s="719"/>
      <c r="DY30" s="719"/>
      <c r="DZ30" s="719"/>
      <c r="EA30" s="719"/>
      <c r="EB30" s="719"/>
      <c r="EC30" s="720"/>
    </row>
    <row r="31" spans="2:133" ht="11.25" customHeight="1" x14ac:dyDescent="0.15">
      <c r="B31" s="682" t="s">
        <v>314</v>
      </c>
      <c r="C31" s="683"/>
      <c r="D31" s="683"/>
      <c r="E31" s="683"/>
      <c r="F31" s="683"/>
      <c r="G31" s="683"/>
      <c r="H31" s="683"/>
      <c r="I31" s="683"/>
      <c r="J31" s="683"/>
      <c r="K31" s="683"/>
      <c r="L31" s="683"/>
      <c r="M31" s="683"/>
      <c r="N31" s="683"/>
      <c r="O31" s="683"/>
      <c r="P31" s="683"/>
      <c r="Q31" s="684"/>
      <c r="R31" s="685">
        <v>1032997</v>
      </c>
      <c r="S31" s="686"/>
      <c r="T31" s="686"/>
      <c r="U31" s="686"/>
      <c r="V31" s="686"/>
      <c r="W31" s="686"/>
      <c r="X31" s="686"/>
      <c r="Y31" s="687"/>
      <c r="Z31" s="688">
        <v>19.8</v>
      </c>
      <c r="AA31" s="688"/>
      <c r="AB31" s="688"/>
      <c r="AC31" s="688"/>
      <c r="AD31" s="689" t="s">
        <v>129</v>
      </c>
      <c r="AE31" s="689"/>
      <c r="AF31" s="689"/>
      <c r="AG31" s="689"/>
      <c r="AH31" s="689"/>
      <c r="AI31" s="689"/>
      <c r="AJ31" s="689"/>
      <c r="AK31" s="689"/>
      <c r="AL31" s="690" t="s">
        <v>129</v>
      </c>
      <c r="AM31" s="691"/>
      <c r="AN31" s="691"/>
      <c r="AO31" s="692"/>
      <c r="AP31" s="742" t="s">
        <v>315</v>
      </c>
      <c r="AQ31" s="743"/>
      <c r="AR31" s="743"/>
      <c r="AS31" s="743"/>
      <c r="AT31" s="748" t="s">
        <v>316</v>
      </c>
      <c r="AU31" s="231"/>
      <c r="AV31" s="231"/>
      <c r="AW31" s="231"/>
      <c r="AX31" s="671" t="s">
        <v>191</v>
      </c>
      <c r="AY31" s="672"/>
      <c r="AZ31" s="672"/>
      <c r="BA31" s="672"/>
      <c r="BB31" s="672"/>
      <c r="BC31" s="672"/>
      <c r="BD31" s="672"/>
      <c r="BE31" s="672"/>
      <c r="BF31" s="673"/>
      <c r="BG31" s="753">
        <v>99.3</v>
      </c>
      <c r="BH31" s="740"/>
      <c r="BI31" s="740"/>
      <c r="BJ31" s="740"/>
      <c r="BK31" s="740"/>
      <c r="BL31" s="740"/>
      <c r="BM31" s="680">
        <v>96.7</v>
      </c>
      <c r="BN31" s="740"/>
      <c r="BO31" s="740"/>
      <c r="BP31" s="740"/>
      <c r="BQ31" s="741"/>
      <c r="BR31" s="753">
        <v>99.3</v>
      </c>
      <c r="BS31" s="740"/>
      <c r="BT31" s="740"/>
      <c r="BU31" s="740"/>
      <c r="BV31" s="740"/>
      <c r="BW31" s="740"/>
      <c r="BX31" s="680">
        <v>96</v>
      </c>
      <c r="BY31" s="740"/>
      <c r="BZ31" s="740"/>
      <c r="CA31" s="740"/>
      <c r="CB31" s="741"/>
      <c r="CD31" s="727"/>
      <c r="CE31" s="728"/>
      <c r="CF31" s="700" t="s">
        <v>317</v>
      </c>
      <c r="CG31" s="701"/>
      <c r="CH31" s="701"/>
      <c r="CI31" s="701"/>
      <c r="CJ31" s="701"/>
      <c r="CK31" s="701"/>
      <c r="CL31" s="701"/>
      <c r="CM31" s="701"/>
      <c r="CN31" s="701"/>
      <c r="CO31" s="701"/>
      <c r="CP31" s="701"/>
      <c r="CQ31" s="702"/>
      <c r="CR31" s="685">
        <v>4944</v>
      </c>
      <c r="CS31" s="721"/>
      <c r="CT31" s="721"/>
      <c r="CU31" s="721"/>
      <c r="CV31" s="721"/>
      <c r="CW31" s="721"/>
      <c r="CX31" s="721"/>
      <c r="CY31" s="722"/>
      <c r="CZ31" s="690">
        <v>0.1</v>
      </c>
      <c r="DA31" s="719"/>
      <c r="DB31" s="719"/>
      <c r="DC31" s="723"/>
      <c r="DD31" s="694">
        <v>4944</v>
      </c>
      <c r="DE31" s="721"/>
      <c r="DF31" s="721"/>
      <c r="DG31" s="721"/>
      <c r="DH31" s="721"/>
      <c r="DI31" s="721"/>
      <c r="DJ31" s="721"/>
      <c r="DK31" s="722"/>
      <c r="DL31" s="694">
        <v>4944</v>
      </c>
      <c r="DM31" s="721"/>
      <c r="DN31" s="721"/>
      <c r="DO31" s="721"/>
      <c r="DP31" s="721"/>
      <c r="DQ31" s="721"/>
      <c r="DR31" s="721"/>
      <c r="DS31" s="721"/>
      <c r="DT31" s="721"/>
      <c r="DU31" s="721"/>
      <c r="DV31" s="722"/>
      <c r="DW31" s="690">
        <v>0.2</v>
      </c>
      <c r="DX31" s="719"/>
      <c r="DY31" s="719"/>
      <c r="DZ31" s="719"/>
      <c r="EA31" s="719"/>
      <c r="EB31" s="719"/>
      <c r="EC31" s="720"/>
    </row>
    <row r="32" spans="2:133" ht="11.25" customHeight="1" x14ac:dyDescent="0.15">
      <c r="B32" s="731" t="s">
        <v>318</v>
      </c>
      <c r="C32" s="732"/>
      <c r="D32" s="732"/>
      <c r="E32" s="732"/>
      <c r="F32" s="732"/>
      <c r="G32" s="732"/>
      <c r="H32" s="732"/>
      <c r="I32" s="732"/>
      <c r="J32" s="732"/>
      <c r="K32" s="732"/>
      <c r="L32" s="732"/>
      <c r="M32" s="732"/>
      <c r="N32" s="732"/>
      <c r="O32" s="732"/>
      <c r="P32" s="732"/>
      <c r="Q32" s="733"/>
      <c r="R32" s="685" t="s">
        <v>129</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319</v>
      </c>
      <c r="AV32" s="230"/>
      <c r="AW32" s="230"/>
      <c r="AX32" s="682" t="s">
        <v>320</v>
      </c>
      <c r="AY32" s="683"/>
      <c r="AZ32" s="683"/>
      <c r="BA32" s="683"/>
      <c r="BB32" s="683"/>
      <c r="BC32" s="683"/>
      <c r="BD32" s="683"/>
      <c r="BE32" s="683"/>
      <c r="BF32" s="684"/>
      <c r="BG32" s="754">
        <v>99.3</v>
      </c>
      <c r="BH32" s="721"/>
      <c r="BI32" s="721"/>
      <c r="BJ32" s="721"/>
      <c r="BK32" s="721"/>
      <c r="BL32" s="721"/>
      <c r="BM32" s="691">
        <v>97.7</v>
      </c>
      <c r="BN32" s="751"/>
      <c r="BO32" s="751"/>
      <c r="BP32" s="751"/>
      <c r="BQ32" s="752"/>
      <c r="BR32" s="754">
        <v>99.5</v>
      </c>
      <c r="BS32" s="721"/>
      <c r="BT32" s="721"/>
      <c r="BU32" s="721"/>
      <c r="BV32" s="721"/>
      <c r="BW32" s="721"/>
      <c r="BX32" s="691">
        <v>97.4</v>
      </c>
      <c r="BY32" s="751"/>
      <c r="BZ32" s="751"/>
      <c r="CA32" s="751"/>
      <c r="CB32" s="752"/>
      <c r="CD32" s="729"/>
      <c r="CE32" s="730"/>
      <c r="CF32" s="700" t="s">
        <v>321</v>
      </c>
      <c r="CG32" s="701"/>
      <c r="CH32" s="701"/>
      <c r="CI32" s="701"/>
      <c r="CJ32" s="701"/>
      <c r="CK32" s="701"/>
      <c r="CL32" s="701"/>
      <c r="CM32" s="701"/>
      <c r="CN32" s="701"/>
      <c r="CO32" s="701"/>
      <c r="CP32" s="701"/>
      <c r="CQ32" s="702"/>
      <c r="CR32" s="685" t="s">
        <v>129</v>
      </c>
      <c r="CS32" s="686"/>
      <c r="CT32" s="686"/>
      <c r="CU32" s="686"/>
      <c r="CV32" s="686"/>
      <c r="CW32" s="686"/>
      <c r="CX32" s="686"/>
      <c r="CY32" s="687"/>
      <c r="CZ32" s="690" t="s">
        <v>129</v>
      </c>
      <c r="DA32" s="719"/>
      <c r="DB32" s="719"/>
      <c r="DC32" s="723"/>
      <c r="DD32" s="694" t="s">
        <v>129</v>
      </c>
      <c r="DE32" s="686"/>
      <c r="DF32" s="686"/>
      <c r="DG32" s="686"/>
      <c r="DH32" s="686"/>
      <c r="DI32" s="686"/>
      <c r="DJ32" s="686"/>
      <c r="DK32" s="687"/>
      <c r="DL32" s="694" t="s">
        <v>129</v>
      </c>
      <c r="DM32" s="686"/>
      <c r="DN32" s="686"/>
      <c r="DO32" s="686"/>
      <c r="DP32" s="686"/>
      <c r="DQ32" s="686"/>
      <c r="DR32" s="686"/>
      <c r="DS32" s="686"/>
      <c r="DT32" s="686"/>
      <c r="DU32" s="686"/>
      <c r="DV32" s="687"/>
      <c r="DW32" s="690" t="s">
        <v>129</v>
      </c>
      <c r="DX32" s="719"/>
      <c r="DY32" s="719"/>
      <c r="DZ32" s="719"/>
      <c r="EA32" s="719"/>
      <c r="EB32" s="719"/>
      <c r="EC32" s="720"/>
    </row>
    <row r="33" spans="2:133" ht="11.25" customHeight="1" x14ac:dyDescent="0.15">
      <c r="B33" s="682" t="s">
        <v>322</v>
      </c>
      <c r="C33" s="683"/>
      <c r="D33" s="683"/>
      <c r="E33" s="683"/>
      <c r="F33" s="683"/>
      <c r="G33" s="683"/>
      <c r="H33" s="683"/>
      <c r="I33" s="683"/>
      <c r="J33" s="683"/>
      <c r="K33" s="683"/>
      <c r="L33" s="683"/>
      <c r="M33" s="683"/>
      <c r="N33" s="683"/>
      <c r="O33" s="683"/>
      <c r="P33" s="683"/>
      <c r="Q33" s="684"/>
      <c r="R33" s="685">
        <v>224623</v>
      </c>
      <c r="S33" s="686"/>
      <c r="T33" s="686"/>
      <c r="U33" s="686"/>
      <c r="V33" s="686"/>
      <c r="W33" s="686"/>
      <c r="X33" s="686"/>
      <c r="Y33" s="687"/>
      <c r="Z33" s="688">
        <v>4.3</v>
      </c>
      <c r="AA33" s="688"/>
      <c r="AB33" s="688"/>
      <c r="AC33" s="688"/>
      <c r="AD33" s="689" t="s">
        <v>129</v>
      </c>
      <c r="AE33" s="689"/>
      <c r="AF33" s="689"/>
      <c r="AG33" s="689"/>
      <c r="AH33" s="689"/>
      <c r="AI33" s="689"/>
      <c r="AJ33" s="689"/>
      <c r="AK33" s="689"/>
      <c r="AL33" s="690" t="s">
        <v>129</v>
      </c>
      <c r="AM33" s="691"/>
      <c r="AN33" s="691"/>
      <c r="AO33" s="692"/>
      <c r="AP33" s="746"/>
      <c r="AQ33" s="747"/>
      <c r="AR33" s="747"/>
      <c r="AS33" s="747"/>
      <c r="AT33" s="750"/>
      <c r="AU33" s="232"/>
      <c r="AV33" s="232"/>
      <c r="AW33" s="232"/>
      <c r="AX33" s="735" t="s">
        <v>323</v>
      </c>
      <c r="AY33" s="736"/>
      <c r="AZ33" s="736"/>
      <c r="BA33" s="736"/>
      <c r="BB33" s="736"/>
      <c r="BC33" s="736"/>
      <c r="BD33" s="736"/>
      <c r="BE33" s="736"/>
      <c r="BF33" s="737"/>
      <c r="BG33" s="755">
        <v>99.3</v>
      </c>
      <c r="BH33" s="756"/>
      <c r="BI33" s="756"/>
      <c r="BJ33" s="756"/>
      <c r="BK33" s="756"/>
      <c r="BL33" s="756"/>
      <c r="BM33" s="757">
        <v>95.8</v>
      </c>
      <c r="BN33" s="756"/>
      <c r="BO33" s="756"/>
      <c r="BP33" s="756"/>
      <c r="BQ33" s="758"/>
      <c r="BR33" s="755">
        <v>99.2</v>
      </c>
      <c r="BS33" s="756"/>
      <c r="BT33" s="756"/>
      <c r="BU33" s="756"/>
      <c r="BV33" s="756"/>
      <c r="BW33" s="756"/>
      <c r="BX33" s="757">
        <v>95.1</v>
      </c>
      <c r="BY33" s="756"/>
      <c r="BZ33" s="756"/>
      <c r="CA33" s="756"/>
      <c r="CB33" s="758"/>
      <c r="CD33" s="700" t="s">
        <v>324</v>
      </c>
      <c r="CE33" s="701"/>
      <c r="CF33" s="701"/>
      <c r="CG33" s="701"/>
      <c r="CH33" s="701"/>
      <c r="CI33" s="701"/>
      <c r="CJ33" s="701"/>
      <c r="CK33" s="701"/>
      <c r="CL33" s="701"/>
      <c r="CM33" s="701"/>
      <c r="CN33" s="701"/>
      <c r="CO33" s="701"/>
      <c r="CP33" s="701"/>
      <c r="CQ33" s="702"/>
      <c r="CR33" s="685">
        <v>2759805</v>
      </c>
      <c r="CS33" s="721"/>
      <c r="CT33" s="721"/>
      <c r="CU33" s="721"/>
      <c r="CV33" s="721"/>
      <c r="CW33" s="721"/>
      <c r="CX33" s="721"/>
      <c r="CY33" s="722"/>
      <c r="CZ33" s="690">
        <v>55.3</v>
      </c>
      <c r="DA33" s="719"/>
      <c r="DB33" s="719"/>
      <c r="DC33" s="723"/>
      <c r="DD33" s="694">
        <v>1797157</v>
      </c>
      <c r="DE33" s="721"/>
      <c r="DF33" s="721"/>
      <c r="DG33" s="721"/>
      <c r="DH33" s="721"/>
      <c r="DI33" s="721"/>
      <c r="DJ33" s="721"/>
      <c r="DK33" s="722"/>
      <c r="DL33" s="694">
        <v>1123039</v>
      </c>
      <c r="DM33" s="721"/>
      <c r="DN33" s="721"/>
      <c r="DO33" s="721"/>
      <c r="DP33" s="721"/>
      <c r="DQ33" s="721"/>
      <c r="DR33" s="721"/>
      <c r="DS33" s="721"/>
      <c r="DT33" s="721"/>
      <c r="DU33" s="721"/>
      <c r="DV33" s="722"/>
      <c r="DW33" s="690">
        <v>42.3</v>
      </c>
      <c r="DX33" s="719"/>
      <c r="DY33" s="719"/>
      <c r="DZ33" s="719"/>
      <c r="EA33" s="719"/>
      <c r="EB33" s="719"/>
      <c r="EC33" s="720"/>
    </row>
    <row r="34" spans="2:133" ht="11.25" customHeight="1" x14ac:dyDescent="0.15">
      <c r="B34" s="682" t="s">
        <v>325</v>
      </c>
      <c r="C34" s="683"/>
      <c r="D34" s="683"/>
      <c r="E34" s="683"/>
      <c r="F34" s="683"/>
      <c r="G34" s="683"/>
      <c r="H34" s="683"/>
      <c r="I34" s="683"/>
      <c r="J34" s="683"/>
      <c r="K34" s="683"/>
      <c r="L34" s="683"/>
      <c r="M34" s="683"/>
      <c r="N34" s="683"/>
      <c r="O34" s="683"/>
      <c r="P34" s="683"/>
      <c r="Q34" s="684"/>
      <c r="R34" s="685">
        <v>23881</v>
      </c>
      <c r="S34" s="686"/>
      <c r="T34" s="686"/>
      <c r="U34" s="686"/>
      <c r="V34" s="686"/>
      <c r="W34" s="686"/>
      <c r="X34" s="686"/>
      <c r="Y34" s="687"/>
      <c r="Z34" s="688">
        <v>0.5</v>
      </c>
      <c r="AA34" s="688"/>
      <c r="AB34" s="688"/>
      <c r="AC34" s="688"/>
      <c r="AD34" s="689">
        <v>12144</v>
      </c>
      <c r="AE34" s="689"/>
      <c r="AF34" s="689"/>
      <c r="AG34" s="689"/>
      <c r="AH34" s="689"/>
      <c r="AI34" s="689"/>
      <c r="AJ34" s="689"/>
      <c r="AK34" s="689"/>
      <c r="AL34" s="690">
        <v>0.5</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326</v>
      </c>
      <c r="CE34" s="701"/>
      <c r="CF34" s="701"/>
      <c r="CG34" s="701"/>
      <c r="CH34" s="701"/>
      <c r="CI34" s="701"/>
      <c r="CJ34" s="701"/>
      <c r="CK34" s="701"/>
      <c r="CL34" s="701"/>
      <c r="CM34" s="701"/>
      <c r="CN34" s="701"/>
      <c r="CO34" s="701"/>
      <c r="CP34" s="701"/>
      <c r="CQ34" s="702"/>
      <c r="CR34" s="685">
        <v>595249</v>
      </c>
      <c r="CS34" s="686"/>
      <c r="CT34" s="686"/>
      <c r="CU34" s="686"/>
      <c r="CV34" s="686"/>
      <c r="CW34" s="686"/>
      <c r="CX34" s="686"/>
      <c r="CY34" s="687"/>
      <c r="CZ34" s="690">
        <v>11.9</v>
      </c>
      <c r="DA34" s="719"/>
      <c r="DB34" s="719"/>
      <c r="DC34" s="723"/>
      <c r="DD34" s="694">
        <v>378117</v>
      </c>
      <c r="DE34" s="686"/>
      <c r="DF34" s="686"/>
      <c r="DG34" s="686"/>
      <c r="DH34" s="686"/>
      <c r="DI34" s="686"/>
      <c r="DJ34" s="686"/>
      <c r="DK34" s="687"/>
      <c r="DL34" s="694">
        <v>302528</v>
      </c>
      <c r="DM34" s="686"/>
      <c r="DN34" s="686"/>
      <c r="DO34" s="686"/>
      <c r="DP34" s="686"/>
      <c r="DQ34" s="686"/>
      <c r="DR34" s="686"/>
      <c r="DS34" s="686"/>
      <c r="DT34" s="686"/>
      <c r="DU34" s="686"/>
      <c r="DV34" s="687"/>
      <c r="DW34" s="690">
        <v>11.4</v>
      </c>
      <c r="DX34" s="719"/>
      <c r="DY34" s="719"/>
      <c r="DZ34" s="719"/>
      <c r="EA34" s="719"/>
      <c r="EB34" s="719"/>
      <c r="EC34" s="720"/>
    </row>
    <row r="35" spans="2:133" ht="11.25" customHeight="1" x14ac:dyDescent="0.15">
      <c r="B35" s="682" t="s">
        <v>327</v>
      </c>
      <c r="C35" s="683"/>
      <c r="D35" s="683"/>
      <c r="E35" s="683"/>
      <c r="F35" s="683"/>
      <c r="G35" s="683"/>
      <c r="H35" s="683"/>
      <c r="I35" s="683"/>
      <c r="J35" s="683"/>
      <c r="K35" s="683"/>
      <c r="L35" s="683"/>
      <c r="M35" s="683"/>
      <c r="N35" s="683"/>
      <c r="O35" s="683"/>
      <c r="P35" s="683"/>
      <c r="Q35" s="684"/>
      <c r="R35" s="685">
        <v>167740</v>
      </c>
      <c r="S35" s="686"/>
      <c r="T35" s="686"/>
      <c r="U35" s="686"/>
      <c r="V35" s="686"/>
      <c r="W35" s="686"/>
      <c r="X35" s="686"/>
      <c r="Y35" s="687"/>
      <c r="Z35" s="688">
        <v>3.2</v>
      </c>
      <c r="AA35" s="688"/>
      <c r="AB35" s="688"/>
      <c r="AC35" s="688"/>
      <c r="AD35" s="689" t="s">
        <v>129</v>
      </c>
      <c r="AE35" s="689"/>
      <c r="AF35" s="689"/>
      <c r="AG35" s="689"/>
      <c r="AH35" s="689"/>
      <c r="AI35" s="689"/>
      <c r="AJ35" s="689"/>
      <c r="AK35" s="689"/>
      <c r="AL35" s="690" t="s">
        <v>129</v>
      </c>
      <c r="AM35" s="691"/>
      <c r="AN35" s="691"/>
      <c r="AO35" s="692"/>
      <c r="AP35" s="235"/>
      <c r="AQ35" s="664" t="s">
        <v>328</v>
      </c>
      <c r="AR35" s="665"/>
      <c r="AS35" s="665"/>
      <c r="AT35" s="665"/>
      <c r="AU35" s="665"/>
      <c r="AV35" s="665"/>
      <c r="AW35" s="665"/>
      <c r="AX35" s="665"/>
      <c r="AY35" s="665"/>
      <c r="AZ35" s="665"/>
      <c r="BA35" s="665"/>
      <c r="BB35" s="665"/>
      <c r="BC35" s="665"/>
      <c r="BD35" s="665"/>
      <c r="BE35" s="665"/>
      <c r="BF35" s="666"/>
      <c r="BG35" s="664" t="s">
        <v>329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330</v>
      </c>
      <c r="CE35" s="701"/>
      <c r="CF35" s="701"/>
      <c r="CG35" s="701"/>
      <c r="CH35" s="701"/>
      <c r="CI35" s="701"/>
      <c r="CJ35" s="701"/>
      <c r="CK35" s="701"/>
      <c r="CL35" s="701"/>
      <c r="CM35" s="701"/>
      <c r="CN35" s="701"/>
      <c r="CO35" s="701"/>
      <c r="CP35" s="701"/>
      <c r="CQ35" s="702"/>
      <c r="CR35" s="685">
        <v>131334</v>
      </c>
      <c r="CS35" s="721"/>
      <c r="CT35" s="721"/>
      <c r="CU35" s="721"/>
      <c r="CV35" s="721"/>
      <c r="CW35" s="721"/>
      <c r="CX35" s="721"/>
      <c r="CY35" s="722"/>
      <c r="CZ35" s="690">
        <v>2.6</v>
      </c>
      <c r="DA35" s="719"/>
      <c r="DB35" s="719"/>
      <c r="DC35" s="723"/>
      <c r="DD35" s="694">
        <v>111224</v>
      </c>
      <c r="DE35" s="721"/>
      <c r="DF35" s="721"/>
      <c r="DG35" s="721"/>
      <c r="DH35" s="721"/>
      <c r="DI35" s="721"/>
      <c r="DJ35" s="721"/>
      <c r="DK35" s="722"/>
      <c r="DL35" s="694">
        <v>109641</v>
      </c>
      <c r="DM35" s="721"/>
      <c r="DN35" s="721"/>
      <c r="DO35" s="721"/>
      <c r="DP35" s="721"/>
      <c r="DQ35" s="721"/>
      <c r="DR35" s="721"/>
      <c r="DS35" s="721"/>
      <c r="DT35" s="721"/>
      <c r="DU35" s="721"/>
      <c r="DV35" s="722"/>
      <c r="DW35" s="690">
        <v>4.0999999999999996</v>
      </c>
      <c r="DX35" s="719"/>
      <c r="DY35" s="719"/>
      <c r="DZ35" s="719"/>
      <c r="EA35" s="719"/>
      <c r="EB35" s="719"/>
      <c r="EC35" s="720"/>
    </row>
    <row r="36" spans="2:133" ht="11.25" customHeight="1" x14ac:dyDescent="0.15">
      <c r="B36" s="682" t="s">
        <v>331</v>
      </c>
      <c r="C36" s="683"/>
      <c r="D36" s="683"/>
      <c r="E36" s="683"/>
      <c r="F36" s="683"/>
      <c r="G36" s="683"/>
      <c r="H36" s="683"/>
      <c r="I36" s="683"/>
      <c r="J36" s="683"/>
      <c r="K36" s="683"/>
      <c r="L36" s="683"/>
      <c r="M36" s="683"/>
      <c r="N36" s="683"/>
      <c r="O36" s="683"/>
      <c r="P36" s="683"/>
      <c r="Q36" s="684"/>
      <c r="R36" s="685">
        <v>114225</v>
      </c>
      <c r="S36" s="686"/>
      <c r="T36" s="686"/>
      <c r="U36" s="686"/>
      <c r="V36" s="686"/>
      <c r="W36" s="686"/>
      <c r="X36" s="686"/>
      <c r="Y36" s="687"/>
      <c r="Z36" s="688">
        <v>2.2000000000000002</v>
      </c>
      <c r="AA36" s="688"/>
      <c r="AB36" s="688"/>
      <c r="AC36" s="688"/>
      <c r="AD36" s="689" t="s">
        <v>129</v>
      </c>
      <c r="AE36" s="689"/>
      <c r="AF36" s="689"/>
      <c r="AG36" s="689"/>
      <c r="AH36" s="689"/>
      <c r="AI36" s="689"/>
      <c r="AJ36" s="689"/>
      <c r="AK36" s="689"/>
      <c r="AL36" s="690" t="s">
        <v>129</v>
      </c>
      <c r="AM36" s="691"/>
      <c r="AN36" s="691"/>
      <c r="AO36" s="692"/>
      <c r="AP36" s="235"/>
      <c r="AQ36" s="759" t="s">
        <v>332</v>
      </c>
      <c r="AR36" s="760"/>
      <c r="AS36" s="760"/>
      <c r="AT36" s="760"/>
      <c r="AU36" s="760"/>
      <c r="AV36" s="760"/>
      <c r="AW36" s="760"/>
      <c r="AX36" s="760"/>
      <c r="AY36" s="761"/>
      <c r="AZ36" s="674">
        <v>454566</v>
      </c>
      <c r="BA36" s="675"/>
      <c r="BB36" s="675"/>
      <c r="BC36" s="675"/>
      <c r="BD36" s="675"/>
      <c r="BE36" s="675"/>
      <c r="BF36" s="762"/>
      <c r="BG36" s="696" t="s">
        <v>333</v>
      </c>
      <c r="BH36" s="697"/>
      <c r="BI36" s="697"/>
      <c r="BJ36" s="697"/>
      <c r="BK36" s="697"/>
      <c r="BL36" s="697"/>
      <c r="BM36" s="697"/>
      <c r="BN36" s="697"/>
      <c r="BO36" s="697"/>
      <c r="BP36" s="697"/>
      <c r="BQ36" s="697"/>
      <c r="BR36" s="697"/>
      <c r="BS36" s="697"/>
      <c r="BT36" s="697"/>
      <c r="BU36" s="698"/>
      <c r="BV36" s="674">
        <v>14377</v>
      </c>
      <c r="BW36" s="675"/>
      <c r="BX36" s="675"/>
      <c r="BY36" s="675"/>
      <c r="BZ36" s="675"/>
      <c r="CA36" s="675"/>
      <c r="CB36" s="762"/>
      <c r="CD36" s="700" t="s">
        <v>334</v>
      </c>
      <c r="CE36" s="701"/>
      <c r="CF36" s="701"/>
      <c r="CG36" s="701"/>
      <c r="CH36" s="701"/>
      <c r="CI36" s="701"/>
      <c r="CJ36" s="701"/>
      <c r="CK36" s="701"/>
      <c r="CL36" s="701"/>
      <c r="CM36" s="701"/>
      <c r="CN36" s="701"/>
      <c r="CO36" s="701"/>
      <c r="CP36" s="701"/>
      <c r="CQ36" s="702"/>
      <c r="CR36" s="685">
        <v>1173647</v>
      </c>
      <c r="CS36" s="686"/>
      <c r="CT36" s="686"/>
      <c r="CU36" s="686"/>
      <c r="CV36" s="686"/>
      <c r="CW36" s="686"/>
      <c r="CX36" s="686"/>
      <c r="CY36" s="687"/>
      <c r="CZ36" s="690">
        <v>23.5</v>
      </c>
      <c r="DA36" s="719"/>
      <c r="DB36" s="719"/>
      <c r="DC36" s="723"/>
      <c r="DD36" s="694">
        <v>602725</v>
      </c>
      <c r="DE36" s="686"/>
      <c r="DF36" s="686"/>
      <c r="DG36" s="686"/>
      <c r="DH36" s="686"/>
      <c r="DI36" s="686"/>
      <c r="DJ36" s="686"/>
      <c r="DK36" s="687"/>
      <c r="DL36" s="694">
        <v>302649</v>
      </c>
      <c r="DM36" s="686"/>
      <c r="DN36" s="686"/>
      <c r="DO36" s="686"/>
      <c r="DP36" s="686"/>
      <c r="DQ36" s="686"/>
      <c r="DR36" s="686"/>
      <c r="DS36" s="686"/>
      <c r="DT36" s="686"/>
      <c r="DU36" s="686"/>
      <c r="DV36" s="687"/>
      <c r="DW36" s="690">
        <v>11.4</v>
      </c>
      <c r="DX36" s="719"/>
      <c r="DY36" s="719"/>
      <c r="DZ36" s="719"/>
      <c r="EA36" s="719"/>
      <c r="EB36" s="719"/>
      <c r="EC36" s="720"/>
    </row>
    <row r="37" spans="2:133" ht="11.25" customHeight="1" x14ac:dyDescent="0.15">
      <c r="B37" s="682" t="s">
        <v>335</v>
      </c>
      <c r="C37" s="683"/>
      <c r="D37" s="683"/>
      <c r="E37" s="683"/>
      <c r="F37" s="683"/>
      <c r="G37" s="683"/>
      <c r="H37" s="683"/>
      <c r="I37" s="683"/>
      <c r="J37" s="683"/>
      <c r="K37" s="683"/>
      <c r="L37" s="683"/>
      <c r="M37" s="683"/>
      <c r="N37" s="683"/>
      <c r="O37" s="683"/>
      <c r="P37" s="683"/>
      <c r="Q37" s="684"/>
      <c r="R37" s="685">
        <v>113059</v>
      </c>
      <c r="S37" s="686"/>
      <c r="T37" s="686"/>
      <c r="U37" s="686"/>
      <c r="V37" s="686"/>
      <c r="W37" s="686"/>
      <c r="X37" s="686"/>
      <c r="Y37" s="687"/>
      <c r="Z37" s="688">
        <v>2.2000000000000002</v>
      </c>
      <c r="AA37" s="688"/>
      <c r="AB37" s="688"/>
      <c r="AC37" s="688"/>
      <c r="AD37" s="689" t="s">
        <v>129</v>
      </c>
      <c r="AE37" s="689"/>
      <c r="AF37" s="689"/>
      <c r="AG37" s="689"/>
      <c r="AH37" s="689"/>
      <c r="AI37" s="689"/>
      <c r="AJ37" s="689"/>
      <c r="AK37" s="689"/>
      <c r="AL37" s="690" t="s">
        <v>129</v>
      </c>
      <c r="AM37" s="691"/>
      <c r="AN37" s="691"/>
      <c r="AO37" s="692"/>
      <c r="AQ37" s="763" t="s">
        <v>336</v>
      </c>
      <c r="AR37" s="764"/>
      <c r="AS37" s="764"/>
      <c r="AT37" s="764"/>
      <c r="AU37" s="764"/>
      <c r="AV37" s="764"/>
      <c r="AW37" s="764"/>
      <c r="AX37" s="764"/>
      <c r="AY37" s="765"/>
      <c r="AZ37" s="685">
        <v>134366</v>
      </c>
      <c r="BA37" s="686"/>
      <c r="BB37" s="686"/>
      <c r="BC37" s="686"/>
      <c r="BD37" s="721"/>
      <c r="BE37" s="721"/>
      <c r="BF37" s="752"/>
      <c r="BG37" s="700" t="s">
        <v>337</v>
      </c>
      <c r="BH37" s="701"/>
      <c r="BI37" s="701"/>
      <c r="BJ37" s="701"/>
      <c r="BK37" s="701"/>
      <c r="BL37" s="701"/>
      <c r="BM37" s="701"/>
      <c r="BN37" s="701"/>
      <c r="BO37" s="701"/>
      <c r="BP37" s="701"/>
      <c r="BQ37" s="701"/>
      <c r="BR37" s="701"/>
      <c r="BS37" s="701"/>
      <c r="BT37" s="701"/>
      <c r="BU37" s="702"/>
      <c r="BV37" s="685">
        <v>9420</v>
      </c>
      <c r="BW37" s="686"/>
      <c r="BX37" s="686"/>
      <c r="BY37" s="686"/>
      <c r="BZ37" s="686"/>
      <c r="CA37" s="686"/>
      <c r="CB37" s="695"/>
      <c r="CD37" s="700" t="s">
        <v>338</v>
      </c>
      <c r="CE37" s="701"/>
      <c r="CF37" s="701"/>
      <c r="CG37" s="701"/>
      <c r="CH37" s="701"/>
      <c r="CI37" s="701"/>
      <c r="CJ37" s="701"/>
      <c r="CK37" s="701"/>
      <c r="CL37" s="701"/>
      <c r="CM37" s="701"/>
      <c r="CN37" s="701"/>
      <c r="CO37" s="701"/>
      <c r="CP37" s="701"/>
      <c r="CQ37" s="702"/>
      <c r="CR37" s="685">
        <v>163857</v>
      </c>
      <c r="CS37" s="721"/>
      <c r="CT37" s="721"/>
      <c r="CU37" s="721"/>
      <c r="CV37" s="721"/>
      <c r="CW37" s="721"/>
      <c r="CX37" s="721"/>
      <c r="CY37" s="722"/>
      <c r="CZ37" s="690">
        <v>3.3</v>
      </c>
      <c r="DA37" s="719"/>
      <c r="DB37" s="719"/>
      <c r="DC37" s="723"/>
      <c r="DD37" s="694">
        <v>163857</v>
      </c>
      <c r="DE37" s="721"/>
      <c r="DF37" s="721"/>
      <c r="DG37" s="721"/>
      <c r="DH37" s="721"/>
      <c r="DI37" s="721"/>
      <c r="DJ37" s="721"/>
      <c r="DK37" s="722"/>
      <c r="DL37" s="694">
        <v>148756</v>
      </c>
      <c r="DM37" s="721"/>
      <c r="DN37" s="721"/>
      <c r="DO37" s="721"/>
      <c r="DP37" s="721"/>
      <c r="DQ37" s="721"/>
      <c r="DR37" s="721"/>
      <c r="DS37" s="721"/>
      <c r="DT37" s="721"/>
      <c r="DU37" s="721"/>
      <c r="DV37" s="722"/>
      <c r="DW37" s="690">
        <v>5.6</v>
      </c>
      <c r="DX37" s="719"/>
      <c r="DY37" s="719"/>
      <c r="DZ37" s="719"/>
      <c r="EA37" s="719"/>
      <c r="EB37" s="719"/>
      <c r="EC37" s="720"/>
    </row>
    <row r="38" spans="2:133" ht="11.25" customHeight="1" x14ac:dyDescent="0.15">
      <c r="B38" s="682" t="s">
        <v>339</v>
      </c>
      <c r="C38" s="683"/>
      <c r="D38" s="683"/>
      <c r="E38" s="683"/>
      <c r="F38" s="683"/>
      <c r="G38" s="683"/>
      <c r="H38" s="683"/>
      <c r="I38" s="683"/>
      <c r="J38" s="683"/>
      <c r="K38" s="683"/>
      <c r="L38" s="683"/>
      <c r="M38" s="683"/>
      <c r="N38" s="683"/>
      <c r="O38" s="683"/>
      <c r="P38" s="683"/>
      <c r="Q38" s="684"/>
      <c r="R38" s="685">
        <v>61014</v>
      </c>
      <c r="S38" s="686"/>
      <c r="T38" s="686"/>
      <c r="U38" s="686"/>
      <c r="V38" s="686"/>
      <c r="W38" s="686"/>
      <c r="X38" s="686"/>
      <c r="Y38" s="687"/>
      <c r="Z38" s="688">
        <v>1.2</v>
      </c>
      <c r="AA38" s="688"/>
      <c r="AB38" s="688"/>
      <c r="AC38" s="688"/>
      <c r="AD38" s="689">
        <v>389</v>
      </c>
      <c r="AE38" s="689"/>
      <c r="AF38" s="689"/>
      <c r="AG38" s="689"/>
      <c r="AH38" s="689"/>
      <c r="AI38" s="689"/>
      <c r="AJ38" s="689"/>
      <c r="AK38" s="689"/>
      <c r="AL38" s="690">
        <v>0</v>
      </c>
      <c r="AM38" s="691"/>
      <c r="AN38" s="691"/>
      <c r="AO38" s="692"/>
      <c r="AQ38" s="763" t="s">
        <v>340</v>
      </c>
      <c r="AR38" s="764"/>
      <c r="AS38" s="764"/>
      <c r="AT38" s="764"/>
      <c r="AU38" s="764"/>
      <c r="AV38" s="764"/>
      <c r="AW38" s="764"/>
      <c r="AX38" s="764"/>
      <c r="AY38" s="765"/>
      <c r="AZ38" s="685">
        <v>64201</v>
      </c>
      <c r="BA38" s="686"/>
      <c r="BB38" s="686"/>
      <c r="BC38" s="686"/>
      <c r="BD38" s="721"/>
      <c r="BE38" s="721"/>
      <c r="BF38" s="752"/>
      <c r="BG38" s="700" t="s">
        <v>341</v>
      </c>
      <c r="BH38" s="701"/>
      <c r="BI38" s="701"/>
      <c r="BJ38" s="701"/>
      <c r="BK38" s="701"/>
      <c r="BL38" s="701"/>
      <c r="BM38" s="701"/>
      <c r="BN38" s="701"/>
      <c r="BO38" s="701"/>
      <c r="BP38" s="701"/>
      <c r="BQ38" s="701"/>
      <c r="BR38" s="701"/>
      <c r="BS38" s="701"/>
      <c r="BT38" s="701"/>
      <c r="BU38" s="702"/>
      <c r="BV38" s="685">
        <v>587</v>
      </c>
      <c r="BW38" s="686"/>
      <c r="BX38" s="686"/>
      <c r="BY38" s="686"/>
      <c r="BZ38" s="686"/>
      <c r="CA38" s="686"/>
      <c r="CB38" s="695"/>
      <c r="CD38" s="700" t="s">
        <v>342</v>
      </c>
      <c r="CE38" s="701"/>
      <c r="CF38" s="701"/>
      <c r="CG38" s="701"/>
      <c r="CH38" s="701"/>
      <c r="CI38" s="701"/>
      <c r="CJ38" s="701"/>
      <c r="CK38" s="701"/>
      <c r="CL38" s="701"/>
      <c r="CM38" s="701"/>
      <c r="CN38" s="701"/>
      <c r="CO38" s="701"/>
      <c r="CP38" s="701"/>
      <c r="CQ38" s="702"/>
      <c r="CR38" s="685">
        <v>454566</v>
      </c>
      <c r="CS38" s="686"/>
      <c r="CT38" s="686"/>
      <c r="CU38" s="686"/>
      <c r="CV38" s="686"/>
      <c r="CW38" s="686"/>
      <c r="CX38" s="686"/>
      <c r="CY38" s="687"/>
      <c r="CZ38" s="690">
        <v>9.1</v>
      </c>
      <c r="DA38" s="719"/>
      <c r="DB38" s="719"/>
      <c r="DC38" s="723"/>
      <c r="DD38" s="694">
        <v>416484</v>
      </c>
      <c r="DE38" s="686"/>
      <c r="DF38" s="686"/>
      <c r="DG38" s="686"/>
      <c r="DH38" s="686"/>
      <c r="DI38" s="686"/>
      <c r="DJ38" s="686"/>
      <c r="DK38" s="687"/>
      <c r="DL38" s="694">
        <v>408221</v>
      </c>
      <c r="DM38" s="686"/>
      <c r="DN38" s="686"/>
      <c r="DO38" s="686"/>
      <c r="DP38" s="686"/>
      <c r="DQ38" s="686"/>
      <c r="DR38" s="686"/>
      <c r="DS38" s="686"/>
      <c r="DT38" s="686"/>
      <c r="DU38" s="686"/>
      <c r="DV38" s="687"/>
      <c r="DW38" s="690">
        <v>15.4</v>
      </c>
      <c r="DX38" s="719"/>
      <c r="DY38" s="719"/>
      <c r="DZ38" s="719"/>
      <c r="EA38" s="719"/>
      <c r="EB38" s="719"/>
      <c r="EC38" s="720"/>
    </row>
    <row r="39" spans="2:133" ht="11.25" customHeight="1" x14ac:dyDescent="0.15">
      <c r="B39" s="682" t="s">
        <v>343</v>
      </c>
      <c r="C39" s="683"/>
      <c r="D39" s="683"/>
      <c r="E39" s="683"/>
      <c r="F39" s="683"/>
      <c r="G39" s="683"/>
      <c r="H39" s="683"/>
      <c r="I39" s="683"/>
      <c r="J39" s="683"/>
      <c r="K39" s="683"/>
      <c r="L39" s="683"/>
      <c r="M39" s="683"/>
      <c r="N39" s="683"/>
      <c r="O39" s="683"/>
      <c r="P39" s="683"/>
      <c r="Q39" s="684"/>
      <c r="R39" s="685">
        <v>459200</v>
      </c>
      <c r="S39" s="686"/>
      <c r="T39" s="686"/>
      <c r="U39" s="686"/>
      <c r="V39" s="686"/>
      <c r="W39" s="686"/>
      <c r="X39" s="686"/>
      <c r="Y39" s="687"/>
      <c r="Z39" s="688">
        <v>8.8000000000000007</v>
      </c>
      <c r="AA39" s="688"/>
      <c r="AB39" s="688"/>
      <c r="AC39" s="688"/>
      <c r="AD39" s="689" t="s">
        <v>129</v>
      </c>
      <c r="AE39" s="689"/>
      <c r="AF39" s="689"/>
      <c r="AG39" s="689"/>
      <c r="AH39" s="689"/>
      <c r="AI39" s="689"/>
      <c r="AJ39" s="689"/>
      <c r="AK39" s="689"/>
      <c r="AL39" s="690" t="s">
        <v>129</v>
      </c>
      <c r="AM39" s="691"/>
      <c r="AN39" s="691"/>
      <c r="AO39" s="692"/>
      <c r="AQ39" s="763" t="s">
        <v>344</v>
      </c>
      <c r="AR39" s="764"/>
      <c r="AS39" s="764"/>
      <c r="AT39" s="764"/>
      <c r="AU39" s="764"/>
      <c r="AV39" s="764"/>
      <c r="AW39" s="764"/>
      <c r="AX39" s="764"/>
      <c r="AY39" s="765"/>
      <c r="AZ39" s="685" t="s">
        <v>129</v>
      </c>
      <c r="BA39" s="686"/>
      <c r="BB39" s="686"/>
      <c r="BC39" s="686"/>
      <c r="BD39" s="721"/>
      <c r="BE39" s="721"/>
      <c r="BF39" s="752"/>
      <c r="BG39" s="700" t="s">
        <v>345</v>
      </c>
      <c r="BH39" s="701"/>
      <c r="BI39" s="701"/>
      <c r="BJ39" s="701"/>
      <c r="BK39" s="701"/>
      <c r="BL39" s="701"/>
      <c r="BM39" s="701"/>
      <c r="BN39" s="701"/>
      <c r="BO39" s="701"/>
      <c r="BP39" s="701"/>
      <c r="BQ39" s="701"/>
      <c r="BR39" s="701"/>
      <c r="BS39" s="701"/>
      <c r="BT39" s="701"/>
      <c r="BU39" s="702"/>
      <c r="BV39" s="685">
        <v>891</v>
      </c>
      <c r="BW39" s="686"/>
      <c r="BX39" s="686"/>
      <c r="BY39" s="686"/>
      <c r="BZ39" s="686"/>
      <c r="CA39" s="686"/>
      <c r="CB39" s="695"/>
      <c r="CD39" s="700" t="s">
        <v>346</v>
      </c>
      <c r="CE39" s="701"/>
      <c r="CF39" s="701"/>
      <c r="CG39" s="701"/>
      <c r="CH39" s="701"/>
      <c r="CI39" s="701"/>
      <c r="CJ39" s="701"/>
      <c r="CK39" s="701"/>
      <c r="CL39" s="701"/>
      <c r="CM39" s="701"/>
      <c r="CN39" s="701"/>
      <c r="CO39" s="701"/>
      <c r="CP39" s="701"/>
      <c r="CQ39" s="702"/>
      <c r="CR39" s="685">
        <v>405009</v>
      </c>
      <c r="CS39" s="721"/>
      <c r="CT39" s="721"/>
      <c r="CU39" s="721"/>
      <c r="CV39" s="721"/>
      <c r="CW39" s="721"/>
      <c r="CX39" s="721"/>
      <c r="CY39" s="722"/>
      <c r="CZ39" s="690">
        <v>8.1</v>
      </c>
      <c r="DA39" s="719"/>
      <c r="DB39" s="719"/>
      <c r="DC39" s="723"/>
      <c r="DD39" s="694">
        <v>288607</v>
      </c>
      <c r="DE39" s="721"/>
      <c r="DF39" s="721"/>
      <c r="DG39" s="721"/>
      <c r="DH39" s="721"/>
      <c r="DI39" s="721"/>
      <c r="DJ39" s="721"/>
      <c r="DK39" s="722"/>
      <c r="DL39" s="694" t="s">
        <v>129</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15">
      <c r="B40" s="682" t="s">
        <v>347</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129</v>
      </c>
      <c r="AA40" s="688"/>
      <c r="AB40" s="688"/>
      <c r="AC40" s="688"/>
      <c r="AD40" s="689" t="s">
        <v>129</v>
      </c>
      <c r="AE40" s="689"/>
      <c r="AF40" s="689"/>
      <c r="AG40" s="689"/>
      <c r="AH40" s="689"/>
      <c r="AI40" s="689"/>
      <c r="AJ40" s="689"/>
      <c r="AK40" s="689"/>
      <c r="AL40" s="690" t="s">
        <v>129</v>
      </c>
      <c r="AM40" s="691"/>
      <c r="AN40" s="691"/>
      <c r="AO40" s="692"/>
      <c r="AQ40" s="763" t="s">
        <v>348</v>
      </c>
      <c r="AR40" s="764"/>
      <c r="AS40" s="764"/>
      <c r="AT40" s="764"/>
      <c r="AU40" s="764"/>
      <c r="AV40" s="764"/>
      <c r="AW40" s="764"/>
      <c r="AX40" s="764"/>
      <c r="AY40" s="765"/>
      <c r="AZ40" s="685" t="s">
        <v>129</v>
      </c>
      <c r="BA40" s="686"/>
      <c r="BB40" s="686"/>
      <c r="BC40" s="686"/>
      <c r="BD40" s="721"/>
      <c r="BE40" s="721"/>
      <c r="BF40" s="752"/>
      <c r="BG40" s="772" t="s">
        <v>349</v>
      </c>
      <c r="BH40" s="773"/>
      <c r="BI40" s="773"/>
      <c r="BJ40" s="773"/>
      <c r="BK40" s="773"/>
      <c r="BL40" s="236"/>
      <c r="BM40" s="701" t="s">
        <v>350</v>
      </c>
      <c r="BN40" s="701"/>
      <c r="BO40" s="701"/>
      <c r="BP40" s="701"/>
      <c r="BQ40" s="701"/>
      <c r="BR40" s="701"/>
      <c r="BS40" s="701"/>
      <c r="BT40" s="701"/>
      <c r="BU40" s="702"/>
      <c r="BV40" s="685">
        <v>76</v>
      </c>
      <c r="BW40" s="686"/>
      <c r="BX40" s="686"/>
      <c r="BY40" s="686"/>
      <c r="BZ40" s="686"/>
      <c r="CA40" s="686"/>
      <c r="CB40" s="695"/>
      <c r="CD40" s="700" t="s">
        <v>351</v>
      </c>
      <c r="CE40" s="701"/>
      <c r="CF40" s="701"/>
      <c r="CG40" s="701"/>
      <c r="CH40" s="701"/>
      <c r="CI40" s="701"/>
      <c r="CJ40" s="701"/>
      <c r="CK40" s="701"/>
      <c r="CL40" s="701"/>
      <c r="CM40" s="701"/>
      <c r="CN40" s="701"/>
      <c r="CO40" s="701"/>
      <c r="CP40" s="701"/>
      <c r="CQ40" s="702"/>
      <c r="CR40" s="685" t="s">
        <v>129</v>
      </c>
      <c r="CS40" s="686"/>
      <c r="CT40" s="686"/>
      <c r="CU40" s="686"/>
      <c r="CV40" s="686"/>
      <c r="CW40" s="686"/>
      <c r="CX40" s="686"/>
      <c r="CY40" s="687"/>
      <c r="CZ40" s="690" t="s">
        <v>129</v>
      </c>
      <c r="DA40" s="719"/>
      <c r="DB40" s="719"/>
      <c r="DC40" s="723"/>
      <c r="DD40" s="694" t="s">
        <v>129</v>
      </c>
      <c r="DE40" s="686"/>
      <c r="DF40" s="686"/>
      <c r="DG40" s="686"/>
      <c r="DH40" s="686"/>
      <c r="DI40" s="686"/>
      <c r="DJ40" s="686"/>
      <c r="DK40" s="687"/>
      <c r="DL40" s="694" t="s">
        <v>129</v>
      </c>
      <c r="DM40" s="686"/>
      <c r="DN40" s="686"/>
      <c r="DO40" s="686"/>
      <c r="DP40" s="686"/>
      <c r="DQ40" s="686"/>
      <c r="DR40" s="686"/>
      <c r="DS40" s="686"/>
      <c r="DT40" s="686"/>
      <c r="DU40" s="686"/>
      <c r="DV40" s="687"/>
      <c r="DW40" s="690" t="s">
        <v>129</v>
      </c>
      <c r="DX40" s="719"/>
      <c r="DY40" s="719"/>
      <c r="DZ40" s="719"/>
      <c r="EA40" s="719"/>
      <c r="EB40" s="719"/>
      <c r="EC40" s="720"/>
    </row>
    <row r="41" spans="2:133" ht="11.25" customHeight="1" x14ac:dyDescent="0.15">
      <c r="B41" s="682" t="s">
        <v>352</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129</v>
      </c>
      <c r="AE41" s="689"/>
      <c r="AF41" s="689"/>
      <c r="AG41" s="689"/>
      <c r="AH41" s="689"/>
      <c r="AI41" s="689"/>
      <c r="AJ41" s="689"/>
      <c r="AK41" s="689"/>
      <c r="AL41" s="690" t="s">
        <v>129</v>
      </c>
      <c r="AM41" s="691"/>
      <c r="AN41" s="691"/>
      <c r="AO41" s="692"/>
      <c r="AQ41" s="763" t="s">
        <v>353</v>
      </c>
      <c r="AR41" s="764"/>
      <c r="AS41" s="764"/>
      <c r="AT41" s="764"/>
      <c r="AU41" s="764"/>
      <c r="AV41" s="764"/>
      <c r="AW41" s="764"/>
      <c r="AX41" s="764"/>
      <c r="AY41" s="765"/>
      <c r="AZ41" s="685">
        <v>43263</v>
      </c>
      <c r="BA41" s="686"/>
      <c r="BB41" s="686"/>
      <c r="BC41" s="686"/>
      <c r="BD41" s="721"/>
      <c r="BE41" s="721"/>
      <c r="BF41" s="752"/>
      <c r="BG41" s="772"/>
      <c r="BH41" s="773"/>
      <c r="BI41" s="773"/>
      <c r="BJ41" s="773"/>
      <c r="BK41" s="773"/>
      <c r="BL41" s="236"/>
      <c r="BM41" s="701" t="s">
        <v>354</v>
      </c>
      <c r="BN41" s="701"/>
      <c r="BO41" s="701"/>
      <c r="BP41" s="701"/>
      <c r="BQ41" s="701"/>
      <c r="BR41" s="701"/>
      <c r="BS41" s="701"/>
      <c r="BT41" s="701"/>
      <c r="BU41" s="702"/>
      <c r="BV41" s="685">
        <v>2</v>
      </c>
      <c r="BW41" s="686"/>
      <c r="BX41" s="686"/>
      <c r="BY41" s="686"/>
      <c r="BZ41" s="686"/>
      <c r="CA41" s="686"/>
      <c r="CB41" s="695"/>
      <c r="CD41" s="700" t="s">
        <v>355</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129</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356</v>
      </c>
      <c r="C42" s="683"/>
      <c r="D42" s="683"/>
      <c r="E42" s="683"/>
      <c r="F42" s="683"/>
      <c r="G42" s="683"/>
      <c r="H42" s="683"/>
      <c r="I42" s="683"/>
      <c r="J42" s="683"/>
      <c r="K42" s="683"/>
      <c r="L42" s="683"/>
      <c r="M42" s="683"/>
      <c r="N42" s="683"/>
      <c r="O42" s="683"/>
      <c r="P42" s="683"/>
      <c r="Q42" s="684"/>
      <c r="R42" s="685" t="s">
        <v>129</v>
      </c>
      <c r="S42" s="686"/>
      <c r="T42" s="686"/>
      <c r="U42" s="686"/>
      <c r="V42" s="686"/>
      <c r="W42" s="686"/>
      <c r="X42" s="686"/>
      <c r="Y42" s="687"/>
      <c r="Z42" s="688" t="s">
        <v>129</v>
      </c>
      <c r="AA42" s="688"/>
      <c r="AB42" s="688"/>
      <c r="AC42" s="688"/>
      <c r="AD42" s="689" t="s">
        <v>129</v>
      </c>
      <c r="AE42" s="689"/>
      <c r="AF42" s="689"/>
      <c r="AG42" s="689"/>
      <c r="AH42" s="689"/>
      <c r="AI42" s="689"/>
      <c r="AJ42" s="689"/>
      <c r="AK42" s="689"/>
      <c r="AL42" s="690" t="s">
        <v>129</v>
      </c>
      <c r="AM42" s="691"/>
      <c r="AN42" s="691"/>
      <c r="AO42" s="692"/>
      <c r="AQ42" s="784" t="s">
        <v>357</v>
      </c>
      <c r="AR42" s="785"/>
      <c r="AS42" s="785"/>
      <c r="AT42" s="785"/>
      <c r="AU42" s="785"/>
      <c r="AV42" s="785"/>
      <c r="AW42" s="785"/>
      <c r="AX42" s="785"/>
      <c r="AY42" s="786"/>
      <c r="AZ42" s="776">
        <v>212736</v>
      </c>
      <c r="BA42" s="777"/>
      <c r="BB42" s="777"/>
      <c r="BC42" s="777"/>
      <c r="BD42" s="756"/>
      <c r="BE42" s="756"/>
      <c r="BF42" s="758"/>
      <c r="BG42" s="774"/>
      <c r="BH42" s="775"/>
      <c r="BI42" s="775"/>
      <c r="BJ42" s="775"/>
      <c r="BK42" s="775"/>
      <c r="BL42" s="237"/>
      <c r="BM42" s="711" t="s">
        <v>358</v>
      </c>
      <c r="BN42" s="711"/>
      <c r="BO42" s="711"/>
      <c r="BP42" s="711"/>
      <c r="BQ42" s="711"/>
      <c r="BR42" s="711"/>
      <c r="BS42" s="711"/>
      <c r="BT42" s="711"/>
      <c r="BU42" s="712"/>
      <c r="BV42" s="776">
        <v>407</v>
      </c>
      <c r="BW42" s="777"/>
      <c r="BX42" s="777"/>
      <c r="BY42" s="777"/>
      <c r="BZ42" s="777"/>
      <c r="CA42" s="777"/>
      <c r="CB42" s="783"/>
      <c r="CD42" s="682" t="s">
        <v>359</v>
      </c>
      <c r="CE42" s="683"/>
      <c r="CF42" s="683"/>
      <c r="CG42" s="683"/>
      <c r="CH42" s="683"/>
      <c r="CI42" s="683"/>
      <c r="CJ42" s="683"/>
      <c r="CK42" s="683"/>
      <c r="CL42" s="683"/>
      <c r="CM42" s="683"/>
      <c r="CN42" s="683"/>
      <c r="CO42" s="683"/>
      <c r="CP42" s="683"/>
      <c r="CQ42" s="684"/>
      <c r="CR42" s="685">
        <v>1098809</v>
      </c>
      <c r="CS42" s="686"/>
      <c r="CT42" s="686"/>
      <c r="CU42" s="686"/>
      <c r="CV42" s="686"/>
      <c r="CW42" s="686"/>
      <c r="CX42" s="686"/>
      <c r="CY42" s="687"/>
      <c r="CZ42" s="690">
        <v>22</v>
      </c>
      <c r="DA42" s="691"/>
      <c r="DB42" s="691"/>
      <c r="DC42" s="703"/>
      <c r="DD42" s="694">
        <v>399002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360</v>
      </c>
      <c r="C43" s="736"/>
      <c r="D43" s="736"/>
      <c r="E43" s="736"/>
      <c r="F43" s="736"/>
      <c r="G43" s="736"/>
      <c r="H43" s="736"/>
      <c r="I43" s="736"/>
      <c r="J43" s="736"/>
      <c r="K43" s="736"/>
      <c r="L43" s="736"/>
      <c r="M43" s="736"/>
      <c r="N43" s="736"/>
      <c r="O43" s="736"/>
      <c r="P43" s="736"/>
      <c r="Q43" s="737"/>
      <c r="R43" s="776">
        <v>5213254</v>
      </c>
      <c r="S43" s="777"/>
      <c r="T43" s="777"/>
      <c r="U43" s="777"/>
      <c r="V43" s="777"/>
      <c r="W43" s="777"/>
      <c r="X43" s="777"/>
      <c r="Y43" s="778"/>
      <c r="Z43" s="779">
        <v>100</v>
      </c>
      <c r="AA43" s="779"/>
      <c r="AB43" s="779"/>
      <c r="AC43" s="779"/>
      <c r="AD43" s="780">
        <v>2655420</v>
      </c>
      <c r="AE43" s="780"/>
      <c r="AF43" s="780"/>
      <c r="AG43" s="780"/>
      <c r="AH43" s="780"/>
      <c r="AI43" s="780"/>
      <c r="AJ43" s="780"/>
      <c r="AK43" s="780"/>
      <c r="AL43" s="781">
        <v>100</v>
      </c>
      <c r="AM43" s="757"/>
      <c r="AN43" s="757"/>
      <c r="AO43" s="782"/>
      <c r="BV43" s="238"/>
      <c r="BW43" s="238"/>
      <c r="BX43" s="238"/>
      <c r="BY43" s="238"/>
      <c r="BZ43" s="238"/>
      <c r="CA43" s="238"/>
      <c r="CB43" s="238"/>
      <c r="CD43" s="682" t="s">
        <v>361</v>
      </c>
      <c r="CE43" s="683"/>
      <c r="CF43" s="683"/>
      <c r="CG43" s="683"/>
      <c r="CH43" s="683"/>
      <c r="CI43" s="683"/>
      <c r="CJ43" s="683"/>
      <c r="CK43" s="683"/>
      <c r="CL43" s="683"/>
      <c r="CM43" s="683"/>
      <c r="CN43" s="683"/>
      <c r="CO43" s="683"/>
      <c r="CP43" s="683"/>
      <c r="CQ43" s="684"/>
      <c r="CR43" s="685">
        <v>17516</v>
      </c>
      <c r="CS43" s="721"/>
      <c r="CT43" s="721"/>
      <c r="CU43" s="721"/>
      <c r="CV43" s="721"/>
      <c r="CW43" s="721"/>
      <c r="CX43" s="721"/>
      <c r="CY43" s="722"/>
      <c r="CZ43" s="690">
        <v>0.4</v>
      </c>
      <c r="DA43" s="719"/>
      <c r="DB43" s="719"/>
      <c r="DC43" s="723"/>
      <c r="DD43" s="694">
        <v>17516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308</v>
      </c>
      <c r="CE44" s="798"/>
      <c r="CF44" s="682" t="s">
        <v>362</v>
      </c>
      <c r="CG44" s="683"/>
      <c r="CH44" s="683"/>
      <c r="CI44" s="683"/>
      <c r="CJ44" s="683"/>
      <c r="CK44" s="683"/>
      <c r="CL44" s="683"/>
      <c r="CM44" s="683"/>
      <c r="CN44" s="683"/>
      <c r="CO44" s="683"/>
      <c r="CP44" s="683"/>
      <c r="CQ44" s="684"/>
      <c r="CR44" s="685">
        <v>935524</v>
      </c>
      <c r="CS44" s="686"/>
      <c r="CT44" s="686"/>
      <c r="CU44" s="686"/>
      <c r="CV44" s="686"/>
      <c r="CW44" s="686"/>
      <c r="CX44" s="686"/>
      <c r="CY44" s="687"/>
      <c r="CZ44" s="690">
        <v>18.8</v>
      </c>
      <c r="DA44" s="691"/>
      <c r="DB44" s="691"/>
      <c r="DC44" s="703"/>
      <c r="DD44" s="694">
        <v>309371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364</v>
      </c>
      <c r="CG45" s="683"/>
      <c r="CH45" s="683"/>
      <c r="CI45" s="683"/>
      <c r="CJ45" s="683"/>
      <c r="CK45" s="683"/>
      <c r="CL45" s="683"/>
      <c r="CM45" s="683"/>
      <c r="CN45" s="683"/>
      <c r="CO45" s="683"/>
      <c r="CP45" s="683"/>
      <c r="CQ45" s="684"/>
      <c r="CR45" s="685">
        <v>166397</v>
      </c>
      <c r="CS45" s="721"/>
      <c r="CT45" s="721"/>
      <c r="CU45" s="721"/>
      <c r="CV45" s="721"/>
      <c r="CW45" s="721"/>
      <c r="CX45" s="721"/>
      <c r="CY45" s="722"/>
      <c r="CZ45" s="690">
        <v>3.3</v>
      </c>
      <c r="DA45" s="719"/>
      <c r="DB45" s="719"/>
      <c r="DC45" s="723"/>
      <c r="DD45" s="694">
        <v>69300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366</v>
      </c>
      <c r="CG46" s="683"/>
      <c r="CH46" s="683"/>
      <c r="CI46" s="683"/>
      <c r="CJ46" s="683"/>
      <c r="CK46" s="683"/>
      <c r="CL46" s="683"/>
      <c r="CM46" s="683"/>
      <c r="CN46" s="683"/>
      <c r="CO46" s="683"/>
      <c r="CP46" s="683"/>
      <c r="CQ46" s="684"/>
      <c r="CR46" s="685">
        <v>769127</v>
      </c>
      <c r="CS46" s="686"/>
      <c r="CT46" s="686"/>
      <c r="CU46" s="686"/>
      <c r="CV46" s="686"/>
      <c r="CW46" s="686"/>
      <c r="CX46" s="686"/>
      <c r="CY46" s="687"/>
      <c r="CZ46" s="690">
        <v>15.4</v>
      </c>
      <c r="DA46" s="691"/>
      <c r="DB46" s="691"/>
      <c r="DC46" s="703"/>
      <c r="DD46" s="694">
        <v>240071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368</v>
      </c>
      <c r="CG47" s="683"/>
      <c r="CH47" s="683"/>
      <c r="CI47" s="683"/>
      <c r="CJ47" s="683"/>
      <c r="CK47" s="683"/>
      <c r="CL47" s="683"/>
      <c r="CM47" s="683"/>
      <c r="CN47" s="683"/>
      <c r="CO47" s="683"/>
      <c r="CP47" s="683"/>
      <c r="CQ47" s="684"/>
      <c r="CR47" s="685">
        <v>163285</v>
      </c>
      <c r="CS47" s="721"/>
      <c r="CT47" s="721"/>
      <c r="CU47" s="721"/>
      <c r="CV47" s="721"/>
      <c r="CW47" s="721"/>
      <c r="CX47" s="721"/>
      <c r="CY47" s="722"/>
      <c r="CZ47" s="690">
        <v>3.3</v>
      </c>
      <c r="DA47" s="719"/>
      <c r="DB47" s="719"/>
      <c r="DC47" s="723"/>
      <c r="DD47" s="694">
        <v>89631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369</v>
      </c>
      <c r="CG48" s="683"/>
      <c r="CH48" s="683"/>
      <c r="CI48" s="683"/>
      <c r="CJ48" s="683"/>
      <c r="CK48" s="683"/>
      <c r="CL48" s="683"/>
      <c r="CM48" s="683"/>
      <c r="CN48" s="683"/>
      <c r="CO48" s="683"/>
      <c r="CP48" s="683"/>
      <c r="CQ48" s="684"/>
      <c r="CR48" s="685" t="s">
        <v>370</v>
      </c>
      <c r="CS48" s="686"/>
      <c r="CT48" s="686"/>
      <c r="CU48" s="686"/>
      <c r="CV48" s="686"/>
      <c r="CW48" s="686"/>
      <c r="CX48" s="686"/>
      <c r="CY48" s="687"/>
      <c r="CZ48" s="690" t="s">
        <v>129</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371</v>
      </c>
      <c r="CE49" s="736"/>
      <c r="CF49" s="736"/>
      <c r="CG49" s="736"/>
      <c r="CH49" s="736"/>
      <c r="CI49" s="736"/>
      <c r="CJ49" s="736"/>
      <c r="CK49" s="736"/>
      <c r="CL49" s="736"/>
      <c r="CM49" s="736"/>
      <c r="CN49" s="736"/>
      <c r="CO49" s="736"/>
      <c r="CP49" s="736"/>
      <c r="CQ49" s="737"/>
      <c r="CR49" s="776">
        <v>4986363</v>
      </c>
      <c r="CS49" s="756"/>
      <c r="CT49" s="756"/>
      <c r="CU49" s="756"/>
      <c r="CV49" s="756"/>
      <c r="CW49" s="756"/>
      <c r="CX49" s="756"/>
      <c r="CY49" s="787"/>
      <c r="CZ49" s="781">
        <v>100</v>
      </c>
      <c r="DA49" s="788"/>
      <c r="DB49" s="788"/>
      <c r="DC49" s="789"/>
      <c r="DD49" s="790">
        <v>3122244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Vts8/+SIo9oE7eLpA6aBMHQgDC6OaJxjX7JV1iZocdeOo2iqwwcBoUBrOe5sWr6UJNijgbJXEAepebQ1d1ZURg==" saltValue="LDX/n0sqd+ydE+fbq+9q4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373</v>
      </c>
      <c r="DK2" s="833"/>
      <c r="DL2" s="833"/>
      <c r="DM2" s="833"/>
      <c r="DN2" s="833"/>
      <c r="DO2" s="834"/>
      <c r="DP2" s="251"/>
      <c r="DQ2" s="832" t="s">
        <v>374</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377</v>
      </c>
      <c r="B5" s="827"/>
      <c r="C5" s="827"/>
      <c r="D5" s="827"/>
      <c r="E5" s="827"/>
      <c r="F5" s="827"/>
      <c r="G5" s="827"/>
      <c r="H5" s="827"/>
      <c r="I5" s="827"/>
      <c r="J5" s="827"/>
      <c r="K5" s="827"/>
      <c r="L5" s="827"/>
      <c r="M5" s="827"/>
      <c r="N5" s="827"/>
      <c r="O5" s="827"/>
      <c r="P5" s="828"/>
      <c r="Q5" s="803" t="s">
        <v>378</v>
      </c>
      <c r="R5" s="804"/>
      <c r="S5" s="804"/>
      <c r="T5" s="804"/>
      <c r="U5" s="805"/>
      <c r="V5" s="803" t="s">
        <v>379</v>
      </c>
      <c r="W5" s="804"/>
      <c r="X5" s="804"/>
      <c r="Y5" s="804"/>
      <c r="Z5" s="805"/>
      <c r="AA5" s="803" t="s">
        <v>380</v>
      </c>
      <c r="AB5" s="804"/>
      <c r="AC5" s="804"/>
      <c r="AD5" s="804"/>
      <c r="AE5" s="804"/>
      <c r="AF5" s="836" t="s">
        <v>381</v>
      </c>
      <c r="AG5" s="804"/>
      <c r="AH5" s="804"/>
      <c r="AI5" s="804"/>
      <c r="AJ5" s="815"/>
      <c r="AK5" s="804" t="s">
        <v>382</v>
      </c>
      <c r="AL5" s="804"/>
      <c r="AM5" s="804"/>
      <c r="AN5" s="804"/>
      <c r="AO5" s="805"/>
      <c r="AP5" s="803" t="s">
        <v>383</v>
      </c>
      <c r="AQ5" s="804"/>
      <c r="AR5" s="804"/>
      <c r="AS5" s="804"/>
      <c r="AT5" s="805"/>
      <c r="AU5" s="803" t="s">
        <v>384</v>
      </c>
      <c r="AV5" s="804"/>
      <c r="AW5" s="804"/>
      <c r="AX5" s="804"/>
      <c r="AY5" s="815"/>
      <c r="AZ5" s="258"/>
      <c r="BA5" s="258"/>
      <c r="BB5" s="258"/>
      <c r="BC5" s="258"/>
      <c r="BD5" s="258"/>
      <c r="BE5" s="259"/>
      <c r="BF5" s="259"/>
      <c r="BG5" s="259"/>
      <c r="BH5" s="259"/>
      <c r="BI5" s="259"/>
      <c r="BJ5" s="259"/>
      <c r="BK5" s="259"/>
      <c r="BL5" s="259"/>
      <c r="BM5" s="259"/>
      <c r="BN5" s="259"/>
      <c r="BO5" s="259"/>
      <c r="BP5" s="259"/>
      <c r="BQ5" s="826" t="s">
        <v>385</v>
      </c>
      <c r="BR5" s="827"/>
      <c r="BS5" s="827"/>
      <c r="BT5" s="827"/>
      <c r="BU5" s="827"/>
      <c r="BV5" s="827"/>
      <c r="BW5" s="827"/>
      <c r="BX5" s="827"/>
      <c r="BY5" s="827"/>
      <c r="BZ5" s="827"/>
      <c r="CA5" s="827"/>
      <c r="CB5" s="827"/>
      <c r="CC5" s="827"/>
      <c r="CD5" s="827"/>
      <c r="CE5" s="827"/>
      <c r="CF5" s="827"/>
      <c r="CG5" s="828"/>
      <c r="CH5" s="803" t="s">
        <v>386</v>
      </c>
      <c r="CI5" s="804"/>
      <c r="CJ5" s="804"/>
      <c r="CK5" s="804"/>
      <c r="CL5" s="805"/>
      <c r="CM5" s="803" t="s">
        <v>387</v>
      </c>
      <c r="CN5" s="804"/>
      <c r="CO5" s="804"/>
      <c r="CP5" s="804"/>
      <c r="CQ5" s="805"/>
      <c r="CR5" s="803" t="s">
        <v>388</v>
      </c>
      <c r="CS5" s="804"/>
      <c r="CT5" s="804"/>
      <c r="CU5" s="804"/>
      <c r="CV5" s="805"/>
      <c r="CW5" s="803" t="s">
        <v>389</v>
      </c>
      <c r="CX5" s="804"/>
      <c r="CY5" s="804"/>
      <c r="CZ5" s="804"/>
      <c r="DA5" s="805"/>
      <c r="DB5" s="803" t="s">
        <v>390</v>
      </c>
      <c r="DC5" s="804"/>
      <c r="DD5" s="804"/>
      <c r="DE5" s="804"/>
      <c r="DF5" s="805"/>
      <c r="DG5" s="809" t="s">
        <v>391</v>
      </c>
      <c r="DH5" s="810"/>
      <c r="DI5" s="810"/>
      <c r="DJ5" s="810"/>
      <c r="DK5" s="811"/>
      <c r="DL5" s="809" t="s">
        <v>392</v>
      </c>
      <c r="DM5" s="810"/>
      <c r="DN5" s="810"/>
      <c r="DO5" s="810"/>
      <c r="DP5" s="811"/>
      <c r="DQ5" s="803" t="s">
        <v>393</v>
      </c>
      <c r="DR5" s="804"/>
      <c r="DS5" s="804"/>
      <c r="DT5" s="804"/>
      <c r="DU5" s="805"/>
      <c r="DV5" s="803" t="s">
        <v>384</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394</v>
      </c>
      <c r="C7" s="818"/>
      <c r="D7" s="818"/>
      <c r="E7" s="818"/>
      <c r="F7" s="818"/>
      <c r="G7" s="818"/>
      <c r="H7" s="818"/>
      <c r="I7" s="818"/>
      <c r="J7" s="818"/>
      <c r="K7" s="818"/>
      <c r="L7" s="818"/>
      <c r="M7" s="818"/>
      <c r="N7" s="818"/>
      <c r="O7" s="818"/>
      <c r="P7" s="819"/>
      <c r="Q7" s="820">
        <v>5213</v>
      </c>
      <c r="R7" s="821"/>
      <c r="S7" s="821"/>
      <c r="T7" s="821"/>
      <c r="U7" s="821"/>
      <c r="V7" s="821">
        <v>4986</v>
      </c>
      <c r="W7" s="821"/>
      <c r="X7" s="821"/>
      <c r="Y7" s="821"/>
      <c r="Z7" s="821"/>
      <c r="AA7" s="821">
        <v>227</v>
      </c>
      <c r="AB7" s="821"/>
      <c r="AC7" s="821"/>
      <c r="AD7" s="821"/>
      <c r="AE7" s="822"/>
      <c r="AF7" s="823">
        <v>30</v>
      </c>
      <c r="AG7" s="824"/>
      <c r="AH7" s="824"/>
      <c r="AI7" s="824"/>
      <c r="AJ7" s="825"/>
      <c r="AK7" s="860">
        <v>114</v>
      </c>
      <c r="AL7" s="861"/>
      <c r="AM7" s="861"/>
      <c r="AN7" s="861"/>
      <c r="AO7" s="861"/>
      <c r="AP7" s="861">
        <v>1973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396</v>
      </c>
      <c r="B23" s="876" t="s">
        <v>397</v>
      </c>
      <c r="C23" s="877"/>
      <c r="D23" s="877"/>
      <c r="E23" s="877"/>
      <c r="F23" s="877"/>
      <c r="G23" s="877"/>
      <c r="H23" s="877"/>
      <c r="I23" s="877"/>
      <c r="J23" s="877"/>
      <c r="K23" s="877"/>
      <c r="L23" s="877"/>
      <c r="M23" s="877"/>
      <c r="N23" s="877"/>
      <c r="O23" s="877"/>
      <c r="P23" s="878"/>
      <c r="Q23" s="879">
        <v>5213</v>
      </c>
      <c r="R23" s="880"/>
      <c r="S23" s="880"/>
      <c r="T23" s="880"/>
      <c r="U23" s="880"/>
      <c r="V23" s="880">
        <v>4986</v>
      </c>
      <c r="W23" s="880"/>
      <c r="X23" s="880"/>
      <c r="Y23" s="880"/>
      <c r="Z23" s="880"/>
      <c r="AA23" s="880">
        <v>227</v>
      </c>
      <c r="AB23" s="880"/>
      <c r="AC23" s="880"/>
      <c r="AD23" s="880"/>
      <c r="AE23" s="881"/>
      <c r="AF23" s="882">
        <v>30</v>
      </c>
      <c r="AG23" s="880"/>
      <c r="AH23" s="880"/>
      <c r="AI23" s="880"/>
      <c r="AJ23" s="883"/>
      <c r="AK23" s="884"/>
      <c r="AL23" s="885"/>
      <c r="AM23" s="885"/>
      <c r="AN23" s="885"/>
      <c r="AO23" s="885"/>
      <c r="AP23" s="880">
        <v>1973</v>
      </c>
      <c r="AQ23" s="880"/>
      <c r="AR23" s="880"/>
      <c r="AS23" s="880"/>
      <c r="AT23" s="880"/>
      <c r="AU23" s="886"/>
      <c r="AV23" s="886"/>
      <c r="AW23" s="886"/>
      <c r="AX23" s="886"/>
      <c r="AY23" s="887"/>
      <c r="AZ23" s="895" t="s">
        <v>129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377</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482</v>
      </c>
      <c r="R28" s="909"/>
      <c r="S28" s="909"/>
      <c r="T28" s="909"/>
      <c r="U28" s="909"/>
      <c r="V28" s="909">
        <v>468</v>
      </c>
      <c r="W28" s="909"/>
      <c r="X28" s="909"/>
      <c r="Y28" s="909"/>
      <c r="Z28" s="909"/>
      <c r="AA28" s="909">
        <v>14</v>
      </c>
      <c r="AB28" s="909"/>
      <c r="AC28" s="909"/>
      <c r="AD28" s="909"/>
      <c r="AE28" s="910"/>
      <c r="AF28" s="911">
        <v>14</v>
      </c>
      <c r="AG28" s="909"/>
      <c r="AH28" s="909"/>
      <c r="AI28" s="909"/>
      <c r="AJ28" s="912"/>
      <c r="AK28" s="913">
        <v>43</v>
      </c>
      <c r="AL28" s="904"/>
      <c r="AM28" s="904"/>
      <c r="AN28" s="904"/>
      <c r="AO28" s="904"/>
      <c r="AP28" s="904" t="s">
        <v>515</v>
      </c>
      <c r="AQ28" s="904"/>
      <c r="AR28" s="904"/>
      <c r="AS28" s="904"/>
      <c r="AT28" s="904"/>
      <c r="AU28" s="904" t="s">
        <v>599</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831</v>
      </c>
      <c r="R29" s="845"/>
      <c r="S29" s="845"/>
      <c r="T29" s="845"/>
      <c r="U29" s="845"/>
      <c r="V29" s="845">
        <v>822</v>
      </c>
      <c r="W29" s="845"/>
      <c r="X29" s="845"/>
      <c r="Y29" s="845"/>
      <c r="Z29" s="845"/>
      <c r="AA29" s="845">
        <v>9</v>
      </c>
      <c r="AB29" s="845"/>
      <c r="AC29" s="845"/>
      <c r="AD29" s="845"/>
      <c r="AE29" s="846"/>
      <c r="AF29" s="847">
        <v>9</v>
      </c>
      <c r="AG29" s="848"/>
      <c r="AH29" s="848"/>
      <c r="AI29" s="848"/>
      <c r="AJ29" s="849"/>
      <c r="AK29" s="916">
        <v>133</v>
      </c>
      <c r="AL29" s="917"/>
      <c r="AM29" s="917"/>
      <c r="AN29" s="917"/>
      <c r="AO29" s="917"/>
      <c r="AP29" s="917" t="s">
        <v>515</v>
      </c>
      <c r="AQ29" s="917"/>
      <c r="AR29" s="917"/>
      <c r="AS29" s="917"/>
      <c r="AT29" s="917"/>
      <c r="AU29" s="917" t="s">
        <v>599</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68</v>
      </c>
      <c r="R30" s="845"/>
      <c r="S30" s="845"/>
      <c r="T30" s="845"/>
      <c r="U30" s="845"/>
      <c r="V30" s="845">
        <v>68</v>
      </c>
      <c r="W30" s="845"/>
      <c r="X30" s="845"/>
      <c r="Y30" s="845"/>
      <c r="Z30" s="845"/>
      <c r="AA30" s="845">
        <v>0</v>
      </c>
      <c r="AB30" s="845"/>
      <c r="AC30" s="845"/>
      <c r="AD30" s="845"/>
      <c r="AE30" s="846"/>
      <c r="AF30" s="847">
        <v>0</v>
      </c>
      <c r="AG30" s="848"/>
      <c r="AH30" s="848"/>
      <c r="AI30" s="848"/>
      <c r="AJ30" s="849"/>
      <c r="AK30" s="916">
        <v>23</v>
      </c>
      <c r="AL30" s="917"/>
      <c r="AM30" s="917"/>
      <c r="AN30" s="917"/>
      <c r="AO30" s="917"/>
      <c r="AP30" s="917" t="s">
        <v>515</v>
      </c>
      <c r="AQ30" s="917"/>
      <c r="AR30" s="917"/>
      <c r="AS30" s="917"/>
      <c r="AT30" s="917"/>
      <c r="AU30" s="917" t="s">
        <v>599</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193</v>
      </c>
      <c r="R31" s="845"/>
      <c r="S31" s="845"/>
      <c r="T31" s="845"/>
      <c r="U31" s="845"/>
      <c r="V31" s="845">
        <v>191</v>
      </c>
      <c r="W31" s="845"/>
      <c r="X31" s="845"/>
      <c r="Y31" s="845"/>
      <c r="Z31" s="845"/>
      <c r="AA31" s="845">
        <v>2</v>
      </c>
      <c r="AB31" s="845"/>
      <c r="AC31" s="845"/>
      <c r="AD31" s="845"/>
      <c r="AE31" s="846"/>
      <c r="AF31" s="847">
        <v>2</v>
      </c>
      <c r="AG31" s="848"/>
      <c r="AH31" s="848"/>
      <c r="AI31" s="848"/>
      <c r="AJ31" s="849"/>
      <c r="AK31" s="916">
        <v>21</v>
      </c>
      <c r="AL31" s="917"/>
      <c r="AM31" s="917"/>
      <c r="AN31" s="917"/>
      <c r="AO31" s="917"/>
      <c r="AP31" s="917">
        <v>1118</v>
      </c>
      <c r="AQ31" s="917"/>
      <c r="AR31" s="917"/>
      <c r="AS31" s="917"/>
      <c r="AT31" s="917"/>
      <c r="AU31" s="917">
        <v>645</v>
      </c>
      <c r="AV31" s="917"/>
      <c r="AW31" s="917"/>
      <c r="AX31" s="917"/>
      <c r="AY31" s="917"/>
      <c r="AZ31" s="918"/>
      <c r="BA31" s="918"/>
      <c r="BB31" s="918"/>
      <c r="BC31" s="918"/>
      <c r="BD31" s="918"/>
      <c r="BE31" s="914" t="s">
        <v>412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413</v>
      </c>
      <c r="C32" s="842"/>
      <c r="D32" s="842"/>
      <c r="E32" s="842"/>
      <c r="F32" s="842"/>
      <c r="G32" s="842"/>
      <c r="H32" s="842"/>
      <c r="I32" s="842"/>
      <c r="J32" s="842"/>
      <c r="K32" s="842"/>
      <c r="L32" s="842"/>
      <c r="M32" s="842"/>
      <c r="N32" s="842"/>
      <c r="O32" s="842"/>
      <c r="P32" s="843"/>
      <c r="Q32" s="844">
        <v>255</v>
      </c>
      <c r="R32" s="845"/>
      <c r="S32" s="845"/>
      <c r="T32" s="845"/>
      <c r="U32" s="845"/>
      <c r="V32" s="845">
        <v>254</v>
      </c>
      <c r="W32" s="845"/>
      <c r="X32" s="845"/>
      <c r="Y32" s="845"/>
      <c r="Z32" s="845"/>
      <c r="AA32" s="845">
        <v>1</v>
      </c>
      <c r="AB32" s="845"/>
      <c r="AC32" s="845"/>
      <c r="AD32" s="845"/>
      <c r="AE32" s="846"/>
      <c r="AF32" s="847">
        <v>1</v>
      </c>
      <c r="AG32" s="848"/>
      <c r="AH32" s="848"/>
      <c r="AI32" s="848"/>
      <c r="AJ32" s="849"/>
      <c r="AK32" s="916">
        <v>134</v>
      </c>
      <c r="AL32" s="917"/>
      <c r="AM32" s="917"/>
      <c r="AN32" s="917"/>
      <c r="AO32" s="917"/>
      <c r="AP32" s="917">
        <v>816</v>
      </c>
      <c r="AQ32" s="917"/>
      <c r="AR32" s="917"/>
      <c r="AS32" s="917"/>
      <c r="AT32" s="917"/>
      <c r="AU32" s="917">
        <v>763</v>
      </c>
      <c r="AV32" s="917"/>
      <c r="AW32" s="917"/>
      <c r="AX32" s="917"/>
      <c r="AY32" s="917"/>
      <c r="AZ32" s="918"/>
      <c r="BA32" s="918"/>
      <c r="BB32" s="918"/>
      <c r="BC32" s="918"/>
      <c r="BD32" s="918"/>
      <c r="BE32" s="914" t="s">
        <v>414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577</v>
      </c>
      <c r="C33" s="842"/>
      <c r="D33" s="842"/>
      <c r="E33" s="842"/>
      <c r="F33" s="842"/>
      <c r="G33" s="842"/>
      <c r="H33" s="842"/>
      <c r="I33" s="842"/>
      <c r="J33" s="842"/>
      <c r="K33" s="842"/>
      <c r="L33" s="842"/>
      <c r="M33" s="842"/>
      <c r="N33" s="842"/>
      <c r="O33" s="842"/>
      <c r="P33" s="843"/>
      <c r="Q33" s="844">
        <v>247</v>
      </c>
      <c r="R33" s="845"/>
      <c r="S33" s="845"/>
      <c r="T33" s="845"/>
      <c r="U33" s="845"/>
      <c r="V33" s="845">
        <v>246</v>
      </c>
      <c r="W33" s="845"/>
      <c r="X33" s="845"/>
      <c r="Y33" s="845"/>
      <c r="Z33" s="845"/>
      <c r="AA33" s="845">
        <v>1</v>
      </c>
      <c r="AB33" s="845"/>
      <c r="AC33" s="845"/>
      <c r="AD33" s="845"/>
      <c r="AE33" s="846"/>
      <c r="AF33" s="847">
        <v>1</v>
      </c>
      <c r="AG33" s="848"/>
      <c r="AH33" s="848"/>
      <c r="AI33" s="848"/>
      <c r="AJ33" s="849"/>
      <c r="AK33" s="916">
        <v>127</v>
      </c>
      <c r="AL33" s="917"/>
      <c r="AM33" s="917"/>
      <c r="AN33" s="917"/>
      <c r="AO33" s="917"/>
      <c r="AP33" s="917">
        <v>770</v>
      </c>
      <c r="AQ33" s="917"/>
      <c r="AR33" s="917"/>
      <c r="AS33" s="917"/>
      <c r="AT33" s="917"/>
      <c r="AU33" s="917">
        <v>720</v>
      </c>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578</v>
      </c>
      <c r="C34" s="842"/>
      <c r="D34" s="842"/>
      <c r="E34" s="842"/>
      <c r="F34" s="842"/>
      <c r="G34" s="842"/>
      <c r="H34" s="842"/>
      <c r="I34" s="842"/>
      <c r="J34" s="842"/>
      <c r="K34" s="842"/>
      <c r="L34" s="842"/>
      <c r="M34" s="842"/>
      <c r="N34" s="842"/>
      <c r="O34" s="842"/>
      <c r="P34" s="843"/>
      <c r="Q34" s="844">
        <v>8</v>
      </c>
      <c r="R34" s="845"/>
      <c r="S34" s="845"/>
      <c r="T34" s="845"/>
      <c r="U34" s="845"/>
      <c r="V34" s="845">
        <v>8</v>
      </c>
      <c r="W34" s="845"/>
      <c r="X34" s="845"/>
      <c r="Y34" s="845"/>
      <c r="Z34" s="845"/>
      <c r="AA34" s="845">
        <v>0</v>
      </c>
      <c r="AB34" s="845"/>
      <c r="AC34" s="845"/>
      <c r="AD34" s="845"/>
      <c r="AE34" s="846"/>
      <c r="AF34" s="847">
        <v>0</v>
      </c>
      <c r="AG34" s="848"/>
      <c r="AH34" s="848"/>
      <c r="AI34" s="848"/>
      <c r="AJ34" s="849"/>
      <c r="AK34" s="916">
        <v>7</v>
      </c>
      <c r="AL34" s="917"/>
      <c r="AM34" s="917"/>
      <c r="AN34" s="917"/>
      <c r="AO34" s="917"/>
      <c r="AP34" s="917">
        <v>46</v>
      </c>
      <c r="AQ34" s="917"/>
      <c r="AR34" s="917"/>
      <c r="AS34" s="917"/>
      <c r="AT34" s="917"/>
      <c r="AU34" s="917">
        <v>43</v>
      </c>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396</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27</v>
      </c>
      <c r="AG63" s="928"/>
      <c r="AH63" s="928"/>
      <c r="AI63" s="928"/>
      <c r="AJ63" s="929"/>
      <c r="AK63" s="930"/>
      <c r="AL63" s="925"/>
      <c r="AM63" s="925"/>
      <c r="AN63" s="925"/>
      <c r="AO63" s="925"/>
      <c r="AP63" s="928">
        <v>1934</v>
      </c>
      <c r="AQ63" s="928"/>
      <c r="AR63" s="928"/>
      <c r="AS63" s="928"/>
      <c r="AT63" s="928"/>
      <c r="AU63" s="928">
        <v>1408</v>
      </c>
      <c r="AV63" s="928"/>
      <c r="AW63" s="928"/>
      <c r="AX63" s="928"/>
      <c r="AY63" s="928"/>
      <c r="AZ63" s="932"/>
      <c r="BA63" s="932"/>
      <c r="BB63" s="932"/>
      <c r="BC63" s="932"/>
      <c r="BD63" s="932"/>
      <c r="BE63" s="933"/>
      <c r="BF63" s="933"/>
      <c r="BG63" s="933"/>
      <c r="BH63" s="933"/>
      <c r="BI63" s="934"/>
      <c r="BJ63" s="935" t="s">
        <v>129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418</v>
      </c>
      <c r="B66" s="827"/>
      <c r="C66" s="827"/>
      <c r="D66" s="827"/>
      <c r="E66" s="827"/>
      <c r="F66" s="827"/>
      <c r="G66" s="827"/>
      <c r="H66" s="827"/>
      <c r="I66" s="827"/>
      <c r="J66" s="827"/>
      <c r="K66" s="827"/>
      <c r="L66" s="827"/>
      <c r="M66" s="827"/>
      <c r="N66" s="827"/>
      <c r="O66" s="827"/>
      <c r="P66" s="828"/>
      <c r="Q66" s="803" t="s">
        <v>419</v>
      </c>
      <c r="R66" s="804"/>
      <c r="S66" s="804"/>
      <c r="T66" s="804"/>
      <c r="U66" s="805"/>
      <c r="V66" s="803" t="s">
        <v>420</v>
      </c>
      <c r="W66" s="804"/>
      <c r="X66" s="804"/>
      <c r="Y66" s="804"/>
      <c r="Z66" s="805"/>
      <c r="AA66" s="803" t="s">
        <v>402</v>
      </c>
      <c r="AB66" s="804"/>
      <c r="AC66" s="804"/>
      <c r="AD66" s="804"/>
      <c r="AE66" s="805"/>
      <c r="AF66" s="938" t="s">
        <v>421</v>
      </c>
      <c r="AG66" s="899"/>
      <c r="AH66" s="899"/>
      <c r="AI66" s="899"/>
      <c r="AJ66" s="939"/>
      <c r="AK66" s="803" t="s">
        <v>422</v>
      </c>
      <c r="AL66" s="827"/>
      <c r="AM66" s="827"/>
      <c r="AN66" s="827"/>
      <c r="AO66" s="828"/>
      <c r="AP66" s="803" t="s">
        <v>405</v>
      </c>
      <c r="AQ66" s="804"/>
      <c r="AR66" s="804"/>
      <c r="AS66" s="804"/>
      <c r="AT66" s="805"/>
      <c r="AU66" s="803" t="s">
        <v>423</v>
      </c>
      <c r="AV66" s="804"/>
      <c r="AW66" s="804"/>
      <c r="AX66" s="804"/>
      <c r="AY66" s="805"/>
      <c r="AZ66" s="803" t="s">
        <v>384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579</v>
      </c>
      <c r="C68" s="956"/>
      <c r="D68" s="956"/>
      <c r="E68" s="956"/>
      <c r="F68" s="956"/>
      <c r="G68" s="956"/>
      <c r="H68" s="956"/>
      <c r="I68" s="956"/>
      <c r="J68" s="956"/>
      <c r="K68" s="956"/>
      <c r="L68" s="956"/>
      <c r="M68" s="956"/>
      <c r="N68" s="956"/>
      <c r="O68" s="956"/>
      <c r="P68" s="957"/>
      <c r="Q68" s="958">
        <v>1824</v>
      </c>
      <c r="R68" s="952"/>
      <c r="S68" s="952"/>
      <c r="T68" s="952"/>
      <c r="U68" s="952"/>
      <c r="V68" s="952">
        <v>1710</v>
      </c>
      <c r="W68" s="952"/>
      <c r="X68" s="952"/>
      <c r="Y68" s="952"/>
      <c r="Z68" s="952"/>
      <c r="AA68" s="952">
        <v>114</v>
      </c>
      <c r="AB68" s="952"/>
      <c r="AC68" s="952"/>
      <c r="AD68" s="952"/>
      <c r="AE68" s="952"/>
      <c r="AF68" s="952">
        <v>97</v>
      </c>
      <c r="AG68" s="952"/>
      <c r="AH68" s="952"/>
      <c r="AI68" s="952"/>
      <c r="AJ68" s="952"/>
      <c r="AK68" s="952">
        <v>83</v>
      </c>
      <c r="AL68" s="952"/>
      <c r="AM68" s="952"/>
      <c r="AN68" s="952"/>
      <c r="AO68" s="952"/>
      <c r="AP68" s="952">
        <v>533</v>
      </c>
      <c r="AQ68" s="952"/>
      <c r="AR68" s="952"/>
      <c r="AS68" s="952"/>
      <c r="AT68" s="952"/>
      <c r="AU68" s="952">
        <v>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580</v>
      </c>
      <c r="C69" s="960"/>
      <c r="D69" s="960"/>
      <c r="E69" s="960"/>
      <c r="F69" s="960"/>
      <c r="G69" s="960"/>
      <c r="H69" s="960"/>
      <c r="I69" s="960"/>
      <c r="J69" s="960"/>
      <c r="K69" s="960"/>
      <c r="L69" s="960"/>
      <c r="M69" s="960"/>
      <c r="N69" s="960"/>
      <c r="O69" s="960"/>
      <c r="P69" s="961"/>
      <c r="Q69" s="962">
        <v>14</v>
      </c>
      <c r="R69" s="917"/>
      <c r="S69" s="917"/>
      <c r="T69" s="917"/>
      <c r="U69" s="917"/>
      <c r="V69" s="917">
        <v>5</v>
      </c>
      <c r="W69" s="917"/>
      <c r="X69" s="917"/>
      <c r="Y69" s="917"/>
      <c r="Z69" s="917"/>
      <c r="AA69" s="917">
        <v>9</v>
      </c>
      <c r="AB69" s="917"/>
      <c r="AC69" s="917"/>
      <c r="AD69" s="917"/>
      <c r="AE69" s="917"/>
      <c r="AF69" s="917">
        <v>5</v>
      </c>
      <c r="AG69" s="917"/>
      <c r="AH69" s="917"/>
      <c r="AI69" s="917"/>
      <c r="AJ69" s="917"/>
      <c r="AK69" s="917" t="s">
        <v>602</v>
      </c>
      <c r="AL69" s="917"/>
      <c r="AM69" s="917"/>
      <c r="AN69" s="917"/>
      <c r="AO69" s="917"/>
      <c r="AP69" s="917" t="s">
        <v>598</v>
      </c>
      <c r="AQ69" s="917"/>
      <c r="AR69" s="917"/>
      <c r="AS69" s="917"/>
      <c r="AT69" s="917"/>
      <c r="AU69" s="917" t="s">
        <v>598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581</v>
      </c>
      <c r="C70" s="960"/>
      <c r="D70" s="960"/>
      <c r="E70" s="960"/>
      <c r="F70" s="960"/>
      <c r="G70" s="960"/>
      <c r="H70" s="960"/>
      <c r="I70" s="960"/>
      <c r="J70" s="960"/>
      <c r="K70" s="960"/>
      <c r="L70" s="960"/>
      <c r="M70" s="960"/>
      <c r="N70" s="960"/>
      <c r="O70" s="960"/>
      <c r="P70" s="961"/>
      <c r="Q70" s="962">
        <v>2278</v>
      </c>
      <c r="R70" s="917"/>
      <c r="S70" s="917"/>
      <c r="T70" s="917"/>
      <c r="U70" s="917"/>
      <c r="V70" s="917">
        <v>2238</v>
      </c>
      <c r="W70" s="917"/>
      <c r="X70" s="917"/>
      <c r="Y70" s="917"/>
      <c r="Z70" s="917"/>
      <c r="AA70" s="917">
        <v>40</v>
      </c>
      <c r="AB70" s="917"/>
      <c r="AC70" s="917"/>
      <c r="AD70" s="917"/>
      <c r="AE70" s="917"/>
      <c r="AF70" s="917">
        <v>52</v>
      </c>
      <c r="AG70" s="917"/>
      <c r="AH70" s="917"/>
      <c r="AI70" s="917"/>
      <c r="AJ70" s="917"/>
      <c r="AK70" s="917">
        <v>131</v>
      </c>
      <c r="AL70" s="917"/>
      <c r="AM70" s="917"/>
      <c r="AN70" s="917"/>
      <c r="AO70" s="917"/>
      <c r="AP70" s="917">
        <v>89</v>
      </c>
      <c r="AQ70" s="917"/>
      <c r="AR70" s="917"/>
      <c r="AS70" s="917"/>
      <c r="AT70" s="917"/>
      <c r="AU70" s="917">
        <v>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65" t="s">
        <v>582</v>
      </c>
      <c r="C71" s="966"/>
      <c r="D71" s="966"/>
      <c r="E71" s="966"/>
      <c r="F71" s="966"/>
      <c r="G71" s="966"/>
      <c r="H71" s="966"/>
      <c r="I71" s="966"/>
      <c r="J71" s="966"/>
      <c r="K71" s="966"/>
      <c r="L71" s="966"/>
      <c r="M71" s="966"/>
      <c r="N71" s="966"/>
      <c r="O71" s="966"/>
      <c r="P71" s="967"/>
      <c r="Q71" s="962">
        <v>164</v>
      </c>
      <c r="R71" s="917"/>
      <c r="S71" s="917"/>
      <c r="T71" s="917"/>
      <c r="U71" s="917"/>
      <c r="V71" s="917">
        <v>153</v>
      </c>
      <c r="W71" s="917"/>
      <c r="X71" s="917"/>
      <c r="Y71" s="917"/>
      <c r="Z71" s="917"/>
      <c r="AA71" s="917">
        <v>11</v>
      </c>
      <c r="AB71" s="917"/>
      <c r="AC71" s="917"/>
      <c r="AD71" s="917"/>
      <c r="AE71" s="917"/>
      <c r="AF71" s="917">
        <v>11</v>
      </c>
      <c r="AG71" s="917"/>
      <c r="AH71" s="917"/>
      <c r="AI71" s="917"/>
      <c r="AJ71" s="917"/>
      <c r="AK71" s="917">
        <v>43</v>
      </c>
      <c r="AL71" s="917"/>
      <c r="AM71" s="917"/>
      <c r="AN71" s="917"/>
      <c r="AO71" s="917"/>
      <c r="AP71" s="917">
        <v>2602</v>
      </c>
      <c r="AQ71" s="917"/>
      <c r="AR71" s="917"/>
      <c r="AS71" s="917"/>
      <c r="AT71" s="917"/>
      <c r="AU71" s="917">
        <v>83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65" t="s">
        <v>583</v>
      </c>
      <c r="C72" s="966"/>
      <c r="D72" s="966"/>
      <c r="E72" s="966"/>
      <c r="F72" s="966"/>
      <c r="G72" s="966"/>
      <c r="H72" s="966"/>
      <c r="I72" s="966"/>
      <c r="J72" s="966"/>
      <c r="K72" s="966"/>
      <c r="L72" s="966"/>
      <c r="M72" s="966"/>
      <c r="N72" s="966"/>
      <c r="O72" s="966"/>
      <c r="P72" s="967"/>
      <c r="Q72" s="962">
        <v>1291</v>
      </c>
      <c r="R72" s="917"/>
      <c r="S72" s="917"/>
      <c r="T72" s="917"/>
      <c r="U72" s="917"/>
      <c r="V72" s="917">
        <v>1258</v>
      </c>
      <c r="W72" s="917"/>
      <c r="X72" s="917"/>
      <c r="Y72" s="917"/>
      <c r="Z72" s="917"/>
      <c r="AA72" s="917">
        <v>33</v>
      </c>
      <c r="AB72" s="917"/>
      <c r="AC72" s="917"/>
      <c r="AD72" s="917"/>
      <c r="AE72" s="917"/>
      <c r="AF72" s="917">
        <v>33</v>
      </c>
      <c r="AG72" s="917"/>
      <c r="AH72" s="917"/>
      <c r="AI72" s="917"/>
      <c r="AJ72" s="917"/>
      <c r="AK72" s="917">
        <v>95</v>
      </c>
      <c r="AL72" s="917"/>
      <c r="AM72" s="917"/>
      <c r="AN72" s="917"/>
      <c r="AO72" s="917"/>
      <c r="AP72" s="917" t="s">
        <v>598</v>
      </c>
      <c r="AQ72" s="917"/>
      <c r="AR72" s="917"/>
      <c r="AS72" s="917"/>
      <c r="AT72" s="917"/>
      <c r="AU72" s="917" t="s">
        <v>598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65" t="s">
        <v>584</v>
      </c>
      <c r="C73" s="966"/>
      <c r="D73" s="966"/>
      <c r="E73" s="966"/>
      <c r="F73" s="966"/>
      <c r="G73" s="966"/>
      <c r="H73" s="966"/>
      <c r="I73" s="966"/>
      <c r="J73" s="966"/>
      <c r="K73" s="966"/>
      <c r="L73" s="966"/>
      <c r="M73" s="966"/>
      <c r="N73" s="966"/>
      <c r="O73" s="966"/>
      <c r="P73" s="967"/>
      <c r="Q73" s="962">
        <v>195</v>
      </c>
      <c r="R73" s="917"/>
      <c r="S73" s="917"/>
      <c r="T73" s="917"/>
      <c r="U73" s="917"/>
      <c r="V73" s="917">
        <v>186</v>
      </c>
      <c r="W73" s="917"/>
      <c r="X73" s="917"/>
      <c r="Y73" s="917"/>
      <c r="Z73" s="917"/>
      <c r="AA73" s="917">
        <v>9</v>
      </c>
      <c r="AB73" s="917"/>
      <c r="AC73" s="917"/>
      <c r="AD73" s="917"/>
      <c r="AE73" s="917"/>
      <c r="AF73" s="917">
        <v>9</v>
      </c>
      <c r="AG73" s="917"/>
      <c r="AH73" s="917"/>
      <c r="AI73" s="917"/>
      <c r="AJ73" s="917"/>
      <c r="AK73" s="917" t="s">
        <v>603</v>
      </c>
      <c r="AL73" s="917"/>
      <c r="AM73" s="917"/>
      <c r="AN73" s="917"/>
      <c r="AO73" s="917"/>
      <c r="AP73" s="917" t="s">
        <v>598</v>
      </c>
      <c r="AQ73" s="917"/>
      <c r="AR73" s="917"/>
      <c r="AS73" s="917"/>
      <c r="AT73" s="917"/>
      <c r="AU73" s="917" t="s">
        <v>598</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65" t="s">
        <v>585</v>
      </c>
      <c r="C74" s="968"/>
      <c r="D74" s="968"/>
      <c r="E74" s="968"/>
      <c r="F74" s="968"/>
      <c r="G74" s="968"/>
      <c r="H74" s="968"/>
      <c r="I74" s="968"/>
      <c r="J74" s="968"/>
      <c r="K74" s="968"/>
      <c r="L74" s="968"/>
      <c r="M74" s="968"/>
      <c r="N74" s="968"/>
      <c r="O74" s="968"/>
      <c r="P74" s="969"/>
      <c r="Q74" s="962">
        <v>6467</v>
      </c>
      <c r="R74" s="917"/>
      <c r="S74" s="917"/>
      <c r="T74" s="917"/>
      <c r="U74" s="917"/>
      <c r="V74" s="917">
        <v>5925</v>
      </c>
      <c r="W74" s="917"/>
      <c r="X74" s="917"/>
      <c r="Y74" s="917"/>
      <c r="Z74" s="917"/>
      <c r="AA74" s="917">
        <v>542</v>
      </c>
      <c r="AB74" s="917"/>
      <c r="AC74" s="917"/>
      <c r="AD74" s="917"/>
      <c r="AE74" s="917"/>
      <c r="AF74" s="917">
        <v>550</v>
      </c>
      <c r="AG74" s="917"/>
      <c r="AH74" s="917"/>
      <c r="AI74" s="917"/>
      <c r="AJ74" s="917"/>
      <c r="AK74" s="917">
        <v>0</v>
      </c>
      <c r="AL74" s="917"/>
      <c r="AM74" s="917"/>
      <c r="AN74" s="917"/>
      <c r="AO74" s="917"/>
      <c r="AP74" s="917" t="s">
        <v>598</v>
      </c>
      <c r="AQ74" s="917"/>
      <c r="AR74" s="917"/>
      <c r="AS74" s="917"/>
      <c r="AT74" s="917"/>
      <c r="AU74" s="917" t="s">
        <v>598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65" t="s">
        <v>586</v>
      </c>
      <c r="C75" s="968"/>
      <c r="D75" s="968"/>
      <c r="E75" s="968"/>
      <c r="F75" s="968"/>
      <c r="G75" s="968"/>
      <c r="H75" s="968"/>
      <c r="I75" s="968"/>
      <c r="J75" s="968"/>
      <c r="K75" s="968"/>
      <c r="L75" s="968"/>
      <c r="M75" s="968"/>
      <c r="N75" s="968"/>
      <c r="O75" s="968"/>
      <c r="P75" s="969"/>
      <c r="Q75" s="962">
        <v>15</v>
      </c>
      <c r="R75" s="917"/>
      <c r="S75" s="917"/>
      <c r="T75" s="917"/>
      <c r="U75" s="917"/>
      <c r="V75" s="917">
        <v>6</v>
      </c>
      <c r="W75" s="917"/>
      <c r="X75" s="917"/>
      <c r="Y75" s="917"/>
      <c r="Z75" s="917"/>
      <c r="AA75" s="917">
        <v>9</v>
      </c>
      <c r="AB75" s="917"/>
      <c r="AC75" s="917"/>
      <c r="AD75" s="917"/>
      <c r="AE75" s="917"/>
      <c r="AF75" s="970">
        <v>1</v>
      </c>
      <c r="AG75" s="971"/>
      <c r="AH75" s="971"/>
      <c r="AI75" s="971"/>
      <c r="AJ75" s="916"/>
      <c r="AK75" s="970">
        <v>10</v>
      </c>
      <c r="AL75" s="971"/>
      <c r="AM75" s="971"/>
      <c r="AN75" s="971"/>
      <c r="AO75" s="916"/>
      <c r="AP75" s="917" t="s">
        <v>598</v>
      </c>
      <c r="AQ75" s="917"/>
      <c r="AR75" s="917"/>
      <c r="AS75" s="917"/>
      <c r="AT75" s="917"/>
      <c r="AU75" s="917" t="s">
        <v>598</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65" t="s">
        <v>587</v>
      </c>
      <c r="C76" s="966"/>
      <c r="D76" s="966"/>
      <c r="E76" s="966"/>
      <c r="F76" s="966"/>
      <c r="G76" s="966"/>
      <c r="H76" s="966"/>
      <c r="I76" s="966"/>
      <c r="J76" s="966"/>
      <c r="K76" s="966"/>
      <c r="L76" s="966"/>
      <c r="M76" s="966"/>
      <c r="N76" s="966"/>
      <c r="O76" s="966"/>
      <c r="P76" s="967"/>
      <c r="Q76" s="962">
        <v>600</v>
      </c>
      <c r="R76" s="917"/>
      <c r="S76" s="917"/>
      <c r="T76" s="917"/>
      <c r="U76" s="917"/>
      <c r="V76" s="917">
        <v>537</v>
      </c>
      <c r="W76" s="917"/>
      <c r="X76" s="917"/>
      <c r="Y76" s="917"/>
      <c r="Z76" s="917"/>
      <c r="AA76" s="917">
        <v>63</v>
      </c>
      <c r="AB76" s="917"/>
      <c r="AC76" s="917"/>
      <c r="AD76" s="917"/>
      <c r="AE76" s="917"/>
      <c r="AF76" s="970">
        <v>63</v>
      </c>
      <c r="AG76" s="971"/>
      <c r="AH76" s="971"/>
      <c r="AI76" s="971"/>
      <c r="AJ76" s="916"/>
      <c r="AK76" s="970">
        <v>127</v>
      </c>
      <c r="AL76" s="971"/>
      <c r="AM76" s="971"/>
      <c r="AN76" s="971"/>
      <c r="AO76" s="916"/>
      <c r="AP76" s="917" t="s">
        <v>598</v>
      </c>
      <c r="AQ76" s="917"/>
      <c r="AR76" s="917"/>
      <c r="AS76" s="917"/>
      <c r="AT76" s="917"/>
      <c r="AU76" s="917" t="s">
        <v>598</v>
      </c>
      <c r="AV76" s="917"/>
      <c r="AW76" s="917"/>
      <c r="AX76" s="917"/>
      <c r="AY76" s="917"/>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65" t="s">
        <v>588</v>
      </c>
      <c r="C77" s="966"/>
      <c r="D77" s="966"/>
      <c r="E77" s="966"/>
      <c r="F77" s="966"/>
      <c r="G77" s="966"/>
      <c r="H77" s="966"/>
      <c r="I77" s="966"/>
      <c r="J77" s="966"/>
      <c r="K77" s="966"/>
      <c r="L77" s="966"/>
      <c r="M77" s="966"/>
      <c r="N77" s="966"/>
      <c r="O77" s="966"/>
      <c r="P77" s="967"/>
      <c r="Q77" s="962">
        <v>296986</v>
      </c>
      <c r="R77" s="917"/>
      <c r="S77" s="917"/>
      <c r="T77" s="917"/>
      <c r="U77" s="917"/>
      <c r="V77" s="917">
        <v>274820</v>
      </c>
      <c r="W77" s="917"/>
      <c r="X77" s="917"/>
      <c r="Y77" s="917"/>
      <c r="Z77" s="917"/>
      <c r="AA77" s="917">
        <v>22166</v>
      </c>
      <c r="AB77" s="917"/>
      <c r="AC77" s="917"/>
      <c r="AD77" s="917"/>
      <c r="AE77" s="917"/>
      <c r="AF77" s="970">
        <v>22166</v>
      </c>
      <c r="AG77" s="971"/>
      <c r="AH77" s="971"/>
      <c r="AI77" s="971"/>
      <c r="AJ77" s="916"/>
      <c r="AK77" s="970">
        <v>255</v>
      </c>
      <c r="AL77" s="971"/>
      <c r="AM77" s="971"/>
      <c r="AN77" s="971"/>
      <c r="AO77" s="916"/>
      <c r="AP77" s="917" t="s">
        <v>598</v>
      </c>
      <c r="AQ77" s="917"/>
      <c r="AR77" s="917"/>
      <c r="AS77" s="917"/>
      <c r="AT77" s="917"/>
      <c r="AU77" s="917" t="s">
        <v>598</v>
      </c>
      <c r="AV77" s="917"/>
      <c r="AW77" s="917"/>
      <c r="AX77" s="917"/>
      <c r="AY77" s="917"/>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65" t="s">
        <v>589</v>
      </c>
      <c r="C78" s="966"/>
      <c r="D78" s="966"/>
      <c r="E78" s="966"/>
      <c r="F78" s="966"/>
      <c r="G78" s="966"/>
      <c r="H78" s="966"/>
      <c r="I78" s="966"/>
      <c r="J78" s="966"/>
      <c r="K78" s="966"/>
      <c r="L78" s="966"/>
      <c r="M78" s="966"/>
      <c r="N78" s="966"/>
      <c r="O78" s="966"/>
      <c r="P78" s="967"/>
      <c r="Q78" s="962">
        <v>232</v>
      </c>
      <c r="R78" s="917"/>
      <c r="S78" s="917"/>
      <c r="T78" s="917"/>
      <c r="U78" s="917"/>
      <c r="V78" s="917">
        <v>213</v>
      </c>
      <c r="W78" s="917"/>
      <c r="X78" s="917"/>
      <c r="Y78" s="917"/>
      <c r="Z78" s="917"/>
      <c r="AA78" s="917">
        <v>19</v>
      </c>
      <c r="AB78" s="917"/>
      <c r="AC78" s="917"/>
      <c r="AD78" s="917"/>
      <c r="AE78" s="917"/>
      <c r="AF78" s="917">
        <v>19</v>
      </c>
      <c r="AG78" s="917"/>
      <c r="AH78" s="917"/>
      <c r="AI78" s="917"/>
      <c r="AJ78" s="917"/>
      <c r="AK78" s="917" t="s">
        <v>604</v>
      </c>
      <c r="AL78" s="917"/>
      <c r="AM78" s="917"/>
      <c r="AN78" s="917"/>
      <c r="AO78" s="917"/>
      <c r="AP78" s="917" t="s">
        <v>598</v>
      </c>
      <c r="AQ78" s="917"/>
      <c r="AR78" s="917"/>
      <c r="AS78" s="917"/>
      <c r="AT78" s="917"/>
      <c r="AU78" s="917" t="s">
        <v>598</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65" t="s">
        <v>590</v>
      </c>
      <c r="C79" s="966"/>
      <c r="D79" s="966"/>
      <c r="E79" s="966"/>
      <c r="F79" s="966"/>
      <c r="G79" s="966"/>
      <c r="H79" s="966"/>
      <c r="I79" s="966"/>
      <c r="J79" s="966"/>
      <c r="K79" s="966"/>
      <c r="L79" s="966"/>
      <c r="M79" s="966"/>
      <c r="N79" s="966"/>
      <c r="O79" s="966"/>
      <c r="P79" s="967"/>
      <c r="Q79" s="962">
        <v>2</v>
      </c>
      <c r="R79" s="917"/>
      <c r="S79" s="917"/>
      <c r="T79" s="917"/>
      <c r="U79" s="917"/>
      <c r="V79" s="917">
        <v>2</v>
      </c>
      <c r="W79" s="917"/>
      <c r="X79" s="917"/>
      <c r="Y79" s="917"/>
      <c r="Z79" s="917"/>
      <c r="AA79" s="917">
        <v>0</v>
      </c>
      <c r="AB79" s="917"/>
      <c r="AC79" s="917"/>
      <c r="AD79" s="917"/>
      <c r="AE79" s="917"/>
      <c r="AF79" s="917">
        <v>0</v>
      </c>
      <c r="AG79" s="917"/>
      <c r="AH79" s="917"/>
      <c r="AI79" s="917"/>
      <c r="AJ79" s="917"/>
      <c r="AK79" s="917" t="s">
        <v>605</v>
      </c>
      <c r="AL79" s="917"/>
      <c r="AM79" s="917"/>
      <c r="AN79" s="917"/>
      <c r="AO79" s="917"/>
      <c r="AP79" s="917" t="s">
        <v>598</v>
      </c>
      <c r="AQ79" s="917"/>
      <c r="AR79" s="917"/>
      <c r="AS79" s="917"/>
      <c r="AT79" s="917"/>
      <c r="AU79" s="917" t="s">
        <v>598</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591</v>
      </c>
      <c r="C80" s="960"/>
      <c r="D80" s="960"/>
      <c r="E80" s="960"/>
      <c r="F80" s="960"/>
      <c r="G80" s="960"/>
      <c r="H80" s="960"/>
      <c r="I80" s="960"/>
      <c r="J80" s="960"/>
      <c r="K80" s="960"/>
      <c r="L80" s="960"/>
      <c r="M80" s="960"/>
      <c r="N80" s="960"/>
      <c r="O80" s="960"/>
      <c r="P80" s="961"/>
      <c r="Q80" s="962">
        <v>37</v>
      </c>
      <c r="R80" s="917"/>
      <c r="S80" s="917"/>
      <c r="T80" s="917"/>
      <c r="U80" s="917"/>
      <c r="V80" s="917">
        <v>29</v>
      </c>
      <c r="W80" s="917"/>
      <c r="X80" s="917"/>
      <c r="Y80" s="917"/>
      <c r="Z80" s="917"/>
      <c r="AA80" s="917">
        <v>8</v>
      </c>
      <c r="AB80" s="917"/>
      <c r="AC80" s="917"/>
      <c r="AD80" s="917"/>
      <c r="AE80" s="917"/>
      <c r="AF80" s="917">
        <v>4</v>
      </c>
      <c r="AG80" s="917"/>
      <c r="AH80" s="917"/>
      <c r="AI80" s="917"/>
      <c r="AJ80" s="917"/>
      <c r="AK80" s="917" t="s">
        <v>604</v>
      </c>
      <c r="AL80" s="917"/>
      <c r="AM80" s="917"/>
      <c r="AN80" s="917"/>
      <c r="AO80" s="917"/>
      <c r="AP80" s="917" t="s">
        <v>598</v>
      </c>
      <c r="AQ80" s="917"/>
      <c r="AR80" s="917"/>
      <c r="AS80" s="917"/>
      <c r="AT80" s="917"/>
      <c r="AU80" s="917" t="s">
        <v>598</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592</v>
      </c>
      <c r="C81" s="960"/>
      <c r="D81" s="960"/>
      <c r="E81" s="960"/>
      <c r="F81" s="960"/>
      <c r="G81" s="960"/>
      <c r="H81" s="960"/>
      <c r="I81" s="960"/>
      <c r="J81" s="960"/>
      <c r="K81" s="960"/>
      <c r="L81" s="960"/>
      <c r="M81" s="960"/>
      <c r="N81" s="960"/>
      <c r="O81" s="960"/>
      <c r="P81" s="961"/>
      <c r="Q81" s="962">
        <v>20</v>
      </c>
      <c r="R81" s="917"/>
      <c r="S81" s="917"/>
      <c r="T81" s="917"/>
      <c r="U81" s="917"/>
      <c r="V81" s="917">
        <v>19</v>
      </c>
      <c r="W81" s="917"/>
      <c r="X81" s="917"/>
      <c r="Y81" s="917"/>
      <c r="Z81" s="917"/>
      <c r="AA81" s="917">
        <v>0</v>
      </c>
      <c r="AB81" s="917"/>
      <c r="AC81" s="917"/>
      <c r="AD81" s="917"/>
      <c r="AE81" s="917"/>
      <c r="AF81" s="917">
        <v>0</v>
      </c>
      <c r="AG81" s="917"/>
      <c r="AH81" s="917"/>
      <c r="AI81" s="917"/>
      <c r="AJ81" s="917"/>
      <c r="AK81" s="917" t="s">
        <v>602</v>
      </c>
      <c r="AL81" s="917"/>
      <c r="AM81" s="917"/>
      <c r="AN81" s="917"/>
      <c r="AO81" s="917"/>
      <c r="AP81" s="917" t="s">
        <v>598</v>
      </c>
      <c r="AQ81" s="917"/>
      <c r="AR81" s="917"/>
      <c r="AS81" s="917"/>
      <c r="AT81" s="917"/>
      <c r="AU81" s="917" t="s">
        <v>598</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t="s">
        <v>593</v>
      </c>
      <c r="C82" s="960"/>
      <c r="D82" s="960"/>
      <c r="E82" s="960"/>
      <c r="F82" s="960"/>
      <c r="G82" s="960"/>
      <c r="H82" s="960"/>
      <c r="I82" s="960"/>
      <c r="J82" s="960"/>
      <c r="K82" s="960"/>
      <c r="L82" s="960"/>
      <c r="M82" s="960"/>
      <c r="N82" s="960"/>
      <c r="O82" s="960"/>
      <c r="P82" s="961"/>
      <c r="Q82" s="962">
        <v>139</v>
      </c>
      <c r="R82" s="917"/>
      <c r="S82" s="917"/>
      <c r="T82" s="917"/>
      <c r="U82" s="917"/>
      <c r="V82" s="917">
        <v>129</v>
      </c>
      <c r="W82" s="917"/>
      <c r="X82" s="917"/>
      <c r="Y82" s="917"/>
      <c r="Z82" s="917"/>
      <c r="AA82" s="917">
        <v>10</v>
      </c>
      <c r="AB82" s="917"/>
      <c r="AC82" s="917"/>
      <c r="AD82" s="917"/>
      <c r="AE82" s="917"/>
      <c r="AF82" s="917">
        <v>10</v>
      </c>
      <c r="AG82" s="917"/>
      <c r="AH82" s="917"/>
      <c r="AI82" s="917"/>
      <c r="AJ82" s="917"/>
      <c r="AK82" s="917" t="s">
        <v>606</v>
      </c>
      <c r="AL82" s="917"/>
      <c r="AM82" s="917"/>
      <c r="AN82" s="917"/>
      <c r="AO82" s="917"/>
      <c r="AP82" s="917" t="s">
        <v>598</v>
      </c>
      <c r="AQ82" s="917"/>
      <c r="AR82" s="917"/>
      <c r="AS82" s="917"/>
      <c r="AT82" s="917"/>
      <c r="AU82" s="917" t="s">
        <v>598</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72"/>
      <c r="C87" s="973"/>
      <c r="D87" s="973"/>
      <c r="E87" s="973"/>
      <c r="F87" s="973"/>
      <c r="G87" s="973"/>
      <c r="H87" s="973"/>
      <c r="I87" s="973"/>
      <c r="J87" s="973"/>
      <c r="K87" s="973"/>
      <c r="L87" s="973"/>
      <c r="M87" s="973"/>
      <c r="N87" s="973"/>
      <c r="O87" s="973"/>
      <c r="P87" s="974"/>
      <c r="Q87" s="975"/>
      <c r="R87" s="976"/>
      <c r="S87" s="976"/>
      <c r="T87" s="976"/>
      <c r="U87" s="976"/>
      <c r="V87" s="976"/>
      <c r="W87" s="976"/>
      <c r="X87" s="976"/>
      <c r="Y87" s="976"/>
      <c r="Z87" s="976"/>
      <c r="AA87" s="976"/>
      <c r="AB87" s="976"/>
      <c r="AC87" s="976"/>
      <c r="AD87" s="976"/>
      <c r="AE87" s="976"/>
      <c r="AF87" s="976"/>
      <c r="AG87" s="976"/>
      <c r="AH87" s="976"/>
      <c r="AI87" s="976"/>
      <c r="AJ87" s="976"/>
      <c r="AK87" s="976"/>
      <c r="AL87" s="976"/>
      <c r="AM87" s="976"/>
      <c r="AN87" s="976"/>
      <c r="AO87" s="976"/>
      <c r="AP87" s="976"/>
      <c r="AQ87" s="976"/>
      <c r="AR87" s="976"/>
      <c r="AS87" s="976"/>
      <c r="AT87" s="976"/>
      <c r="AU87" s="976"/>
      <c r="AV87" s="976"/>
      <c r="AW87" s="976"/>
      <c r="AX87" s="976"/>
      <c r="AY87" s="976"/>
      <c r="AZ87" s="977"/>
      <c r="BA87" s="977"/>
      <c r="BB87" s="977"/>
      <c r="BC87" s="977"/>
      <c r="BD87" s="978"/>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396</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23020</v>
      </c>
      <c r="AG88" s="928"/>
      <c r="AH88" s="928"/>
      <c r="AI88" s="928"/>
      <c r="AJ88" s="928"/>
      <c r="AK88" s="925"/>
      <c r="AL88" s="925"/>
      <c r="AM88" s="925"/>
      <c r="AN88" s="925"/>
      <c r="AO88" s="925"/>
      <c r="AP88" s="928">
        <v>3224</v>
      </c>
      <c r="AQ88" s="928"/>
      <c r="AR88" s="928"/>
      <c r="AS88" s="928"/>
      <c r="AT88" s="928"/>
      <c r="AU88" s="928">
        <v>92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76" t="s">
        <v>425</v>
      </c>
      <c r="BS102" s="877"/>
      <c r="BT102" s="877"/>
      <c r="BU102" s="877"/>
      <c r="BV102" s="877"/>
      <c r="BW102" s="877"/>
      <c r="BX102" s="877"/>
      <c r="BY102" s="877"/>
      <c r="BZ102" s="877"/>
      <c r="CA102" s="877"/>
      <c r="CB102" s="877"/>
      <c r="CC102" s="877"/>
      <c r="CD102" s="877"/>
      <c r="CE102" s="877"/>
      <c r="CF102" s="877"/>
      <c r="CG102" s="878"/>
      <c r="CH102" s="979"/>
      <c r="CI102" s="980"/>
      <c r="CJ102" s="980"/>
      <c r="CK102" s="980"/>
      <c r="CL102" s="981"/>
      <c r="CM102" s="979"/>
      <c r="CN102" s="980"/>
      <c r="CO102" s="980"/>
      <c r="CP102" s="980"/>
      <c r="CQ102" s="981"/>
      <c r="CR102" s="982"/>
      <c r="CS102" s="936"/>
      <c r="CT102" s="936"/>
      <c r="CU102" s="936"/>
      <c r="CV102" s="983"/>
      <c r="CW102" s="982"/>
      <c r="CX102" s="936"/>
      <c r="CY102" s="936"/>
      <c r="CZ102" s="936"/>
      <c r="DA102" s="983"/>
      <c r="DB102" s="982"/>
      <c r="DC102" s="936"/>
      <c r="DD102" s="936"/>
      <c r="DE102" s="936"/>
      <c r="DF102" s="983"/>
      <c r="DG102" s="982"/>
      <c r="DH102" s="936"/>
      <c r="DI102" s="936"/>
      <c r="DJ102" s="936"/>
      <c r="DK102" s="983"/>
      <c r="DL102" s="982"/>
      <c r="DM102" s="936"/>
      <c r="DN102" s="936"/>
      <c r="DO102" s="936"/>
      <c r="DP102" s="983"/>
      <c r="DQ102" s="982"/>
      <c r="DR102" s="936"/>
      <c r="DS102" s="936"/>
      <c r="DT102" s="936"/>
      <c r="DU102" s="983"/>
      <c r="DV102" s="1006"/>
      <c r="DW102" s="1007"/>
      <c r="DX102" s="1007"/>
      <c r="DY102" s="1007"/>
      <c r="DZ102" s="1008"/>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9" t="s">
        <v>426</v>
      </c>
      <c r="BR103" s="1009"/>
      <c r="BS103" s="1009"/>
      <c r="BT103" s="1009"/>
      <c r="BU103" s="1009"/>
      <c r="BV103" s="1009"/>
      <c r="BW103" s="1009"/>
      <c r="BX103" s="1009"/>
      <c r="BY103" s="1009"/>
      <c r="BZ103" s="1009"/>
      <c r="CA103" s="1009"/>
      <c r="CB103" s="1009"/>
      <c r="CC103" s="1009"/>
      <c r="CD103" s="1009"/>
      <c r="CE103" s="1009"/>
      <c r="CF103" s="1009"/>
      <c r="CG103" s="1009"/>
      <c r="CH103" s="1009"/>
      <c r="CI103" s="1009"/>
      <c r="CJ103" s="1009"/>
      <c r="CK103" s="1009"/>
      <c r="CL103" s="1009"/>
      <c r="CM103" s="1009"/>
      <c r="CN103" s="1009"/>
      <c r="CO103" s="1009"/>
      <c r="CP103" s="1009"/>
      <c r="CQ103" s="1009"/>
      <c r="CR103" s="1009"/>
      <c r="CS103" s="1009"/>
      <c r="CT103" s="1009"/>
      <c r="CU103" s="1009"/>
      <c r="CV103" s="1009"/>
      <c r="CW103" s="1009"/>
      <c r="CX103" s="1009"/>
      <c r="CY103" s="1009"/>
      <c r="CZ103" s="1009"/>
      <c r="DA103" s="1009"/>
      <c r="DB103" s="1009"/>
      <c r="DC103" s="1009"/>
      <c r="DD103" s="1009"/>
      <c r="DE103" s="1009"/>
      <c r="DF103" s="1009"/>
      <c r="DG103" s="1009"/>
      <c r="DH103" s="1009"/>
      <c r="DI103" s="1009"/>
      <c r="DJ103" s="1009"/>
      <c r="DK103" s="1009"/>
      <c r="DL103" s="1009"/>
      <c r="DM103" s="1009"/>
      <c r="DN103" s="1009"/>
      <c r="DO103" s="1009"/>
      <c r="DP103" s="1009"/>
      <c r="DQ103" s="1009"/>
      <c r="DR103" s="1009"/>
      <c r="DS103" s="1009"/>
      <c r="DT103" s="1009"/>
      <c r="DU103" s="1009"/>
      <c r="DV103" s="1009"/>
      <c r="DW103" s="1009"/>
      <c r="DX103" s="1009"/>
      <c r="DY103" s="1009"/>
      <c r="DZ103" s="1009"/>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10" t="s">
        <v>427</v>
      </c>
      <c r="BR104" s="1010"/>
      <c r="BS104" s="1010"/>
      <c r="BT104" s="1010"/>
      <c r="BU104" s="1010"/>
      <c r="BV104" s="1010"/>
      <c r="BW104" s="1010"/>
      <c r="BX104" s="1010"/>
      <c r="BY104" s="1010"/>
      <c r="BZ104" s="1010"/>
      <c r="CA104" s="1010"/>
      <c r="CB104" s="1010"/>
      <c r="CC104" s="1010"/>
      <c r="CD104" s="1010"/>
      <c r="CE104" s="1010"/>
      <c r="CF104" s="1010"/>
      <c r="CG104" s="1010"/>
      <c r="CH104" s="1010"/>
      <c r="CI104" s="1010"/>
      <c r="CJ104" s="1010"/>
      <c r="CK104" s="1010"/>
      <c r="CL104" s="1010"/>
      <c r="CM104" s="1010"/>
      <c r="CN104" s="1010"/>
      <c r="CO104" s="1010"/>
      <c r="CP104" s="1010"/>
      <c r="CQ104" s="1010"/>
      <c r="CR104" s="1010"/>
      <c r="CS104" s="1010"/>
      <c r="CT104" s="1010"/>
      <c r="CU104" s="1010"/>
      <c r="CV104" s="1010"/>
      <c r="CW104" s="1010"/>
      <c r="CX104" s="1010"/>
      <c r="CY104" s="1010"/>
      <c r="CZ104" s="1010"/>
      <c r="DA104" s="1010"/>
      <c r="DB104" s="1010"/>
      <c r="DC104" s="1010"/>
      <c r="DD104" s="1010"/>
      <c r="DE104" s="1010"/>
      <c r="DF104" s="1010"/>
      <c r="DG104" s="1010"/>
      <c r="DH104" s="1010"/>
      <c r="DI104" s="1010"/>
      <c r="DJ104" s="1010"/>
      <c r="DK104" s="1010"/>
      <c r="DL104" s="1010"/>
      <c r="DM104" s="1010"/>
      <c r="DN104" s="1010"/>
      <c r="DO104" s="1010"/>
      <c r="DP104" s="1010"/>
      <c r="DQ104" s="1010"/>
      <c r="DR104" s="1010"/>
      <c r="DS104" s="1010"/>
      <c r="DT104" s="1010"/>
      <c r="DU104" s="1010"/>
      <c r="DV104" s="1010"/>
      <c r="DW104" s="1010"/>
      <c r="DX104" s="1010"/>
      <c r="DY104" s="1010"/>
      <c r="DZ104" s="1010"/>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1" t="s">
        <v>430</v>
      </c>
      <c r="B108" s="1012"/>
      <c r="C108" s="1012"/>
      <c r="D108" s="1012"/>
      <c r="E108" s="1012"/>
      <c r="F108" s="1012"/>
      <c r="G108" s="1012"/>
      <c r="H108" s="1012"/>
      <c r="I108" s="1012"/>
      <c r="J108" s="1012"/>
      <c r="K108" s="1012"/>
      <c r="L108" s="1012"/>
      <c r="M108" s="1012"/>
      <c r="N108" s="1012"/>
      <c r="O108" s="1012"/>
      <c r="P108" s="1012"/>
      <c r="Q108" s="1012"/>
      <c r="R108" s="1012"/>
      <c r="S108" s="1012"/>
      <c r="T108" s="1012"/>
      <c r="U108" s="1012"/>
      <c r="V108" s="1012"/>
      <c r="W108" s="1012"/>
      <c r="X108" s="1012"/>
      <c r="Y108" s="1012"/>
      <c r="Z108" s="1012"/>
      <c r="AA108" s="1012"/>
      <c r="AB108" s="1012"/>
      <c r="AC108" s="1012"/>
      <c r="AD108" s="1012"/>
      <c r="AE108" s="1012"/>
      <c r="AF108" s="1012"/>
      <c r="AG108" s="1012"/>
      <c r="AH108" s="1012"/>
      <c r="AI108" s="1012"/>
      <c r="AJ108" s="1012"/>
      <c r="AK108" s="1012"/>
      <c r="AL108" s="1012"/>
      <c r="AM108" s="1012"/>
      <c r="AN108" s="1012"/>
      <c r="AO108" s="1012"/>
      <c r="AP108" s="1012"/>
      <c r="AQ108" s="1012"/>
      <c r="AR108" s="1012"/>
      <c r="AS108" s="1012"/>
      <c r="AT108" s="1013"/>
      <c r="AU108" s="1011" t="s">
        <v>431</v>
      </c>
      <c r="AV108" s="1012"/>
      <c r="AW108" s="1012"/>
      <c r="AX108" s="1012"/>
      <c r="AY108" s="1012"/>
      <c r="AZ108" s="1012"/>
      <c r="BA108" s="1012"/>
      <c r="BB108" s="1012"/>
      <c r="BC108" s="1012"/>
      <c r="BD108" s="1012"/>
      <c r="BE108" s="1012"/>
      <c r="BF108" s="1012"/>
      <c r="BG108" s="1012"/>
      <c r="BH108" s="1012"/>
      <c r="BI108" s="1012"/>
      <c r="BJ108" s="1012"/>
      <c r="BK108" s="1012"/>
      <c r="BL108" s="1012"/>
      <c r="BM108" s="1012"/>
      <c r="BN108" s="1012"/>
      <c r="BO108" s="1012"/>
      <c r="BP108" s="1012"/>
      <c r="BQ108" s="1012"/>
      <c r="BR108" s="1012"/>
      <c r="BS108" s="1012"/>
      <c r="BT108" s="1012"/>
      <c r="BU108" s="1012"/>
      <c r="BV108" s="1012"/>
      <c r="BW108" s="1012"/>
      <c r="BX108" s="1012"/>
      <c r="BY108" s="1012"/>
      <c r="BZ108" s="1012"/>
      <c r="CA108" s="1012"/>
      <c r="CB108" s="1012"/>
      <c r="CC108" s="1012"/>
      <c r="CD108" s="1012"/>
      <c r="CE108" s="1012"/>
      <c r="CF108" s="1012"/>
      <c r="CG108" s="1012"/>
      <c r="CH108" s="1012"/>
      <c r="CI108" s="1012"/>
      <c r="CJ108" s="1012"/>
      <c r="CK108" s="1012"/>
      <c r="CL108" s="1012"/>
      <c r="CM108" s="1012"/>
      <c r="CN108" s="1012"/>
      <c r="CO108" s="1012"/>
      <c r="CP108" s="1012"/>
      <c r="CQ108" s="1012"/>
      <c r="CR108" s="1012"/>
      <c r="CS108" s="1012"/>
      <c r="CT108" s="1012"/>
      <c r="CU108" s="1012"/>
      <c r="CV108" s="1012"/>
      <c r="CW108" s="1012"/>
      <c r="CX108" s="1012"/>
      <c r="CY108" s="1012"/>
      <c r="CZ108" s="1012"/>
      <c r="DA108" s="1012"/>
      <c r="DB108" s="1012"/>
      <c r="DC108" s="1012"/>
      <c r="DD108" s="1012"/>
      <c r="DE108" s="1012"/>
      <c r="DF108" s="1012"/>
      <c r="DG108" s="1012"/>
      <c r="DH108" s="1012"/>
      <c r="DI108" s="1012"/>
      <c r="DJ108" s="1012"/>
      <c r="DK108" s="1012"/>
      <c r="DL108" s="1012"/>
      <c r="DM108" s="1012"/>
      <c r="DN108" s="1012"/>
      <c r="DO108" s="1012"/>
      <c r="DP108" s="1012"/>
      <c r="DQ108" s="1012"/>
      <c r="DR108" s="1012"/>
      <c r="DS108" s="1012"/>
      <c r="DT108" s="1012"/>
      <c r="DU108" s="1012"/>
      <c r="DV108" s="1012"/>
      <c r="DW108" s="1012"/>
      <c r="DX108" s="1012"/>
      <c r="DY108" s="1012"/>
      <c r="DZ108" s="1013"/>
    </row>
    <row r="109" spans="1:131" s="248" customFormat="1" ht="26.25" customHeight="1" x14ac:dyDescent="0.15">
      <c r="A109" s="1004" t="s">
        <v>432</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4" t="s">
        <v>433</v>
      </c>
      <c r="AB109" s="985"/>
      <c r="AC109" s="985"/>
      <c r="AD109" s="985"/>
      <c r="AE109" s="986"/>
      <c r="AF109" s="984" t="s">
        <v>434</v>
      </c>
      <c r="AG109" s="985"/>
      <c r="AH109" s="985"/>
      <c r="AI109" s="985"/>
      <c r="AJ109" s="986"/>
      <c r="AK109" s="984" t="s">
        <v>311</v>
      </c>
      <c r="AL109" s="985"/>
      <c r="AM109" s="985"/>
      <c r="AN109" s="985"/>
      <c r="AO109" s="986"/>
      <c r="AP109" s="984" t="s">
        <v>435</v>
      </c>
      <c r="AQ109" s="985"/>
      <c r="AR109" s="985"/>
      <c r="AS109" s="985"/>
      <c r="AT109" s="987"/>
      <c r="AU109" s="1004" t="s">
        <v>432</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4" t="s">
        <v>433</v>
      </c>
      <c r="BR109" s="985"/>
      <c r="BS109" s="985"/>
      <c r="BT109" s="985"/>
      <c r="BU109" s="986"/>
      <c r="BV109" s="984" t="s">
        <v>434</v>
      </c>
      <c r="BW109" s="985"/>
      <c r="BX109" s="985"/>
      <c r="BY109" s="985"/>
      <c r="BZ109" s="986"/>
      <c r="CA109" s="984" t="s">
        <v>311</v>
      </c>
      <c r="CB109" s="985"/>
      <c r="CC109" s="985"/>
      <c r="CD109" s="985"/>
      <c r="CE109" s="986"/>
      <c r="CF109" s="1005" t="s">
        <v>435</v>
      </c>
      <c r="CG109" s="1005"/>
      <c r="CH109" s="1005"/>
      <c r="CI109" s="1005"/>
      <c r="CJ109" s="1005"/>
      <c r="CK109" s="984" t="s">
        <v>436</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4" t="s">
        <v>433</v>
      </c>
      <c r="DH109" s="985"/>
      <c r="DI109" s="985"/>
      <c r="DJ109" s="985"/>
      <c r="DK109" s="986"/>
      <c r="DL109" s="984" t="s">
        <v>434</v>
      </c>
      <c r="DM109" s="985"/>
      <c r="DN109" s="985"/>
      <c r="DO109" s="985"/>
      <c r="DP109" s="986"/>
      <c r="DQ109" s="984" t="s">
        <v>311</v>
      </c>
      <c r="DR109" s="985"/>
      <c r="DS109" s="985"/>
      <c r="DT109" s="985"/>
      <c r="DU109" s="986"/>
      <c r="DV109" s="984" t="s">
        <v>435</v>
      </c>
      <c r="DW109" s="985"/>
      <c r="DX109" s="985"/>
      <c r="DY109" s="985"/>
      <c r="DZ109" s="987"/>
    </row>
    <row r="110" spans="1:131" s="248" customFormat="1" ht="26.25" customHeight="1" x14ac:dyDescent="0.15">
      <c r="A110" s="988" t="s">
        <v>437</v>
      </c>
      <c r="B110" s="989"/>
      <c r="C110" s="989"/>
      <c r="D110" s="989"/>
      <c r="E110" s="989"/>
      <c r="F110" s="989"/>
      <c r="G110" s="989"/>
      <c r="H110" s="989"/>
      <c r="I110" s="989"/>
      <c r="J110" s="989"/>
      <c r="K110" s="989"/>
      <c r="L110" s="989"/>
      <c r="M110" s="989"/>
      <c r="N110" s="989"/>
      <c r="O110" s="989"/>
      <c r="P110" s="989"/>
      <c r="Q110" s="989"/>
      <c r="R110" s="989"/>
      <c r="S110" s="989"/>
      <c r="T110" s="989"/>
      <c r="U110" s="989"/>
      <c r="V110" s="989"/>
      <c r="W110" s="989"/>
      <c r="X110" s="989"/>
      <c r="Y110" s="989"/>
      <c r="Z110" s="990"/>
      <c r="AA110" s="991">
        <v>314253</v>
      </c>
      <c r="AB110" s="992"/>
      <c r="AC110" s="992"/>
      <c r="AD110" s="992"/>
      <c r="AE110" s="993"/>
      <c r="AF110" s="994">
        <v>312598</v>
      </c>
      <c r="AG110" s="992"/>
      <c r="AH110" s="992"/>
      <c r="AI110" s="992"/>
      <c r="AJ110" s="993"/>
      <c r="AK110" s="994">
        <v>276147</v>
      </c>
      <c r="AL110" s="992"/>
      <c r="AM110" s="992"/>
      <c r="AN110" s="992"/>
      <c r="AO110" s="993"/>
      <c r="AP110" s="995">
        <v>12.1</v>
      </c>
      <c r="AQ110" s="996"/>
      <c r="AR110" s="996"/>
      <c r="AS110" s="996"/>
      <c r="AT110" s="997"/>
      <c r="AU110" s="998" t="s">
        <v>73</v>
      </c>
      <c r="AV110" s="999"/>
      <c r="AW110" s="999"/>
      <c r="AX110" s="999"/>
      <c r="AY110" s="999"/>
      <c r="AZ110" s="1040" t="s">
        <v>438</v>
      </c>
      <c r="BA110" s="989"/>
      <c r="BB110" s="989"/>
      <c r="BC110" s="989"/>
      <c r="BD110" s="989"/>
      <c r="BE110" s="989"/>
      <c r="BF110" s="989"/>
      <c r="BG110" s="989"/>
      <c r="BH110" s="989"/>
      <c r="BI110" s="989"/>
      <c r="BJ110" s="989"/>
      <c r="BK110" s="989"/>
      <c r="BL110" s="989"/>
      <c r="BM110" s="989"/>
      <c r="BN110" s="989"/>
      <c r="BO110" s="989"/>
      <c r="BP110" s="990"/>
      <c r="BQ110" s="1026">
        <v>1794563</v>
      </c>
      <c r="BR110" s="1027"/>
      <c r="BS110" s="1027"/>
      <c r="BT110" s="1027"/>
      <c r="BU110" s="1027"/>
      <c r="BV110" s="1027">
        <v>1785156</v>
      </c>
      <c r="BW110" s="1027"/>
      <c r="BX110" s="1027"/>
      <c r="BY110" s="1027"/>
      <c r="BZ110" s="1027"/>
      <c r="CA110" s="1027">
        <v>1973153</v>
      </c>
      <c r="CB110" s="1027"/>
      <c r="CC110" s="1027"/>
      <c r="CD110" s="1027"/>
      <c r="CE110" s="1027"/>
      <c r="CF110" s="1041">
        <v>86.2</v>
      </c>
      <c r="CG110" s="1042"/>
      <c r="CH110" s="1042"/>
      <c r="CI110" s="1042"/>
      <c r="CJ110" s="1042"/>
      <c r="CK110" s="1043" t="s">
        <v>439</v>
      </c>
      <c r="CL110" s="1044"/>
      <c r="CM110" s="1023" t="s">
        <v>440</v>
      </c>
      <c r="CN110" s="1024"/>
      <c r="CO110" s="1024"/>
      <c r="CP110" s="1024"/>
      <c r="CQ110" s="1024"/>
      <c r="CR110" s="1024"/>
      <c r="CS110" s="1024"/>
      <c r="CT110" s="1024"/>
      <c r="CU110" s="1024"/>
      <c r="CV110" s="1024"/>
      <c r="CW110" s="1024"/>
      <c r="CX110" s="1024"/>
      <c r="CY110" s="1024"/>
      <c r="CZ110" s="1024"/>
      <c r="DA110" s="1024"/>
      <c r="DB110" s="1024"/>
      <c r="DC110" s="1024"/>
      <c r="DD110" s="1024"/>
      <c r="DE110" s="1024"/>
      <c r="DF110" s="1025"/>
      <c r="DG110" s="1026" t="s">
        <v>129</v>
      </c>
      <c r="DH110" s="1027"/>
      <c r="DI110" s="1027"/>
      <c r="DJ110" s="1027"/>
      <c r="DK110" s="1027"/>
      <c r="DL110" s="1027" t="s">
        <v>441</v>
      </c>
      <c r="DM110" s="1027"/>
      <c r="DN110" s="1027"/>
      <c r="DO110" s="1027"/>
      <c r="DP110" s="1027"/>
      <c r="DQ110" s="1027" t="s">
        <v>129</v>
      </c>
      <c r="DR110" s="1027"/>
      <c r="DS110" s="1027"/>
      <c r="DT110" s="1027"/>
      <c r="DU110" s="1027"/>
      <c r="DV110" s="1028" t="s">
        <v>441</v>
      </c>
      <c r="DW110" s="1028"/>
      <c r="DX110" s="1028"/>
      <c r="DY110" s="1028"/>
      <c r="DZ110" s="1029"/>
    </row>
    <row r="111" spans="1:131" s="248" customFormat="1" ht="26.25" customHeight="1" x14ac:dyDescent="0.15">
      <c r="A111" s="1030" t="s">
        <v>442</v>
      </c>
      <c r="B111" s="1031"/>
      <c r="C111" s="1031"/>
      <c r="D111" s="1031"/>
      <c r="E111" s="1031"/>
      <c r="F111" s="1031"/>
      <c r="G111" s="1031"/>
      <c r="H111" s="1031"/>
      <c r="I111" s="1031"/>
      <c r="J111" s="1031"/>
      <c r="K111" s="1031"/>
      <c r="L111" s="1031"/>
      <c r="M111" s="1031"/>
      <c r="N111" s="1031"/>
      <c r="O111" s="1031"/>
      <c r="P111" s="1031"/>
      <c r="Q111" s="1031"/>
      <c r="R111" s="1031"/>
      <c r="S111" s="1031"/>
      <c r="T111" s="1031"/>
      <c r="U111" s="1031"/>
      <c r="V111" s="1031"/>
      <c r="W111" s="1031"/>
      <c r="X111" s="1031"/>
      <c r="Y111" s="1031"/>
      <c r="Z111" s="1032"/>
      <c r="AA111" s="1033" t="s">
        <v>129</v>
      </c>
      <c r="AB111" s="1034"/>
      <c r="AC111" s="1034"/>
      <c r="AD111" s="1034"/>
      <c r="AE111" s="1035"/>
      <c r="AF111" s="1036" t="s">
        <v>441</v>
      </c>
      <c r="AG111" s="1034"/>
      <c r="AH111" s="1034"/>
      <c r="AI111" s="1034"/>
      <c r="AJ111" s="1035"/>
      <c r="AK111" s="1036" t="s">
        <v>129</v>
      </c>
      <c r="AL111" s="1034"/>
      <c r="AM111" s="1034"/>
      <c r="AN111" s="1034"/>
      <c r="AO111" s="1035"/>
      <c r="AP111" s="1037" t="s">
        <v>441</v>
      </c>
      <c r="AQ111" s="1038"/>
      <c r="AR111" s="1038"/>
      <c r="AS111" s="1038"/>
      <c r="AT111" s="1039"/>
      <c r="AU111" s="1000"/>
      <c r="AV111" s="1001"/>
      <c r="AW111" s="1001"/>
      <c r="AX111" s="1001"/>
      <c r="AY111" s="1001"/>
      <c r="AZ111" s="1049" t="s">
        <v>443</v>
      </c>
      <c r="BA111" s="1050"/>
      <c r="BB111" s="1050"/>
      <c r="BC111" s="1050"/>
      <c r="BD111" s="1050"/>
      <c r="BE111" s="1050"/>
      <c r="BF111" s="1050"/>
      <c r="BG111" s="1050"/>
      <c r="BH111" s="1050"/>
      <c r="BI111" s="1050"/>
      <c r="BJ111" s="1050"/>
      <c r="BK111" s="1050"/>
      <c r="BL111" s="1050"/>
      <c r="BM111" s="1050"/>
      <c r="BN111" s="1050"/>
      <c r="BO111" s="1050"/>
      <c r="BP111" s="1051"/>
      <c r="BQ111" s="1019" t="s">
        <v>129</v>
      </c>
      <c r="BR111" s="1020"/>
      <c r="BS111" s="1020"/>
      <c r="BT111" s="1020"/>
      <c r="BU111" s="1020"/>
      <c r="BV111" s="1020">
        <v>208097</v>
      </c>
      <c r="BW111" s="1020"/>
      <c r="BX111" s="1020"/>
      <c r="BY111" s="1020"/>
      <c r="BZ111" s="1020"/>
      <c r="CA111" s="1020">
        <v>152933</v>
      </c>
      <c r="CB111" s="1020"/>
      <c r="CC111" s="1020"/>
      <c r="CD111" s="1020"/>
      <c r="CE111" s="1020"/>
      <c r="CF111" s="1014">
        <v>6.7</v>
      </c>
      <c r="CG111" s="1015"/>
      <c r="CH111" s="1015"/>
      <c r="CI111" s="1015"/>
      <c r="CJ111" s="1015"/>
      <c r="CK111" s="1045"/>
      <c r="CL111" s="1046"/>
      <c r="CM111" s="1016" t="s">
        <v>444</v>
      </c>
      <c r="CN111" s="1017"/>
      <c r="CO111" s="1017"/>
      <c r="CP111" s="1017"/>
      <c r="CQ111" s="1017"/>
      <c r="CR111" s="1017"/>
      <c r="CS111" s="1017"/>
      <c r="CT111" s="1017"/>
      <c r="CU111" s="1017"/>
      <c r="CV111" s="1017"/>
      <c r="CW111" s="1017"/>
      <c r="CX111" s="1017"/>
      <c r="CY111" s="1017"/>
      <c r="CZ111" s="1017"/>
      <c r="DA111" s="1017"/>
      <c r="DB111" s="1017"/>
      <c r="DC111" s="1017"/>
      <c r="DD111" s="1017"/>
      <c r="DE111" s="1017"/>
      <c r="DF111" s="1018"/>
      <c r="DG111" s="1019" t="s">
        <v>129</v>
      </c>
      <c r="DH111" s="1020"/>
      <c r="DI111" s="1020"/>
      <c r="DJ111" s="1020"/>
      <c r="DK111" s="1020"/>
      <c r="DL111" s="1020" t="s">
        <v>441</v>
      </c>
      <c r="DM111" s="1020"/>
      <c r="DN111" s="1020"/>
      <c r="DO111" s="1020"/>
      <c r="DP111" s="1020"/>
      <c r="DQ111" s="1020" t="s">
        <v>441</v>
      </c>
      <c r="DR111" s="1020"/>
      <c r="DS111" s="1020"/>
      <c r="DT111" s="1020"/>
      <c r="DU111" s="1020"/>
      <c r="DV111" s="1021" t="s">
        <v>441</v>
      </c>
      <c r="DW111" s="1021"/>
      <c r="DX111" s="1021"/>
      <c r="DY111" s="1021"/>
      <c r="DZ111" s="1022"/>
    </row>
    <row r="112" spans="1:131" s="248" customFormat="1" ht="26.25" customHeight="1" x14ac:dyDescent="0.15">
      <c r="A112" s="1052" t="s">
        <v>445</v>
      </c>
      <c r="B112" s="1053"/>
      <c r="C112" s="1050" t="s">
        <v>446</v>
      </c>
      <c r="D112" s="1050"/>
      <c r="E112" s="1050"/>
      <c r="F112" s="1050"/>
      <c r="G112" s="1050"/>
      <c r="H112" s="1050"/>
      <c r="I112" s="1050"/>
      <c r="J112" s="1050"/>
      <c r="K112" s="1050"/>
      <c r="L112" s="1050"/>
      <c r="M112" s="1050"/>
      <c r="N112" s="1050"/>
      <c r="O112" s="1050"/>
      <c r="P112" s="1050"/>
      <c r="Q112" s="1050"/>
      <c r="R112" s="1050"/>
      <c r="S112" s="1050"/>
      <c r="T112" s="1050"/>
      <c r="U112" s="1050"/>
      <c r="V112" s="1050"/>
      <c r="W112" s="1050"/>
      <c r="X112" s="1050"/>
      <c r="Y112" s="1050"/>
      <c r="Z112" s="1051"/>
      <c r="AA112" s="1058" t="s">
        <v>129</v>
      </c>
      <c r="AB112" s="1059"/>
      <c r="AC112" s="1059"/>
      <c r="AD112" s="1059"/>
      <c r="AE112" s="1060"/>
      <c r="AF112" s="1061" t="s">
        <v>441</v>
      </c>
      <c r="AG112" s="1059"/>
      <c r="AH112" s="1059"/>
      <c r="AI112" s="1059"/>
      <c r="AJ112" s="1060"/>
      <c r="AK112" s="1061" t="s">
        <v>129</v>
      </c>
      <c r="AL112" s="1059"/>
      <c r="AM112" s="1059"/>
      <c r="AN112" s="1059"/>
      <c r="AO112" s="1060"/>
      <c r="AP112" s="1062" t="s">
        <v>129</v>
      </c>
      <c r="AQ112" s="1063"/>
      <c r="AR112" s="1063"/>
      <c r="AS112" s="1063"/>
      <c r="AT112" s="1064"/>
      <c r="AU112" s="1000"/>
      <c r="AV112" s="1001"/>
      <c r="AW112" s="1001"/>
      <c r="AX112" s="1001"/>
      <c r="AY112" s="1001"/>
      <c r="AZ112" s="1049" t="s">
        <v>447</v>
      </c>
      <c r="BA112" s="1050"/>
      <c r="BB112" s="1050"/>
      <c r="BC112" s="1050"/>
      <c r="BD112" s="1050"/>
      <c r="BE112" s="1050"/>
      <c r="BF112" s="1050"/>
      <c r="BG112" s="1050"/>
      <c r="BH112" s="1050"/>
      <c r="BI112" s="1050"/>
      <c r="BJ112" s="1050"/>
      <c r="BK112" s="1050"/>
      <c r="BL112" s="1050"/>
      <c r="BM112" s="1050"/>
      <c r="BN112" s="1050"/>
      <c r="BO112" s="1050"/>
      <c r="BP112" s="1051"/>
      <c r="BQ112" s="1019">
        <v>1540641</v>
      </c>
      <c r="BR112" s="1020"/>
      <c r="BS112" s="1020"/>
      <c r="BT112" s="1020"/>
      <c r="BU112" s="1020"/>
      <c r="BV112" s="1020">
        <v>1495947</v>
      </c>
      <c r="BW112" s="1020"/>
      <c r="BX112" s="1020"/>
      <c r="BY112" s="1020"/>
      <c r="BZ112" s="1020"/>
      <c r="CA112" s="1020">
        <v>1386175</v>
      </c>
      <c r="CB112" s="1020"/>
      <c r="CC112" s="1020"/>
      <c r="CD112" s="1020"/>
      <c r="CE112" s="1020"/>
      <c r="CF112" s="1014">
        <v>60.5</v>
      </c>
      <c r="CG112" s="1015"/>
      <c r="CH112" s="1015"/>
      <c r="CI112" s="1015"/>
      <c r="CJ112" s="1015"/>
      <c r="CK112" s="1045"/>
      <c r="CL112" s="1046"/>
      <c r="CM112" s="1016" t="s">
        <v>448</v>
      </c>
      <c r="CN112" s="1017"/>
      <c r="CO112" s="1017"/>
      <c r="CP112" s="1017"/>
      <c r="CQ112" s="1017"/>
      <c r="CR112" s="1017"/>
      <c r="CS112" s="1017"/>
      <c r="CT112" s="1017"/>
      <c r="CU112" s="1017"/>
      <c r="CV112" s="1017"/>
      <c r="CW112" s="1017"/>
      <c r="CX112" s="1017"/>
      <c r="CY112" s="1017"/>
      <c r="CZ112" s="1017"/>
      <c r="DA112" s="1017"/>
      <c r="DB112" s="1017"/>
      <c r="DC112" s="1017"/>
      <c r="DD112" s="1017"/>
      <c r="DE112" s="1017"/>
      <c r="DF112" s="1018"/>
      <c r="DG112" s="1019" t="s">
        <v>441</v>
      </c>
      <c r="DH112" s="1020"/>
      <c r="DI112" s="1020"/>
      <c r="DJ112" s="1020"/>
      <c r="DK112" s="1020"/>
      <c r="DL112" s="1020" t="s">
        <v>129</v>
      </c>
      <c r="DM112" s="1020"/>
      <c r="DN112" s="1020"/>
      <c r="DO112" s="1020"/>
      <c r="DP112" s="1020"/>
      <c r="DQ112" s="1020" t="s">
        <v>129</v>
      </c>
      <c r="DR112" s="1020"/>
      <c r="DS112" s="1020"/>
      <c r="DT112" s="1020"/>
      <c r="DU112" s="1020"/>
      <c r="DV112" s="1021" t="s">
        <v>441</v>
      </c>
      <c r="DW112" s="1021"/>
      <c r="DX112" s="1021"/>
      <c r="DY112" s="1021"/>
      <c r="DZ112" s="1022"/>
    </row>
    <row r="113" spans="1:130" s="248" customFormat="1" ht="26.25" customHeight="1" x14ac:dyDescent="0.15">
      <c r="A113" s="1054"/>
      <c r="B113" s="1055"/>
      <c r="C113" s="1050" t="s">
        <v>449</v>
      </c>
      <c r="D113" s="1050"/>
      <c r="E113" s="1050"/>
      <c r="F113" s="1050"/>
      <c r="G113" s="1050"/>
      <c r="H113" s="1050"/>
      <c r="I113" s="1050"/>
      <c r="J113" s="1050"/>
      <c r="K113" s="1050"/>
      <c r="L113" s="1050"/>
      <c r="M113" s="1050"/>
      <c r="N113" s="1050"/>
      <c r="O113" s="1050"/>
      <c r="P113" s="1050"/>
      <c r="Q113" s="1050"/>
      <c r="R113" s="1050"/>
      <c r="S113" s="1050"/>
      <c r="T113" s="1050"/>
      <c r="U113" s="1050"/>
      <c r="V113" s="1050"/>
      <c r="W113" s="1050"/>
      <c r="X113" s="1050"/>
      <c r="Y113" s="1050"/>
      <c r="Z113" s="1051"/>
      <c r="AA113" s="1033">
        <v>182900</v>
      </c>
      <c r="AB113" s="1034"/>
      <c r="AC113" s="1034"/>
      <c r="AD113" s="1034"/>
      <c r="AE113" s="1035"/>
      <c r="AF113" s="1036">
        <v>195197</v>
      </c>
      <c r="AG113" s="1034"/>
      <c r="AH113" s="1034"/>
      <c r="AI113" s="1034"/>
      <c r="AJ113" s="1035"/>
      <c r="AK113" s="1036">
        <v>196711</v>
      </c>
      <c r="AL113" s="1034"/>
      <c r="AM113" s="1034"/>
      <c r="AN113" s="1034"/>
      <c r="AO113" s="1035"/>
      <c r="AP113" s="1037">
        <v>8.6</v>
      </c>
      <c r="AQ113" s="1038"/>
      <c r="AR113" s="1038"/>
      <c r="AS113" s="1038"/>
      <c r="AT113" s="1039"/>
      <c r="AU113" s="1000"/>
      <c r="AV113" s="1001"/>
      <c r="AW113" s="1001"/>
      <c r="AX113" s="1001"/>
      <c r="AY113" s="1001"/>
      <c r="AZ113" s="1049" t="s">
        <v>450</v>
      </c>
      <c r="BA113" s="1050"/>
      <c r="BB113" s="1050"/>
      <c r="BC113" s="1050"/>
      <c r="BD113" s="1050"/>
      <c r="BE113" s="1050"/>
      <c r="BF113" s="1050"/>
      <c r="BG113" s="1050"/>
      <c r="BH113" s="1050"/>
      <c r="BI113" s="1050"/>
      <c r="BJ113" s="1050"/>
      <c r="BK113" s="1050"/>
      <c r="BL113" s="1050"/>
      <c r="BM113" s="1050"/>
      <c r="BN113" s="1050"/>
      <c r="BO113" s="1050"/>
      <c r="BP113" s="1051"/>
      <c r="BQ113" s="1019">
        <v>195801</v>
      </c>
      <c r="BR113" s="1020"/>
      <c r="BS113" s="1020"/>
      <c r="BT113" s="1020"/>
      <c r="BU113" s="1020"/>
      <c r="BV113" s="1020">
        <v>102146</v>
      </c>
      <c r="BW113" s="1020"/>
      <c r="BX113" s="1020"/>
      <c r="BY113" s="1020"/>
      <c r="BZ113" s="1020"/>
      <c r="CA113" s="1020">
        <v>92229</v>
      </c>
      <c r="CB113" s="1020"/>
      <c r="CC113" s="1020"/>
      <c r="CD113" s="1020"/>
      <c r="CE113" s="1020"/>
      <c r="CF113" s="1014">
        <v>4</v>
      </c>
      <c r="CG113" s="1015"/>
      <c r="CH113" s="1015"/>
      <c r="CI113" s="1015"/>
      <c r="CJ113" s="1015"/>
      <c r="CK113" s="1045"/>
      <c r="CL113" s="1046"/>
      <c r="CM113" s="1016" t="s">
        <v>451</v>
      </c>
      <c r="CN113" s="1017"/>
      <c r="CO113" s="1017"/>
      <c r="CP113" s="1017"/>
      <c r="CQ113" s="1017"/>
      <c r="CR113" s="1017"/>
      <c r="CS113" s="1017"/>
      <c r="CT113" s="1017"/>
      <c r="CU113" s="1017"/>
      <c r="CV113" s="1017"/>
      <c r="CW113" s="1017"/>
      <c r="CX113" s="1017"/>
      <c r="CY113" s="1017"/>
      <c r="CZ113" s="1017"/>
      <c r="DA113" s="1017"/>
      <c r="DB113" s="1017"/>
      <c r="DC113" s="1017"/>
      <c r="DD113" s="1017"/>
      <c r="DE113" s="1017"/>
      <c r="DF113" s="1018"/>
      <c r="DG113" s="1058" t="s">
        <v>441</v>
      </c>
      <c r="DH113" s="1059"/>
      <c r="DI113" s="1059"/>
      <c r="DJ113" s="1059"/>
      <c r="DK113" s="1060"/>
      <c r="DL113" s="1061" t="s">
        <v>129</v>
      </c>
      <c r="DM113" s="1059"/>
      <c r="DN113" s="1059"/>
      <c r="DO113" s="1059"/>
      <c r="DP113" s="1060"/>
      <c r="DQ113" s="1061" t="s">
        <v>441</v>
      </c>
      <c r="DR113" s="1059"/>
      <c r="DS113" s="1059"/>
      <c r="DT113" s="1059"/>
      <c r="DU113" s="1060"/>
      <c r="DV113" s="1062" t="s">
        <v>441</v>
      </c>
      <c r="DW113" s="1063"/>
      <c r="DX113" s="1063"/>
      <c r="DY113" s="1063"/>
      <c r="DZ113" s="1064"/>
    </row>
    <row r="114" spans="1:130" s="248" customFormat="1" ht="26.25" customHeight="1" x14ac:dyDescent="0.15">
      <c r="A114" s="1054"/>
      <c r="B114" s="1055"/>
      <c r="C114" s="1050" t="s">
        <v>452</v>
      </c>
      <c r="D114" s="1050"/>
      <c r="E114" s="1050"/>
      <c r="F114" s="1050"/>
      <c r="G114" s="1050"/>
      <c r="H114" s="1050"/>
      <c r="I114" s="1050"/>
      <c r="J114" s="1050"/>
      <c r="K114" s="1050"/>
      <c r="L114" s="1050"/>
      <c r="M114" s="1050"/>
      <c r="N114" s="1050"/>
      <c r="O114" s="1050"/>
      <c r="P114" s="1050"/>
      <c r="Q114" s="1050"/>
      <c r="R114" s="1050"/>
      <c r="S114" s="1050"/>
      <c r="T114" s="1050"/>
      <c r="U114" s="1050"/>
      <c r="V114" s="1050"/>
      <c r="W114" s="1050"/>
      <c r="X114" s="1050"/>
      <c r="Y114" s="1050"/>
      <c r="Z114" s="1051"/>
      <c r="AA114" s="1058">
        <v>2095</v>
      </c>
      <c r="AB114" s="1059"/>
      <c r="AC114" s="1059"/>
      <c r="AD114" s="1059"/>
      <c r="AE114" s="1060"/>
      <c r="AF114" s="1061">
        <v>2477</v>
      </c>
      <c r="AG114" s="1059"/>
      <c r="AH114" s="1059"/>
      <c r="AI114" s="1059"/>
      <c r="AJ114" s="1060"/>
      <c r="AK114" s="1061">
        <v>7834</v>
      </c>
      <c r="AL114" s="1059"/>
      <c r="AM114" s="1059"/>
      <c r="AN114" s="1059"/>
      <c r="AO114" s="1060"/>
      <c r="AP114" s="1062">
        <v>0.3</v>
      </c>
      <c r="AQ114" s="1063"/>
      <c r="AR114" s="1063"/>
      <c r="AS114" s="1063"/>
      <c r="AT114" s="1064"/>
      <c r="AU114" s="1000"/>
      <c r="AV114" s="1001"/>
      <c r="AW114" s="1001"/>
      <c r="AX114" s="1001"/>
      <c r="AY114" s="1001"/>
      <c r="AZ114" s="1049" t="s">
        <v>453</v>
      </c>
      <c r="BA114" s="1050"/>
      <c r="BB114" s="1050"/>
      <c r="BC114" s="1050"/>
      <c r="BD114" s="1050"/>
      <c r="BE114" s="1050"/>
      <c r="BF114" s="1050"/>
      <c r="BG114" s="1050"/>
      <c r="BH114" s="1050"/>
      <c r="BI114" s="1050"/>
      <c r="BJ114" s="1050"/>
      <c r="BK114" s="1050"/>
      <c r="BL114" s="1050"/>
      <c r="BM114" s="1050"/>
      <c r="BN114" s="1050"/>
      <c r="BO114" s="1050"/>
      <c r="BP114" s="1051"/>
      <c r="BQ114" s="1019">
        <v>929206</v>
      </c>
      <c r="BR114" s="1020"/>
      <c r="BS114" s="1020"/>
      <c r="BT114" s="1020"/>
      <c r="BU114" s="1020"/>
      <c r="BV114" s="1020">
        <v>868808</v>
      </c>
      <c r="BW114" s="1020"/>
      <c r="BX114" s="1020"/>
      <c r="BY114" s="1020"/>
      <c r="BZ114" s="1020"/>
      <c r="CA114" s="1020">
        <v>880983</v>
      </c>
      <c r="CB114" s="1020"/>
      <c r="CC114" s="1020"/>
      <c r="CD114" s="1020"/>
      <c r="CE114" s="1020"/>
      <c r="CF114" s="1014">
        <v>38.5</v>
      </c>
      <c r="CG114" s="1015"/>
      <c r="CH114" s="1015"/>
      <c r="CI114" s="1015"/>
      <c r="CJ114" s="1015"/>
      <c r="CK114" s="1045"/>
      <c r="CL114" s="1046"/>
      <c r="CM114" s="1016" t="s">
        <v>454</v>
      </c>
      <c r="CN114" s="1017"/>
      <c r="CO114" s="1017"/>
      <c r="CP114" s="1017"/>
      <c r="CQ114" s="1017"/>
      <c r="CR114" s="1017"/>
      <c r="CS114" s="1017"/>
      <c r="CT114" s="1017"/>
      <c r="CU114" s="1017"/>
      <c r="CV114" s="1017"/>
      <c r="CW114" s="1017"/>
      <c r="CX114" s="1017"/>
      <c r="CY114" s="1017"/>
      <c r="CZ114" s="1017"/>
      <c r="DA114" s="1017"/>
      <c r="DB114" s="1017"/>
      <c r="DC114" s="1017"/>
      <c r="DD114" s="1017"/>
      <c r="DE114" s="1017"/>
      <c r="DF114" s="1018"/>
      <c r="DG114" s="1058" t="s">
        <v>129</v>
      </c>
      <c r="DH114" s="1059"/>
      <c r="DI114" s="1059"/>
      <c r="DJ114" s="1059"/>
      <c r="DK114" s="1060"/>
      <c r="DL114" s="1061" t="s">
        <v>129</v>
      </c>
      <c r="DM114" s="1059"/>
      <c r="DN114" s="1059"/>
      <c r="DO114" s="1059"/>
      <c r="DP114" s="1060"/>
      <c r="DQ114" s="1061" t="s">
        <v>129</v>
      </c>
      <c r="DR114" s="1059"/>
      <c r="DS114" s="1059"/>
      <c r="DT114" s="1059"/>
      <c r="DU114" s="1060"/>
      <c r="DV114" s="1062" t="s">
        <v>129</v>
      </c>
      <c r="DW114" s="1063"/>
      <c r="DX114" s="1063"/>
      <c r="DY114" s="1063"/>
      <c r="DZ114" s="1064"/>
    </row>
    <row r="115" spans="1:130" s="248" customFormat="1" ht="26.25" customHeight="1" x14ac:dyDescent="0.15">
      <c r="A115" s="1054"/>
      <c r="B115" s="1055"/>
      <c r="C115" s="1050" t="s">
        <v>455</v>
      </c>
      <c r="D115" s="1050"/>
      <c r="E115" s="1050"/>
      <c r="F115" s="1050"/>
      <c r="G115" s="1050"/>
      <c r="H115" s="1050"/>
      <c r="I115" s="1050"/>
      <c r="J115" s="1050"/>
      <c r="K115" s="1050"/>
      <c r="L115" s="1050"/>
      <c r="M115" s="1050"/>
      <c r="N115" s="1050"/>
      <c r="O115" s="1050"/>
      <c r="P115" s="1050"/>
      <c r="Q115" s="1050"/>
      <c r="R115" s="1050"/>
      <c r="S115" s="1050"/>
      <c r="T115" s="1050"/>
      <c r="U115" s="1050"/>
      <c r="V115" s="1050"/>
      <c r="W115" s="1050"/>
      <c r="X115" s="1050"/>
      <c r="Y115" s="1050"/>
      <c r="Z115" s="1051"/>
      <c r="AA115" s="1033" t="s">
        <v>129</v>
      </c>
      <c r="AB115" s="1034"/>
      <c r="AC115" s="1034"/>
      <c r="AD115" s="1034"/>
      <c r="AE115" s="1035"/>
      <c r="AF115" s="1036" t="s">
        <v>441</v>
      </c>
      <c r="AG115" s="1034"/>
      <c r="AH115" s="1034"/>
      <c r="AI115" s="1034"/>
      <c r="AJ115" s="1035"/>
      <c r="AK115" s="1036" t="s">
        <v>129</v>
      </c>
      <c r="AL115" s="1034"/>
      <c r="AM115" s="1034"/>
      <c r="AN115" s="1034"/>
      <c r="AO115" s="1035"/>
      <c r="AP115" s="1037" t="s">
        <v>129</v>
      </c>
      <c r="AQ115" s="1038"/>
      <c r="AR115" s="1038"/>
      <c r="AS115" s="1038"/>
      <c r="AT115" s="1039"/>
      <c r="AU115" s="1000"/>
      <c r="AV115" s="1001"/>
      <c r="AW115" s="1001"/>
      <c r="AX115" s="1001"/>
      <c r="AY115" s="1001"/>
      <c r="AZ115" s="1049" t="s">
        <v>456</v>
      </c>
      <c r="BA115" s="1050"/>
      <c r="BB115" s="1050"/>
      <c r="BC115" s="1050"/>
      <c r="BD115" s="1050"/>
      <c r="BE115" s="1050"/>
      <c r="BF115" s="1050"/>
      <c r="BG115" s="1050"/>
      <c r="BH115" s="1050"/>
      <c r="BI115" s="1050"/>
      <c r="BJ115" s="1050"/>
      <c r="BK115" s="1050"/>
      <c r="BL115" s="1050"/>
      <c r="BM115" s="1050"/>
      <c r="BN115" s="1050"/>
      <c r="BO115" s="1050"/>
      <c r="BP115" s="1051"/>
      <c r="BQ115" s="1019" t="s">
        <v>441</v>
      </c>
      <c r="BR115" s="1020"/>
      <c r="BS115" s="1020"/>
      <c r="BT115" s="1020"/>
      <c r="BU115" s="1020"/>
      <c r="BV115" s="1020" t="s">
        <v>129</v>
      </c>
      <c r="BW115" s="1020"/>
      <c r="BX115" s="1020"/>
      <c r="BY115" s="1020"/>
      <c r="BZ115" s="1020"/>
      <c r="CA115" s="1020" t="s">
        <v>441</v>
      </c>
      <c r="CB115" s="1020"/>
      <c r="CC115" s="1020"/>
      <c r="CD115" s="1020"/>
      <c r="CE115" s="1020"/>
      <c r="CF115" s="1014" t="s">
        <v>441</v>
      </c>
      <c r="CG115" s="1015"/>
      <c r="CH115" s="1015"/>
      <c r="CI115" s="1015"/>
      <c r="CJ115" s="1015"/>
      <c r="CK115" s="1045"/>
      <c r="CL115" s="1046"/>
      <c r="CM115" s="1049" t="s">
        <v>457</v>
      </c>
      <c r="CN115" s="1070"/>
      <c r="CO115" s="1070"/>
      <c r="CP115" s="1070"/>
      <c r="CQ115" s="1070"/>
      <c r="CR115" s="1070"/>
      <c r="CS115" s="1070"/>
      <c r="CT115" s="1070"/>
      <c r="CU115" s="1070"/>
      <c r="CV115" s="1070"/>
      <c r="CW115" s="1070"/>
      <c r="CX115" s="1070"/>
      <c r="CY115" s="1070"/>
      <c r="CZ115" s="1070"/>
      <c r="DA115" s="1070"/>
      <c r="DB115" s="1070"/>
      <c r="DC115" s="1070"/>
      <c r="DD115" s="1070"/>
      <c r="DE115" s="1070"/>
      <c r="DF115" s="1051"/>
      <c r="DG115" s="1058" t="s">
        <v>129</v>
      </c>
      <c r="DH115" s="1059"/>
      <c r="DI115" s="1059"/>
      <c r="DJ115" s="1059"/>
      <c r="DK115" s="1060"/>
      <c r="DL115" s="1061" t="s">
        <v>441</v>
      </c>
      <c r="DM115" s="1059"/>
      <c r="DN115" s="1059"/>
      <c r="DO115" s="1059"/>
      <c r="DP115" s="1060"/>
      <c r="DQ115" s="1061" t="s">
        <v>129</v>
      </c>
      <c r="DR115" s="1059"/>
      <c r="DS115" s="1059"/>
      <c r="DT115" s="1059"/>
      <c r="DU115" s="1060"/>
      <c r="DV115" s="1062" t="s">
        <v>129</v>
      </c>
      <c r="DW115" s="1063"/>
      <c r="DX115" s="1063"/>
      <c r="DY115" s="1063"/>
      <c r="DZ115" s="1064"/>
    </row>
    <row r="116" spans="1:130" s="248" customFormat="1" ht="26.25" customHeight="1" x14ac:dyDescent="0.15">
      <c r="A116" s="1056"/>
      <c r="B116" s="1057"/>
      <c r="C116" s="1065" t="s">
        <v>458</v>
      </c>
      <c r="D116" s="1065"/>
      <c r="E116" s="1065"/>
      <c r="F116" s="1065"/>
      <c r="G116" s="1065"/>
      <c r="H116" s="1065"/>
      <c r="I116" s="1065"/>
      <c r="J116" s="1065"/>
      <c r="K116" s="1065"/>
      <c r="L116" s="1065"/>
      <c r="M116" s="1065"/>
      <c r="N116" s="1065"/>
      <c r="O116" s="1065"/>
      <c r="P116" s="1065"/>
      <c r="Q116" s="1065"/>
      <c r="R116" s="1065"/>
      <c r="S116" s="1065"/>
      <c r="T116" s="1065"/>
      <c r="U116" s="1065"/>
      <c r="V116" s="1065"/>
      <c r="W116" s="1065"/>
      <c r="X116" s="1065"/>
      <c r="Y116" s="1065"/>
      <c r="Z116" s="1066"/>
      <c r="AA116" s="1058" t="s">
        <v>129</v>
      </c>
      <c r="AB116" s="1059"/>
      <c r="AC116" s="1059"/>
      <c r="AD116" s="1059"/>
      <c r="AE116" s="1060"/>
      <c r="AF116" s="1061" t="s">
        <v>441</v>
      </c>
      <c r="AG116" s="1059"/>
      <c r="AH116" s="1059"/>
      <c r="AI116" s="1059"/>
      <c r="AJ116" s="1060"/>
      <c r="AK116" s="1061" t="s">
        <v>129</v>
      </c>
      <c r="AL116" s="1059"/>
      <c r="AM116" s="1059"/>
      <c r="AN116" s="1059"/>
      <c r="AO116" s="1060"/>
      <c r="AP116" s="1062" t="s">
        <v>441</v>
      </c>
      <c r="AQ116" s="1063"/>
      <c r="AR116" s="1063"/>
      <c r="AS116" s="1063"/>
      <c r="AT116" s="1064"/>
      <c r="AU116" s="1000"/>
      <c r="AV116" s="1001"/>
      <c r="AW116" s="1001"/>
      <c r="AX116" s="1001"/>
      <c r="AY116" s="1001"/>
      <c r="AZ116" s="1067" t="s">
        <v>459</v>
      </c>
      <c r="BA116" s="1068"/>
      <c r="BB116" s="1068"/>
      <c r="BC116" s="1068"/>
      <c r="BD116" s="1068"/>
      <c r="BE116" s="1068"/>
      <c r="BF116" s="1068"/>
      <c r="BG116" s="1068"/>
      <c r="BH116" s="1068"/>
      <c r="BI116" s="1068"/>
      <c r="BJ116" s="1068"/>
      <c r="BK116" s="1068"/>
      <c r="BL116" s="1068"/>
      <c r="BM116" s="1068"/>
      <c r="BN116" s="1068"/>
      <c r="BO116" s="1068"/>
      <c r="BP116" s="1069"/>
      <c r="BQ116" s="1019" t="s">
        <v>129</v>
      </c>
      <c r="BR116" s="1020"/>
      <c r="BS116" s="1020"/>
      <c r="BT116" s="1020"/>
      <c r="BU116" s="1020"/>
      <c r="BV116" s="1020" t="s">
        <v>129</v>
      </c>
      <c r="BW116" s="1020"/>
      <c r="BX116" s="1020"/>
      <c r="BY116" s="1020"/>
      <c r="BZ116" s="1020"/>
      <c r="CA116" s="1020" t="s">
        <v>441</v>
      </c>
      <c r="CB116" s="1020"/>
      <c r="CC116" s="1020"/>
      <c r="CD116" s="1020"/>
      <c r="CE116" s="1020"/>
      <c r="CF116" s="1014" t="s">
        <v>129</v>
      </c>
      <c r="CG116" s="1015"/>
      <c r="CH116" s="1015"/>
      <c r="CI116" s="1015"/>
      <c r="CJ116" s="1015"/>
      <c r="CK116" s="1045"/>
      <c r="CL116" s="1046"/>
      <c r="CM116" s="1016" t="s">
        <v>460</v>
      </c>
      <c r="CN116" s="1017"/>
      <c r="CO116" s="1017"/>
      <c r="CP116" s="1017"/>
      <c r="CQ116" s="1017"/>
      <c r="CR116" s="1017"/>
      <c r="CS116" s="1017"/>
      <c r="CT116" s="1017"/>
      <c r="CU116" s="1017"/>
      <c r="CV116" s="1017"/>
      <c r="CW116" s="1017"/>
      <c r="CX116" s="1017"/>
      <c r="CY116" s="1017"/>
      <c r="CZ116" s="1017"/>
      <c r="DA116" s="1017"/>
      <c r="DB116" s="1017"/>
      <c r="DC116" s="1017"/>
      <c r="DD116" s="1017"/>
      <c r="DE116" s="1017"/>
      <c r="DF116" s="1018"/>
      <c r="DG116" s="1058" t="s">
        <v>129</v>
      </c>
      <c r="DH116" s="1059"/>
      <c r="DI116" s="1059"/>
      <c r="DJ116" s="1059"/>
      <c r="DK116" s="1060"/>
      <c r="DL116" s="1061">
        <v>208097</v>
      </c>
      <c r="DM116" s="1059"/>
      <c r="DN116" s="1059"/>
      <c r="DO116" s="1059"/>
      <c r="DP116" s="1060"/>
      <c r="DQ116" s="1061">
        <v>152933</v>
      </c>
      <c r="DR116" s="1059"/>
      <c r="DS116" s="1059"/>
      <c r="DT116" s="1059"/>
      <c r="DU116" s="1060"/>
      <c r="DV116" s="1062">
        <v>6.7</v>
      </c>
      <c r="DW116" s="1063"/>
      <c r="DX116" s="1063"/>
      <c r="DY116" s="1063"/>
      <c r="DZ116" s="1064"/>
    </row>
    <row r="117" spans="1:130" s="248" customFormat="1" ht="26.25" customHeight="1" x14ac:dyDescent="0.15">
      <c r="A117" s="1004" t="s">
        <v>191</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1075" t="s">
        <v>461</v>
      </c>
      <c r="Z117" s="986"/>
      <c r="AA117" s="1076">
        <v>499248</v>
      </c>
      <c r="AB117" s="1077"/>
      <c r="AC117" s="1077"/>
      <c r="AD117" s="1077"/>
      <c r="AE117" s="1078"/>
      <c r="AF117" s="1079">
        <v>510272</v>
      </c>
      <c r="AG117" s="1077"/>
      <c r="AH117" s="1077"/>
      <c r="AI117" s="1077"/>
      <c r="AJ117" s="1078"/>
      <c r="AK117" s="1079">
        <v>480692</v>
      </c>
      <c r="AL117" s="1077"/>
      <c r="AM117" s="1077"/>
      <c r="AN117" s="1077"/>
      <c r="AO117" s="1078"/>
      <c r="AP117" s="1080"/>
      <c r="AQ117" s="1081"/>
      <c r="AR117" s="1081"/>
      <c r="AS117" s="1081"/>
      <c r="AT117" s="1082"/>
      <c r="AU117" s="1000"/>
      <c r="AV117" s="1001"/>
      <c r="AW117" s="1001"/>
      <c r="AX117" s="1001"/>
      <c r="AY117" s="1001"/>
      <c r="AZ117" s="1067" t="s">
        <v>462</v>
      </c>
      <c r="BA117" s="1068"/>
      <c r="BB117" s="1068"/>
      <c r="BC117" s="1068"/>
      <c r="BD117" s="1068"/>
      <c r="BE117" s="1068"/>
      <c r="BF117" s="1068"/>
      <c r="BG117" s="1068"/>
      <c r="BH117" s="1068"/>
      <c r="BI117" s="1068"/>
      <c r="BJ117" s="1068"/>
      <c r="BK117" s="1068"/>
      <c r="BL117" s="1068"/>
      <c r="BM117" s="1068"/>
      <c r="BN117" s="1068"/>
      <c r="BO117" s="1068"/>
      <c r="BP117" s="1069"/>
      <c r="BQ117" s="1019" t="s">
        <v>129</v>
      </c>
      <c r="BR117" s="1020"/>
      <c r="BS117" s="1020"/>
      <c r="BT117" s="1020"/>
      <c r="BU117" s="1020"/>
      <c r="BV117" s="1020" t="s">
        <v>441</v>
      </c>
      <c r="BW117" s="1020"/>
      <c r="BX117" s="1020"/>
      <c r="BY117" s="1020"/>
      <c r="BZ117" s="1020"/>
      <c r="CA117" s="1020" t="s">
        <v>441</v>
      </c>
      <c r="CB117" s="1020"/>
      <c r="CC117" s="1020"/>
      <c r="CD117" s="1020"/>
      <c r="CE117" s="1020"/>
      <c r="CF117" s="1014" t="s">
        <v>441</v>
      </c>
      <c r="CG117" s="1015"/>
      <c r="CH117" s="1015"/>
      <c r="CI117" s="1015"/>
      <c r="CJ117" s="1015"/>
      <c r="CK117" s="1045"/>
      <c r="CL117" s="1046"/>
      <c r="CM117" s="1016" t="s">
        <v>463</v>
      </c>
      <c r="CN117" s="1017"/>
      <c r="CO117" s="1017"/>
      <c r="CP117" s="1017"/>
      <c r="CQ117" s="1017"/>
      <c r="CR117" s="1017"/>
      <c r="CS117" s="1017"/>
      <c r="CT117" s="1017"/>
      <c r="CU117" s="1017"/>
      <c r="CV117" s="1017"/>
      <c r="CW117" s="1017"/>
      <c r="CX117" s="1017"/>
      <c r="CY117" s="1017"/>
      <c r="CZ117" s="1017"/>
      <c r="DA117" s="1017"/>
      <c r="DB117" s="1017"/>
      <c r="DC117" s="1017"/>
      <c r="DD117" s="1017"/>
      <c r="DE117" s="1017"/>
      <c r="DF117" s="1018"/>
      <c r="DG117" s="1058" t="s">
        <v>129</v>
      </c>
      <c r="DH117" s="1059"/>
      <c r="DI117" s="1059"/>
      <c r="DJ117" s="1059"/>
      <c r="DK117" s="1060"/>
      <c r="DL117" s="1061" t="s">
        <v>441</v>
      </c>
      <c r="DM117" s="1059"/>
      <c r="DN117" s="1059"/>
      <c r="DO117" s="1059"/>
      <c r="DP117" s="1060"/>
      <c r="DQ117" s="1061" t="s">
        <v>441</v>
      </c>
      <c r="DR117" s="1059"/>
      <c r="DS117" s="1059"/>
      <c r="DT117" s="1059"/>
      <c r="DU117" s="1060"/>
      <c r="DV117" s="1062" t="s">
        <v>129</v>
      </c>
      <c r="DW117" s="1063"/>
      <c r="DX117" s="1063"/>
      <c r="DY117" s="1063"/>
      <c r="DZ117" s="1064"/>
    </row>
    <row r="118" spans="1:130" s="248" customFormat="1" ht="26.25" customHeight="1" x14ac:dyDescent="0.15">
      <c r="A118" s="1004" t="s">
        <v>436</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4" t="s">
        <v>433</v>
      </c>
      <c r="AB118" s="985"/>
      <c r="AC118" s="985"/>
      <c r="AD118" s="985"/>
      <c r="AE118" s="986"/>
      <c r="AF118" s="984" t="s">
        <v>434</v>
      </c>
      <c r="AG118" s="985"/>
      <c r="AH118" s="985"/>
      <c r="AI118" s="985"/>
      <c r="AJ118" s="986"/>
      <c r="AK118" s="984" t="s">
        <v>311</v>
      </c>
      <c r="AL118" s="985"/>
      <c r="AM118" s="985"/>
      <c r="AN118" s="985"/>
      <c r="AO118" s="986"/>
      <c r="AP118" s="1071" t="s">
        <v>435</v>
      </c>
      <c r="AQ118" s="1072"/>
      <c r="AR118" s="1072"/>
      <c r="AS118" s="1072"/>
      <c r="AT118" s="1073"/>
      <c r="AU118" s="1000"/>
      <c r="AV118" s="1001"/>
      <c r="AW118" s="1001"/>
      <c r="AX118" s="1001"/>
      <c r="AY118" s="1001"/>
      <c r="AZ118" s="1074" t="s">
        <v>464</v>
      </c>
      <c r="BA118" s="1065"/>
      <c r="BB118" s="1065"/>
      <c r="BC118" s="1065"/>
      <c r="BD118" s="1065"/>
      <c r="BE118" s="1065"/>
      <c r="BF118" s="1065"/>
      <c r="BG118" s="1065"/>
      <c r="BH118" s="1065"/>
      <c r="BI118" s="1065"/>
      <c r="BJ118" s="1065"/>
      <c r="BK118" s="1065"/>
      <c r="BL118" s="1065"/>
      <c r="BM118" s="1065"/>
      <c r="BN118" s="1065"/>
      <c r="BO118" s="1065"/>
      <c r="BP118" s="1066"/>
      <c r="BQ118" s="1097" t="s">
        <v>129</v>
      </c>
      <c r="BR118" s="1098"/>
      <c r="BS118" s="1098"/>
      <c r="BT118" s="1098"/>
      <c r="BU118" s="1098"/>
      <c r="BV118" s="1098" t="s">
        <v>441</v>
      </c>
      <c r="BW118" s="1098"/>
      <c r="BX118" s="1098"/>
      <c r="BY118" s="1098"/>
      <c r="BZ118" s="1098"/>
      <c r="CA118" s="1098" t="s">
        <v>441</v>
      </c>
      <c r="CB118" s="1098"/>
      <c r="CC118" s="1098"/>
      <c r="CD118" s="1098"/>
      <c r="CE118" s="1098"/>
      <c r="CF118" s="1014" t="s">
        <v>129</v>
      </c>
      <c r="CG118" s="1015"/>
      <c r="CH118" s="1015"/>
      <c r="CI118" s="1015"/>
      <c r="CJ118" s="1015"/>
      <c r="CK118" s="1045"/>
      <c r="CL118" s="1046"/>
      <c r="CM118" s="1016" t="s">
        <v>465</v>
      </c>
      <c r="CN118" s="1017"/>
      <c r="CO118" s="1017"/>
      <c r="CP118" s="1017"/>
      <c r="CQ118" s="1017"/>
      <c r="CR118" s="1017"/>
      <c r="CS118" s="1017"/>
      <c r="CT118" s="1017"/>
      <c r="CU118" s="1017"/>
      <c r="CV118" s="1017"/>
      <c r="CW118" s="1017"/>
      <c r="CX118" s="1017"/>
      <c r="CY118" s="1017"/>
      <c r="CZ118" s="1017"/>
      <c r="DA118" s="1017"/>
      <c r="DB118" s="1017"/>
      <c r="DC118" s="1017"/>
      <c r="DD118" s="1017"/>
      <c r="DE118" s="1017"/>
      <c r="DF118" s="1018"/>
      <c r="DG118" s="1058" t="s">
        <v>441</v>
      </c>
      <c r="DH118" s="1059"/>
      <c r="DI118" s="1059"/>
      <c r="DJ118" s="1059"/>
      <c r="DK118" s="1060"/>
      <c r="DL118" s="1061" t="s">
        <v>441</v>
      </c>
      <c r="DM118" s="1059"/>
      <c r="DN118" s="1059"/>
      <c r="DO118" s="1059"/>
      <c r="DP118" s="1060"/>
      <c r="DQ118" s="1061" t="s">
        <v>441</v>
      </c>
      <c r="DR118" s="1059"/>
      <c r="DS118" s="1059"/>
      <c r="DT118" s="1059"/>
      <c r="DU118" s="1060"/>
      <c r="DV118" s="1062" t="s">
        <v>129</v>
      </c>
      <c r="DW118" s="1063"/>
      <c r="DX118" s="1063"/>
      <c r="DY118" s="1063"/>
      <c r="DZ118" s="1064"/>
    </row>
    <row r="119" spans="1:130" s="248" customFormat="1" ht="26.25" customHeight="1" x14ac:dyDescent="0.15">
      <c r="A119" s="1158" t="s">
        <v>439</v>
      </c>
      <c r="B119" s="1044"/>
      <c r="C119" s="1023" t="s">
        <v>440</v>
      </c>
      <c r="D119" s="1024"/>
      <c r="E119" s="1024"/>
      <c r="F119" s="1024"/>
      <c r="G119" s="1024"/>
      <c r="H119" s="1024"/>
      <c r="I119" s="1024"/>
      <c r="J119" s="1024"/>
      <c r="K119" s="1024"/>
      <c r="L119" s="1024"/>
      <c r="M119" s="1024"/>
      <c r="N119" s="1024"/>
      <c r="O119" s="1024"/>
      <c r="P119" s="1024"/>
      <c r="Q119" s="1024"/>
      <c r="R119" s="1024"/>
      <c r="S119" s="1024"/>
      <c r="T119" s="1024"/>
      <c r="U119" s="1024"/>
      <c r="V119" s="1024"/>
      <c r="W119" s="1024"/>
      <c r="X119" s="1024"/>
      <c r="Y119" s="1024"/>
      <c r="Z119" s="1025"/>
      <c r="AA119" s="991" t="s">
        <v>129</v>
      </c>
      <c r="AB119" s="992"/>
      <c r="AC119" s="992"/>
      <c r="AD119" s="992"/>
      <c r="AE119" s="993"/>
      <c r="AF119" s="994" t="s">
        <v>441</v>
      </c>
      <c r="AG119" s="992"/>
      <c r="AH119" s="992"/>
      <c r="AI119" s="992"/>
      <c r="AJ119" s="993"/>
      <c r="AK119" s="994" t="s">
        <v>441</v>
      </c>
      <c r="AL119" s="992"/>
      <c r="AM119" s="992"/>
      <c r="AN119" s="992"/>
      <c r="AO119" s="993"/>
      <c r="AP119" s="995" t="s">
        <v>129</v>
      </c>
      <c r="AQ119" s="996"/>
      <c r="AR119" s="996"/>
      <c r="AS119" s="996"/>
      <c r="AT119" s="997"/>
      <c r="AU119" s="1002"/>
      <c r="AV119" s="1003"/>
      <c r="AW119" s="1003"/>
      <c r="AX119" s="1003"/>
      <c r="AY119" s="1003"/>
      <c r="AZ119" s="279" t="s">
        <v>191</v>
      </c>
      <c r="BA119" s="279"/>
      <c r="BB119" s="279"/>
      <c r="BC119" s="279"/>
      <c r="BD119" s="279"/>
      <c r="BE119" s="279"/>
      <c r="BF119" s="279"/>
      <c r="BG119" s="279"/>
      <c r="BH119" s="279"/>
      <c r="BI119" s="279"/>
      <c r="BJ119" s="279"/>
      <c r="BK119" s="279"/>
      <c r="BL119" s="279"/>
      <c r="BM119" s="279"/>
      <c r="BN119" s="279"/>
      <c r="BO119" s="1075" t="s">
        <v>466</v>
      </c>
      <c r="BP119" s="1106"/>
      <c r="BQ119" s="1097">
        <v>4460211</v>
      </c>
      <c r="BR119" s="1098"/>
      <c r="BS119" s="1098"/>
      <c r="BT119" s="1098"/>
      <c r="BU119" s="1098"/>
      <c r="BV119" s="1098">
        <v>4460154</v>
      </c>
      <c r="BW119" s="1098"/>
      <c r="BX119" s="1098"/>
      <c r="BY119" s="1098"/>
      <c r="BZ119" s="1098"/>
      <c r="CA119" s="1098">
        <v>4485473</v>
      </c>
      <c r="CB119" s="1098"/>
      <c r="CC119" s="1098"/>
      <c r="CD119" s="1098"/>
      <c r="CE119" s="1098"/>
      <c r="CF119" s="1099"/>
      <c r="CG119" s="1100"/>
      <c r="CH119" s="1100"/>
      <c r="CI119" s="1100"/>
      <c r="CJ119" s="1101"/>
      <c r="CK119" s="1047"/>
      <c r="CL119" s="1048"/>
      <c r="CM119" s="1102" t="s">
        <v>467</v>
      </c>
      <c r="CN119" s="1103"/>
      <c r="CO119" s="1103"/>
      <c r="CP119" s="1103"/>
      <c r="CQ119" s="1103"/>
      <c r="CR119" s="1103"/>
      <c r="CS119" s="1103"/>
      <c r="CT119" s="1103"/>
      <c r="CU119" s="1103"/>
      <c r="CV119" s="1103"/>
      <c r="CW119" s="1103"/>
      <c r="CX119" s="1103"/>
      <c r="CY119" s="1103"/>
      <c r="CZ119" s="1103"/>
      <c r="DA119" s="1103"/>
      <c r="DB119" s="1103"/>
      <c r="DC119" s="1103"/>
      <c r="DD119" s="1103"/>
      <c r="DE119" s="1103"/>
      <c r="DF119" s="1104"/>
      <c r="DG119" s="1105" t="s">
        <v>441</v>
      </c>
      <c r="DH119" s="1084"/>
      <c r="DI119" s="1084"/>
      <c r="DJ119" s="1084"/>
      <c r="DK119" s="1085"/>
      <c r="DL119" s="1083" t="s">
        <v>441</v>
      </c>
      <c r="DM119" s="1084"/>
      <c r="DN119" s="1084"/>
      <c r="DO119" s="1084"/>
      <c r="DP119" s="1085"/>
      <c r="DQ119" s="1083" t="s">
        <v>129</v>
      </c>
      <c r="DR119" s="1084"/>
      <c r="DS119" s="1084"/>
      <c r="DT119" s="1084"/>
      <c r="DU119" s="1085"/>
      <c r="DV119" s="1086" t="s">
        <v>441</v>
      </c>
      <c r="DW119" s="1087"/>
      <c r="DX119" s="1087"/>
      <c r="DY119" s="1087"/>
      <c r="DZ119" s="1088"/>
    </row>
    <row r="120" spans="1:130" s="248" customFormat="1" ht="26.25" customHeight="1" x14ac:dyDescent="0.15">
      <c r="A120" s="1159"/>
      <c r="B120" s="1046"/>
      <c r="C120" s="1016" t="s">
        <v>444</v>
      </c>
      <c r="D120" s="1017"/>
      <c r="E120" s="1017"/>
      <c r="F120" s="1017"/>
      <c r="G120" s="1017"/>
      <c r="H120" s="1017"/>
      <c r="I120" s="1017"/>
      <c r="J120" s="1017"/>
      <c r="K120" s="1017"/>
      <c r="L120" s="1017"/>
      <c r="M120" s="1017"/>
      <c r="N120" s="1017"/>
      <c r="O120" s="1017"/>
      <c r="P120" s="1017"/>
      <c r="Q120" s="1017"/>
      <c r="R120" s="1017"/>
      <c r="S120" s="1017"/>
      <c r="T120" s="1017"/>
      <c r="U120" s="1017"/>
      <c r="V120" s="1017"/>
      <c r="W120" s="1017"/>
      <c r="X120" s="1017"/>
      <c r="Y120" s="1017"/>
      <c r="Z120" s="1018"/>
      <c r="AA120" s="1058" t="s">
        <v>129</v>
      </c>
      <c r="AB120" s="1059"/>
      <c r="AC120" s="1059"/>
      <c r="AD120" s="1059"/>
      <c r="AE120" s="1060"/>
      <c r="AF120" s="1061" t="s">
        <v>441</v>
      </c>
      <c r="AG120" s="1059"/>
      <c r="AH120" s="1059"/>
      <c r="AI120" s="1059"/>
      <c r="AJ120" s="1060"/>
      <c r="AK120" s="1061" t="s">
        <v>441</v>
      </c>
      <c r="AL120" s="1059"/>
      <c r="AM120" s="1059"/>
      <c r="AN120" s="1059"/>
      <c r="AO120" s="1060"/>
      <c r="AP120" s="1062" t="s">
        <v>129</v>
      </c>
      <c r="AQ120" s="1063"/>
      <c r="AR120" s="1063"/>
      <c r="AS120" s="1063"/>
      <c r="AT120" s="1064"/>
      <c r="AU120" s="1089" t="s">
        <v>468</v>
      </c>
      <c r="AV120" s="1090"/>
      <c r="AW120" s="1090"/>
      <c r="AX120" s="1090"/>
      <c r="AY120" s="1091"/>
      <c r="AZ120" s="1040" t="s">
        <v>469</v>
      </c>
      <c r="BA120" s="989"/>
      <c r="BB120" s="989"/>
      <c r="BC120" s="989"/>
      <c r="BD120" s="989"/>
      <c r="BE120" s="989"/>
      <c r="BF120" s="989"/>
      <c r="BG120" s="989"/>
      <c r="BH120" s="989"/>
      <c r="BI120" s="989"/>
      <c r="BJ120" s="989"/>
      <c r="BK120" s="989"/>
      <c r="BL120" s="989"/>
      <c r="BM120" s="989"/>
      <c r="BN120" s="989"/>
      <c r="BO120" s="989"/>
      <c r="BP120" s="990"/>
      <c r="BQ120" s="1026">
        <v>3756071</v>
      </c>
      <c r="BR120" s="1027"/>
      <c r="BS120" s="1027"/>
      <c r="BT120" s="1027"/>
      <c r="BU120" s="1027"/>
      <c r="BV120" s="1027">
        <v>4349194</v>
      </c>
      <c r="BW120" s="1027"/>
      <c r="BX120" s="1027"/>
      <c r="BY120" s="1027"/>
      <c r="BZ120" s="1027"/>
      <c r="CA120" s="1027">
        <v>4679849</v>
      </c>
      <c r="CB120" s="1027"/>
      <c r="CC120" s="1027"/>
      <c r="CD120" s="1027"/>
      <c r="CE120" s="1027"/>
      <c r="CF120" s="1041">
        <v>204.3</v>
      </c>
      <c r="CG120" s="1042"/>
      <c r="CH120" s="1042"/>
      <c r="CI120" s="1042"/>
      <c r="CJ120" s="1042"/>
      <c r="CK120" s="1107" t="s">
        <v>470</v>
      </c>
      <c r="CL120" s="1108"/>
      <c r="CM120" s="1108"/>
      <c r="CN120" s="1108"/>
      <c r="CO120" s="1109"/>
      <c r="CP120" s="1115" t="s">
        <v>471</v>
      </c>
      <c r="CQ120" s="1116"/>
      <c r="CR120" s="1116"/>
      <c r="CS120" s="1116"/>
      <c r="CT120" s="1116"/>
      <c r="CU120" s="1116"/>
      <c r="CV120" s="1116"/>
      <c r="CW120" s="1116"/>
      <c r="CX120" s="1116"/>
      <c r="CY120" s="1116"/>
      <c r="CZ120" s="1116"/>
      <c r="DA120" s="1116"/>
      <c r="DB120" s="1116"/>
      <c r="DC120" s="1116"/>
      <c r="DD120" s="1116"/>
      <c r="DE120" s="1116"/>
      <c r="DF120" s="1117"/>
      <c r="DG120" s="1026">
        <v>865021</v>
      </c>
      <c r="DH120" s="1027"/>
      <c r="DI120" s="1027"/>
      <c r="DJ120" s="1027"/>
      <c r="DK120" s="1027"/>
      <c r="DL120" s="1027">
        <v>821292</v>
      </c>
      <c r="DM120" s="1027"/>
      <c r="DN120" s="1027"/>
      <c r="DO120" s="1027"/>
      <c r="DP120" s="1027"/>
      <c r="DQ120" s="1027">
        <v>763397</v>
      </c>
      <c r="DR120" s="1027"/>
      <c r="DS120" s="1027"/>
      <c r="DT120" s="1027"/>
      <c r="DU120" s="1027"/>
      <c r="DV120" s="1028">
        <v>33.299999999999997</v>
      </c>
      <c r="DW120" s="1028"/>
      <c r="DX120" s="1028"/>
      <c r="DY120" s="1028"/>
      <c r="DZ120" s="1029"/>
    </row>
    <row r="121" spans="1:130" s="248" customFormat="1" ht="26.25" customHeight="1" x14ac:dyDescent="0.15">
      <c r="A121" s="1159"/>
      <c r="B121" s="1046"/>
      <c r="C121" s="1067" t="s">
        <v>472</v>
      </c>
      <c r="D121" s="1068"/>
      <c r="E121" s="1068"/>
      <c r="F121" s="1068"/>
      <c r="G121" s="1068"/>
      <c r="H121" s="1068"/>
      <c r="I121" s="1068"/>
      <c r="J121" s="1068"/>
      <c r="K121" s="1068"/>
      <c r="L121" s="1068"/>
      <c r="M121" s="1068"/>
      <c r="N121" s="1068"/>
      <c r="O121" s="1068"/>
      <c r="P121" s="1068"/>
      <c r="Q121" s="1068"/>
      <c r="R121" s="1068"/>
      <c r="S121" s="1068"/>
      <c r="T121" s="1068"/>
      <c r="U121" s="1068"/>
      <c r="V121" s="1068"/>
      <c r="W121" s="1068"/>
      <c r="X121" s="1068"/>
      <c r="Y121" s="1068"/>
      <c r="Z121" s="1069"/>
      <c r="AA121" s="1058" t="s">
        <v>441</v>
      </c>
      <c r="AB121" s="1059"/>
      <c r="AC121" s="1059"/>
      <c r="AD121" s="1059"/>
      <c r="AE121" s="1060"/>
      <c r="AF121" s="1061" t="s">
        <v>129</v>
      </c>
      <c r="AG121" s="1059"/>
      <c r="AH121" s="1059"/>
      <c r="AI121" s="1059"/>
      <c r="AJ121" s="1060"/>
      <c r="AK121" s="1061" t="s">
        <v>441</v>
      </c>
      <c r="AL121" s="1059"/>
      <c r="AM121" s="1059"/>
      <c r="AN121" s="1059"/>
      <c r="AO121" s="1060"/>
      <c r="AP121" s="1062" t="s">
        <v>129</v>
      </c>
      <c r="AQ121" s="1063"/>
      <c r="AR121" s="1063"/>
      <c r="AS121" s="1063"/>
      <c r="AT121" s="1064"/>
      <c r="AU121" s="1092"/>
      <c r="AV121" s="1093"/>
      <c r="AW121" s="1093"/>
      <c r="AX121" s="1093"/>
      <c r="AY121" s="1094"/>
      <c r="AZ121" s="1049" t="s">
        <v>473</v>
      </c>
      <c r="BA121" s="1050"/>
      <c r="BB121" s="1050"/>
      <c r="BC121" s="1050"/>
      <c r="BD121" s="1050"/>
      <c r="BE121" s="1050"/>
      <c r="BF121" s="1050"/>
      <c r="BG121" s="1050"/>
      <c r="BH121" s="1050"/>
      <c r="BI121" s="1050"/>
      <c r="BJ121" s="1050"/>
      <c r="BK121" s="1050"/>
      <c r="BL121" s="1050"/>
      <c r="BM121" s="1050"/>
      <c r="BN121" s="1050"/>
      <c r="BO121" s="1050"/>
      <c r="BP121" s="1051"/>
      <c r="BQ121" s="1019" t="s">
        <v>441</v>
      </c>
      <c r="BR121" s="1020"/>
      <c r="BS121" s="1020"/>
      <c r="BT121" s="1020"/>
      <c r="BU121" s="1020"/>
      <c r="BV121" s="1020" t="s">
        <v>441</v>
      </c>
      <c r="BW121" s="1020"/>
      <c r="BX121" s="1020"/>
      <c r="BY121" s="1020"/>
      <c r="BZ121" s="1020"/>
      <c r="CA121" s="1020" t="s">
        <v>441</v>
      </c>
      <c r="CB121" s="1020"/>
      <c r="CC121" s="1020"/>
      <c r="CD121" s="1020"/>
      <c r="CE121" s="1020"/>
      <c r="CF121" s="1014" t="s">
        <v>441</v>
      </c>
      <c r="CG121" s="1015"/>
      <c r="CH121" s="1015"/>
      <c r="CI121" s="1015"/>
      <c r="CJ121" s="1015"/>
      <c r="CK121" s="1110"/>
      <c r="CL121" s="1111"/>
      <c r="CM121" s="1111"/>
      <c r="CN121" s="1111"/>
      <c r="CO121" s="1112"/>
      <c r="CP121" s="1120" t="s">
        <v>474</v>
      </c>
      <c r="CQ121" s="1121"/>
      <c r="CR121" s="1121"/>
      <c r="CS121" s="1121"/>
      <c r="CT121" s="1121"/>
      <c r="CU121" s="1121"/>
      <c r="CV121" s="1121"/>
      <c r="CW121" s="1121"/>
      <c r="CX121" s="1121"/>
      <c r="CY121" s="1121"/>
      <c r="CZ121" s="1121"/>
      <c r="DA121" s="1121"/>
      <c r="DB121" s="1121"/>
      <c r="DC121" s="1121"/>
      <c r="DD121" s="1121"/>
      <c r="DE121" s="1121"/>
      <c r="DF121" s="1122"/>
      <c r="DG121" s="1019">
        <v>675620</v>
      </c>
      <c r="DH121" s="1020"/>
      <c r="DI121" s="1020"/>
      <c r="DJ121" s="1020"/>
      <c r="DK121" s="1020"/>
      <c r="DL121" s="1020">
        <v>674655</v>
      </c>
      <c r="DM121" s="1020"/>
      <c r="DN121" s="1020"/>
      <c r="DO121" s="1020"/>
      <c r="DP121" s="1020"/>
      <c r="DQ121" s="1020">
        <v>645140</v>
      </c>
      <c r="DR121" s="1020"/>
      <c r="DS121" s="1020"/>
      <c r="DT121" s="1020"/>
      <c r="DU121" s="1020"/>
      <c r="DV121" s="1021">
        <v>28.2</v>
      </c>
      <c r="DW121" s="1021"/>
      <c r="DX121" s="1021"/>
      <c r="DY121" s="1021"/>
      <c r="DZ121" s="1022"/>
    </row>
    <row r="122" spans="1:130" s="248" customFormat="1" ht="26.25" customHeight="1" x14ac:dyDescent="0.15">
      <c r="A122" s="1159"/>
      <c r="B122" s="1046"/>
      <c r="C122" s="1016" t="s">
        <v>454</v>
      </c>
      <c r="D122" s="1017"/>
      <c r="E122" s="1017"/>
      <c r="F122" s="1017"/>
      <c r="G122" s="1017"/>
      <c r="H122" s="1017"/>
      <c r="I122" s="1017"/>
      <c r="J122" s="1017"/>
      <c r="K122" s="1017"/>
      <c r="L122" s="1017"/>
      <c r="M122" s="1017"/>
      <c r="N122" s="1017"/>
      <c r="O122" s="1017"/>
      <c r="P122" s="1017"/>
      <c r="Q122" s="1017"/>
      <c r="R122" s="1017"/>
      <c r="S122" s="1017"/>
      <c r="T122" s="1017"/>
      <c r="U122" s="1017"/>
      <c r="V122" s="1017"/>
      <c r="W122" s="1017"/>
      <c r="X122" s="1017"/>
      <c r="Y122" s="1017"/>
      <c r="Z122" s="1018"/>
      <c r="AA122" s="1058" t="s">
        <v>129</v>
      </c>
      <c r="AB122" s="1059"/>
      <c r="AC122" s="1059"/>
      <c r="AD122" s="1059"/>
      <c r="AE122" s="1060"/>
      <c r="AF122" s="1061" t="s">
        <v>441</v>
      </c>
      <c r="AG122" s="1059"/>
      <c r="AH122" s="1059"/>
      <c r="AI122" s="1059"/>
      <c r="AJ122" s="1060"/>
      <c r="AK122" s="1061" t="s">
        <v>441</v>
      </c>
      <c r="AL122" s="1059"/>
      <c r="AM122" s="1059"/>
      <c r="AN122" s="1059"/>
      <c r="AO122" s="1060"/>
      <c r="AP122" s="1062" t="s">
        <v>441</v>
      </c>
      <c r="AQ122" s="1063"/>
      <c r="AR122" s="1063"/>
      <c r="AS122" s="1063"/>
      <c r="AT122" s="1064"/>
      <c r="AU122" s="1092"/>
      <c r="AV122" s="1093"/>
      <c r="AW122" s="1093"/>
      <c r="AX122" s="1093"/>
      <c r="AY122" s="1094"/>
      <c r="AZ122" s="1074" t="s">
        <v>475</v>
      </c>
      <c r="BA122" s="1065"/>
      <c r="BB122" s="1065"/>
      <c r="BC122" s="1065"/>
      <c r="BD122" s="1065"/>
      <c r="BE122" s="1065"/>
      <c r="BF122" s="1065"/>
      <c r="BG122" s="1065"/>
      <c r="BH122" s="1065"/>
      <c r="BI122" s="1065"/>
      <c r="BJ122" s="1065"/>
      <c r="BK122" s="1065"/>
      <c r="BL122" s="1065"/>
      <c r="BM122" s="1065"/>
      <c r="BN122" s="1065"/>
      <c r="BO122" s="1065"/>
      <c r="BP122" s="1066"/>
      <c r="BQ122" s="1097">
        <v>3719946</v>
      </c>
      <c r="BR122" s="1098"/>
      <c r="BS122" s="1098"/>
      <c r="BT122" s="1098"/>
      <c r="BU122" s="1098"/>
      <c r="BV122" s="1098">
        <v>3699355</v>
      </c>
      <c r="BW122" s="1098"/>
      <c r="BX122" s="1098"/>
      <c r="BY122" s="1098"/>
      <c r="BZ122" s="1098"/>
      <c r="CA122" s="1098">
        <v>3808982</v>
      </c>
      <c r="CB122" s="1098"/>
      <c r="CC122" s="1098"/>
      <c r="CD122" s="1098"/>
      <c r="CE122" s="1098"/>
      <c r="CF122" s="1118">
        <v>166.3</v>
      </c>
      <c r="CG122" s="1119"/>
      <c r="CH122" s="1119"/>
      <c r="CI122" s="1119"/>
      <c r="CJ122" s="1119"/>
      <c r="CK122" s="1110"/>
      <c r="CL122" s="1111"/>
      <c r="CM122" s="1111"/>
      <c r="CN122" s="1111"/>
      <c r="CO122" s="1112"/>
      <c r="CP122" s="1120" t="s">
        <v>409</v>
      </c>
      <c r="CQ122" s="1121"/>
      <c r="CR122" s="1121"/>
      <c r="CS122" s="1121"/>
      <c r="CT122" s="1121"/>
      <c r="CU122" s="1121"/>
      <c r="CV122" s="1121"/>
      <c r="CW122" s="1121"/>
      <c r="CX122" s="1121"/>
      <c r="CY122" s="1121"/>
      <c r="CZ122" s="1121"/>
      <c r="DA122" s="1121"/>
      <c r="DB122" s="1121"/>
      <c r="DC122" s="1121"/>
      <c r="DD122" s="1121"/>
      <c r="DE122" s="1121"/>
      <c r="DF122" s="1122"/>
      <c r="DG122" s="1019" t="s">
        <v>441</v>
      </c>
      <c r="DH122" s="1020"/>
      <c r="DI122" s="1020"/>
      <c r="DJ122" s="1020"/>
      <c r="DK122" s="1020"/>
      <c r="DL122" s="1020" t="s">
        <v>129</v>
      </c>
      <c r="DM122" s="1020"/>
      <c r="DN122" s="1020"/>
      <c r="DO122" s="1020"/>
      <c r="DP122" s="1020"/>
      <c r="DQ122" s="1020" t="s">
        <v>441</v>
      </c>
      <c r="DR122" s="1020"/>
      <c r="DS122" s="1020"/>
      <c r="DT122" s="1020"/>
      <c r="DU122" s="1020"/>
      <c r="DV122" s="1021" t="s">
        <v>129</v>
      </c>
      <c r="DW122" s="1021"/>
      <c r="DX122" s="1021"/>
      <c r="DY122" s="1021"/>
      <c r="DZ122" s="1022"/>
    </row>
    <row r="123" spans="1:130" s="248" customFormat="1" ht="26.25" customHeight="1" x14ac:dyDescent="0.15">
      <c r="A123" s="1159"/>
      <c r="B123" s="1046"/>
      <c r="C123" s="1016" t="s">
        <v>460</v>
      </c>
      <c r="D123" s="1017"/>
      <c r="E123" s="1017"/>
      <c r="F123" s="1017"/>
      <c r="G123" s="1017"/>
      <c r="H123" s="1017"/>
      <c r="I123" s="1017"/>
      <c r="J123" s="1017"/>
      <c r="K123" s="1017"/>
      <c r="L123" s="1017"/>
      <c r="M123" s="1017"/>
      <c r="N123" s="1017"/>
      <c r="O123" s="1017"/>
      <c r="P123" s="1017"/>
      <c r="Q123" s="1017"/>
      <c r="R123" s="1017"/>
      <c r="S123" s="1017"/>
      <c r="T123" s="1017"/>
      <c r="U123" s="1017"/>
      <c r="V123" s="1017"/>
      <c r="W123" s="1017"/>
      <c r="X123" s="1017"/>
      <c r="Y123" s="1017"/>
      <c r="Z123" s="1018"/>
      <c r="AA123" s="1058" t="s">
        <v>441</v>
      </c>
      <c r="AB123" s="1059"/>
      <c r="AC123" s="1059"/>
      <c r="AD123" s="1059"/>
      <c r="AE123" s="1060"/>
      <c r="AF123" s="1061" t="s">
        <v>129</v>
      </c>
      <c r="AG123" s="1059"/>
      <c r="AH123" s="1059"/>
      <c r="AI123" s="1059"/>
      <c r="AJ123" s="1060"/>
      <c r="AK123" s="1061" t="s">
        <v>441</v>
      </c>
      <c r="AL123" s="1059"/>
      <c r="AM123" s="1059"/>
      <c r="AN123" s="1059"/>
      <c r="AO123" s="1060"/>
      <c r="AP123" s="1062" t="s">
        <v>129</v>
      </c>
      <c r="AQ123" s="1063"/>
      <c r="AR123" s="1063"/>
      <c r="AS123" s="1063"/>
      <c r="AT123" s="1064"/>
      <c r="AU123" s="1095"/>
      <c r="AV123" s="1096"/>
      <c r="AW123" s="1096"/>
      <c r="AX123" s="1096"/>
      <c r="AY123" s="1096"/>
      <c r="AZ123" s="279" t="s">
        <v>191</v>
      </c>
      <c r="BA123" s="279"/>
      <c r="BB123" s="279"/>
      <c r="BC123" s="279"/>
      <c r="BD123" s="279"/>
      <c r="BE123" s="279"/>
      <c r="BF123" s="279"/>
      <c r="BG123" s="279"/>
      <c r="BH123" s="279"/>
      <c r="BI123" s="279"/>
      <c r="BJ123" s="279"/>
      <c r="BK123" s="279"/>
      <c r="BL123" s="279"/>
      <c r="BM123" s="279"/>
      <c r="BN123" s="279"/>
      <c r="BO123" s="1075" t="s">
        <v>476</v>
      </c>
      <c r="BP123" s="1106"/>
      <c r="BQ123" s="1165">
        <v>7476017</v>
      </c>
      <c r="BR123" s="1166"/>
      <c r="BS123" s="1166"/>
      <c r="BT123" s="1166"/>
      <c r="BU123" s="1166"/>
      <c r="BV123" s="1166">
        <v>8048549</v>
      </c>
      <c r="BW123" s="1166"/>
      <c r="BX123" s="1166"/>
      <c r="BY123" s="1166"/>
      <c r="BZ123" s="1166"/>
      <c r="CA123" s="1166">
        <v>8488831</v>
      </c>
      <c r="CB123" s="1166"/>
      <c r="CC123" s="1166"/>
      <c r="CD123" s="1166"/>
      <c r="CE123" s="1166"/>
      <c r="CF123" s="1099"/>
      <c r="CG123" s="1100"/>
      <c r="CH123" s="1100"/>
      <c r="CI123" s="1100"/>
      <c r="CJ123" s="1101"/>
      <c r="CK123" s="1110"/>
      <c r="CL123" s="1111"/>
      <c r="CM123" s="1111"/>
      <c r="CN123" s="1111"/>
      <c r="CO123" s="1112"/>
      <c r="CP123" s="1120" t="s">
        <v>477</v>
      </c>
      <c r="CQ123" s="1121"/>
      <c r="CR123" s="1121"/>
      <c r="CS123" s="1121"/>
      <c r="CT123" s="1121"/>
      <c r="CU123" s="1121"/>
      <c r="CV123" s="1121"/>
      <c r="CW123" s="1121"/>
      <c r="CX123" s="1121"/>
      <c r="CY123" s="1121"/>
      <c r="CZ123" s="1121"/>
      <c r="DA123" s="1121"/>
      <c r="DB123" s="1121"/>
      <c r="DC123" s="1121"/>
      <c r="DD123" s="1121"/>
      <c r="DE123" s="1121"/>
      <c r="DF123" s="1122"/>
      <c r="DG123" s="1058" t="s">
        <v>441</v>
      </c>
      <c r="DH123" s="1059"/>
      <c r="DI123" s="1059"/>
      <c r="DJ123" s="1059"/>
      <c r="DK123" s="1060"/>
      <c r="DL123" s="1061" t="s">
        <v>441</v>
      </c>
      <c r="DM123" s="1059"/>
      <c r="DN123" s="1059"/>
      <c r="DO123" s="1059"/>
      <c r="DP123" s="1060"/>
      <c r="DQ123" s="1061" t="s">
        <v>441</v>
      </c>
      <c r="DR123" s="1059"/>
      <c r="DS123" s="1059"/>
      <c r="DT123" s="1059"/>
      <c r="DU123" s="1060"/>
      <c r="DV123" s="1062" t="s">
        <v>129</v>
      </c>
      <c r="DW123" s="1063"/>
      <c r="DX123" s="1063"/>
      <c r="DY123" s="1063"/>
      <c r="DZ123" s="1064"/>
    </row>
    <row r="124" spans="1:130" s="248" customFormat="1" ht="26.25" customHeight="1" thickBot="1" x14ac:dyDescent="0.2">
      <c r="A124" s="1159"/>
      <c r="B124" s="1046"/>
      <c r="C124" s="1016" t="s">
        <v>463</v>
      </c>
      <c r="D124" s="1017"/>
      <c r="E124" s="1017"/>
      <c r="F124" s="1017"/>
      <c r="G124" s="1017"/>
      <c r="H124" s="1017"/>
      <c r="I124" s="1017"/>
      <c r="J124" s="1017"/>
      <c r="K124" s="1017"/>
      <c r="L124" s="1017"/>
      <c r="M124" s="1017"/>
      <c r="N124" s="1017"/>
      <c r="O124" s="1017"/>
      <c r="P124" s="1017"/>
      <c r="Q124" s="1017"/>
      <c r="R124" s="1017"/>
      <c r="S124" s="1017"/>
      <c r="T124" s="1017"/>
      <c r="U124" s="1017"/>
      <c r="V124" s="1017"/>
      <c r="W124" s="1017"/>
      <c r="X124" s="1017"/>
      <c r="Y124" s="1017"/>
      <c r="Z124" s="1018"/>
      <c r="AA124" s="1058" t="s">
        <v>129</v>
      </c>
      <c r="AB124" s="1059"/>
      <c r="AC124" s="1059"/>
      <c r="AD124" s="1059"/>
      <c r="AE124" s="1060"/>
      <c r="AF124" s="1061" t="s">
        <v>441</v>
      </c>
      <c r="AG124" s="1059"/>
      <c r="AH124" s="1059"/>
      <c r="AI124" s="1059"/>
      <c r="AJ124" s="1060"/>
      <c r="AK124" s="1061" t="s">
        <v>441</v>
      </c>
      <c r="AL124" s="1059"/>
      <c r="AM124" s="1059"/>
      <c r="AN124" s="1059"/>
      <c r="AO124" s="1060"/>
      <c r="AP124" s="1062" t="s">
        <v>441</v>
      </c>
      <c r="AQ124" s="1063"/>
      <c r="AR124" s="1063"/>
      <c r="AS124" s="1063"/>
      <c r="AT124" s="1064"/>
      <c r="AU124" s="1161" t="s">
        <v>478</v>
      </c>
      <c r="AV124" s="1162"/>
      <c r="AW124" s="1162"/>
      <c r="AX124" s="1162"/>
      <c r="AY124" s="1162"/>
      <c r="AZ124" s="1162"/>
      <c r="BA124" s="1162"/>
      <c r="BB124" s="1162"/>
      <c r="BC124" s="1162"/>
      <c r="BD124" s="1162"/>
      <c r="BE124" s="1162"/>
      <c r="BF124" s="1162"/>
      <c r="BG124" s="1162"/>
      <c r="BH124" s="1162"/>
      <c r="BI124" s="1162"/>
      <c r="BJ124" s="1162"/>
      <c r="BK124" s="1162"/>
      <c r="BL124" s="1162"/>
      <c r="BM124" s="1162"/>
      <c r="BN124" s="1162"/>
      <c r="BO124" s="1162"/>
      <c r="BP124" s="1163"/>
      <c r="BQ124" s="1164" t="s">
        <v>129</v>
      </c>
      <c r="BR124" s="1128"/>
      <c r="BS124" s="1128"/>
      <c r="BT124" s="1128"/>
      <c r="BU124" s="1128"/>
      <c r="BV124" s="1128" t="s">
        <v>441</v>
      </c>
      <c r="BW124" s="1128"/>
      <c r="BX124" s="1128"/>
      <c r="BY124" s="1128"/>
      <c r="BZ124" s="1128"/>
      <c r="CA124" s="1128" t="s">
        <v>129</v>
      </c>
      <c r="CB124" s="1128"/>
      <c r="CC124" s="1128"/>
      <c r="CD124" s="1128"/>
      <c r="CE124" s="1128"/>
      <c r="CF124" s="1129"/>
      <c r="CG124" s="1130"/>
      <c r="CH124" s="1130"/>
      <c r="CI124" s="1130"/>
      <c r="CJ124" s="1131"/>
      <c r="CK124" s="1113"/>
      <c r="CL124" s="1113"/>
      <c r="CM124" s="1113"/>
      <c r="CN124" s="1113"/>
      <c r="CO124" s="1114"/>
      <c r="CP124" s="1120" t="s">
        <v>479</v>
      </c>
      <c r="CQ124" s="1121"/>
      <c r="CR124" s="1121"/>
      <c r="CS124" s="1121"/>
      <c r="CT124" s="1121"/>
      <c r="CU124" s="1121"/>
      <c r="CV124" s="1121"/>
      <c r="CW124" s="1121"/>
      <c r="CX124" s="1121"/>
      <c r="CY124" s="1121"/>
      <c r="CZ124" s="1121"/>
      <c r="DA124" s="1121"/>
      <c r="DB124" s="1121"/>
      <c r="DC124" s="1121"/>
      <c r="DD124" s="1121"/>
      <c r="DE124" s="1121"/>
      <c r="DF124" s="1122"/>
      <c r="DG124" s="1105" t="s">
        <v>441</v>
      </c>
      <c r="DH124" s="1084"/>
      <c r="DI124" s="1084"/>
      <c r="DJ124" s="1084"/>
      <c r="DK124" s="1085"/>
      <c r="DL124" s="1083" t="s">
        <v>441</v>
      </c>
      <c r="DM124" s="1084"/>
      <c r="DN124" s="1084"/>
      <c r="DO124" s="1084"/>
      <c r="DP124" s="1085"/>
      <c r="DQ124" s="1083" t="s">
        <v>441</v>
      </c>
      <c r="DR124" s="1084"/>
      <c r="DS124" s="1084"/>
      <c r="DT124" s="1084"/>
      <c r="DU124" s="1085"/>
      <c r="DV124" s="1086" t="s">
        <v>129</v>
      </c>
      <c r="DW124" s="1087"/>
      <c r="DX124" s="1087"/>
      <c r="DY124" s="1087"/>
      <c r="DZ124" s="1088"/>
    </row>
    <row r="125" spans="1:130" s="248" customFormat="1" ht="26.25" customHeight="1" x14ac:dyDescent="0.15">
      <c r="A125" s="1159"/>
      <c r="B125" s="1046"/>
      <c r="C125" s="1016" t="s">
        <v>465</v>
      </c>
      <c r="D125" s="1017"/>
      <c r="E125" s="1017"/>
      <c r="F125" s="1017"/>
      <c r="G125" s="1017"/>
      <c r="H125" s="1017"/>
      <c r="I125" s="1017"/>
      <c r="J125" s="1017"/>
      <c r="K125" s="1017"/>
      <c r="L125" s="1017"/>
      <c r="M125" s="1017"/>
      <c r="N125" s="1017"/>
      <c r="O125" s="1017"/>
      <c r="P125" s="1017"/>
      <c r="Q125" s="1017"/>
      <c r="R125" s="1017"/>
      <c r="S125" s="1017"/>
      <c r="T125" s="1017"/>
      <c r="U125" s="1017"/>
      <c r="V125" s="1017"/>
      <c r="W125" s="1017"/>
      <c r="X125" s="1017"/>
      <c r="Y125" s="1017"/>
      <c r="Z125" s="1018"/>
      <c r="AA125" s="1058" t="s">
        <v>129</v>
      </c>
      <c r="AB125" s="1059"/>
      <c r="AC125" s="1059"/>
      <c r="AD125" s="1059"/>
      <c r="AE125" s="1060"/>
      <c r="AF125" s="1061" t="s">
        <v>129</v>
      </c>
      <c r="AG125" s="1059"/>
      <c r="AH125" s="1059"/>
      <c r="AI125" s="1059"/>
      <c r="AJ125" s="1060"/>
      <c r="AK125" s="1061" t="s">
        <v>441</v>
      </c>
      <c r="AL125" s="1059"/>
      <c r="AM125" s="1059"/>
      <c r="AN125" s="1059"/>
      <c r="AO125" s="1060"/>
      <c r="AP125" s="1062" t="s">
        <v>441</v>
      </c>
      <c r="AQ125" s="1063"/>
      <c r="AR125" s="1063"/>
      <c r="AS125" s="1063"/>
      <c r="AT125" s="1064"/>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3" t="s">
        <v>480</v>
      </c>
      <c r="CL125" s="1108"/>
      <c r="CM125" s="1108"/>
      <c r="CN125" s="1108"/>
      <c r="CO125" s="1109"/>
      <c r="CP125" s="1040" t="s">
        <v>481</v>
      </c>
      <c r="CQ125" s="989"/>
      <c r="CR125" s="989"/>
      <c r="CS125" s="989"/>
      <c r="CT125" s="989"/>
      <c r="CU125" s="989"/>
      <c r="CV125" s="989"/>
      <c r="CW125" s="989"/>
      <c r="CX125" s="989"/>
      <c r="CY125" s="989"/>
      <c r="CZ125" s="989"/>
      <c r="DA125" s="989"/>
      <c r="DB125" s="989"/>
      <c r="DC125" s="989"/>
      <c r="DD125" s="989"/>
      <c r="DE125" s="989"/>
      <c r="DF125" s="990"/>
      <c r="DG125" s="1026" t="s">
        <v>441</v>
      </c>
      <c r="DH125" s="1027"/>
      <c r="DI125" s="1027"/>
      <c r="DJ125" s="1027"/>
      <c r="DK125" s="1027"/>
      <c r="DL125" s="1027" t="s">
        <v>441</v>
      </c>
      <c r="DM125" s="1027"/>
      <c r="DN125" s="1027"/>
      <c r="DO125" s="1027"/>
      <c r="DP125" s="1027"/>
      <c r="DQ125" s="1027" t="s">
        <v>441</v>
      </c>
      <c r="DR125" s="1027"/>
      <c r="DS125" s="1027"/>
      <c r="DT125" s="1027"/>
      <c r="DU125" s="1027"/>
      <c r="DV125" s="1028" t="s">
        <v>129</v>
      </c>
      <c r="DW125" s="1028"/>
      <c r="DX125" s="1028"/>
      <c r="DY125" s="1028"/>
      <c r="DZ125" s="1029"/>
    </row>
    <row r="126" spans="1:130" s="248" customFormat="1" ht="26.25" customHeight="1" thickBot="1" x14ac:dyDescent="0.2">
      <c r="A126" s="1159"/>
      <c r="B126" s="1046"/>
      <c r="C126" s="1016" t="s">
        <v>467</v>
      </c>
      <c r="D126" s="1017"/>
      <c r="E126" s="1017"/>
      <c r="F126" s="1017"/>
      <c r="G126" s="1017"/>
      <c r="H126" s="1017"/>
      <c r="I126" s="1017"/>
      <c r="J126" s="1017"/>
      <c r="K126" s="1017"/>
      <c r="L126" s="1017"/>
      <c r="M126" s="1017"/>
      <c r="N126" s="1017"/>
      <c r="O126" s="1017"/>
      <c r="P126" s="1017"/>
      <c r="Q126" s="1017"/>
      <c r="R126" s="1017"/>
      <c r="S126" s="1017"/>
      <c r="T126" s="1017"/>
      <c r="U126" s="1017"/>
      <c r="V126" s="1017"/>
      <c r="W126" s="1017"/>
      <c r="X126" s="1017"/>
      <c r="Y126" s="1017"/>
      <c r="Z126" s="1018"/>
      <c r="AA126" s="1058" t="s">
        <v>129</v>
      </c>
      <c r="AB126" s="1059"/>
      <c r="AC126" s="1059"/>
      <c r="AD126" s="1059"/>
      <c r="AE126" s="1060"/>
      <c r="AF126" s="1061" t="s">
        <v>129</v>
      </c>
      <c r="AG126" s="1059"/>
      <c r="AH126" s="1059"/>
      <c r="AI126" s="1059"/>
      <c r="AJ126" s="1060"/>
      <c r="AK126" s="1061" t="s">
        <v>441</v>
      </c>
      <c r="AL126" s="1059"/>
      <c r="AM126" s="1059"/>
      <c r="AN126" s="1059"/>
      <c r="AO126" s="1060"/>
      <c r="AP126" s="1062" t="s">
        <v>441</v>
      </c>
      <c r="AQ126" s="1063"/>
      <c r="AR126" s="1063"/>
      <c r="AS126" s="1063"/>
      <c r="AT126" s="106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4"/>
      <c r="CL126" s="1111"/>
      <c r="CM126" s="1111"/>
      <c r="CN126" s="1111"/>
      <c r="CO126" s="1112"/>
      <c r="CP126" s="1049" t="s">
        <v>482</v>
      </c>
      <c r="CQ126" s="1050"/>
      <c r="CR126" s="1050"/>
      <c r="CS126" s="1050"/>
      <c r="CT126" s="1050"/>
      <c r="CU126" s="1050"/>
      <c r="CV126" s="1050"/>
      <c r="CW126" s="1050"/>
      <c r="CX126" s="1050"/>
      <c r="CY126" s="1050"/>
      <c r="CZ126" s="1050"/>
      <c r="DA126" s="1050"/>
      <c r="DB126" s="1050"/>
      <c r="DC126" s="1050"/>
      <c r="DD126" s="1050"/>
      <c r="DE126" s="1050"/>
      <c r="DF126" s="1051"/>
      <c r="DG126" s="1019" t="s">
        <v>129</v>
      </c>
      <c r="DH126" s="1020"/>
      <c r="DI126" s="1020"/>
      <c r="DJ126" s="1020"/>
      <c r="DK126" s="1020"/>
      <c r="DL126" s="1020" t="s">
        <v>129</v>
      </c>
      <c r="DM126" s="1020"/>
      <c r="DN126" s="1020"/>
      <c r="DO126" s="1020"/>
      <c r="DP126" s="1020"/>
      <c r="DQ126" s="1020" t="s">
        <v>129</v>
      </c>
      <c r="DR126" s="1020"/>
      <c r="DS126" s="1020"/>
      <c r="DT126" s="1020"/>
      <c r="DU126" s="1020"/>
      <c r="DV126" s="1021" t="s">
        <v>441</v>
      </c>
      <c r="DW126" s="1021"/>
      <c r="DX126" s="1021"/>
      <c r="DY126" s="1021"/>
      <c r="DZ126" s="1022"/>
    </row>
    <row r="127" spans="1:130" s="248" customFormat="1" ht="26.25" customHeight="1" x14ac:dyDescent="0.15">
      <c r="A127" s="1160"/>
      <c r="B127" s="1048"/>
      <c r="C127" s="1102" t="s">
        <v>483</v>
      </c>
      <c r="D127" s="1103"/>
      <c r="E127" s="1103"/>
      <c r="F127" s="1103"/>
      <c r="G127" s="1103"/>
      <c r="H127" s="1103"/>
      <c r="I127" s="1103"/>
      <c r="J127" s="1103"/>
      <c r="K127" s="1103"/>
      <c r="L127" s="1103"/>
      <c r="M127" s="1103"/>
      <c r="N127" s="1103"/>
      <c r="O127" s="1103"/>
      <c r="P127" s="1103"/>
      <c r="Q127" s="1103"/>
      <c r="R127" s="1103"/>
      <c r="S127" s="1103"/>
      <c r="T127" s="1103"/>
      <c r="U127" s="1103"/>
      <c r="V127" s="1103"/>
      <c r="W127" s="1103"/>
      <c r="X127" s="1103"/>
      <c r="Y127" s="1103"/>
      <c r="Z127" s="1104"/>
      <c r="AA127" s="1058" t="s">
        <v>441</v>
      </c>
      <c r="AB127" s="1059"/>
      <c r="AC127" s="1059"/>
      <c r="AD127" s="1059"/>
      <c r="AE127" s="1060"/>
      <c r="AF127" s="1061" t="s">
        <v>441</v>
      </c>
      <c r="AG127" s="1059"/>
      <c r="AH127" s="1059"/>
      <c r="AI127" s="1059"/>
      <c r="AJ127" s="1060"/>
      <c r="AK127" s="1061" t="s">
        <v>441</v>
      </c>
      <c r="AL127" s="1059"/>
      <c r="AM127" s="1059"/>
      <c r="AN127" s="1059"/>
      <c r="AO127" s="1060"/>
      <c r="AP127" s="1062" t="s">
        <v>129</v>
      </c>
      <c r="AQ127" s="1063"/>
      <c r="AR127" s="1063"/>
      <c r="AS127" s="1063"/>
      <c r="AT127" s="1064"/>
      <c r="AU127" s="284"/>
      <c r="AV127" s="284"/>
      <c r="AW127" s="284"/>
      <c r="AX127" s="1132" t="s">
        <v>484</v>
      </c>
      <c r="AY127" s="1133"/>
      <c r="AZ127" s="1133"/>
      <c r="BA127" s="1133"/>
      <c r="BB127" s="1133"/>
      <c r="BC127" s="1133"/>
      <c r="BD127" s="1133"/>
      <c r="BE127" s="1134"/>
      <c r="BF127" s="1135" t="s">
        <v>485</v>
      </c>
      <c r="BG127" s="1133"/>
      <c r="BH127" s="1133"/>
      <c r="BI127" s="1133"/>
      <c r="BJ127" s="1133"/>
      <c r="BK127" s="1133"/>
      <c r="BL127" s="1134"/>
      <c r="BM127" s="1135" t="s">
        <v>486</v>
      </c>
      <c r="BN127" s="1133"/>
      <c r="BO127" s="1133"/>
      <c r="BP127" s="1133"/>
      <c r="BQ127" s="1133"/>
      <c r="BR127" s="1133"/>
      <c r="BS127" s="1134"/>
      <c r="BT127" s="1135" t="s">
        <v>487</v>
      </c>
      <c r="BU127" s="1133"/>
      <c r="BV127" s="1133"/>
      <c r="BW127" s="1133"/>
      <c r="BX127" s="1133"/>
      <c r="BY127" s="1133"/>
      <c r="BZ127" s="1157"/>
      <c r="CA127" s="284"/>
      <c r="CB127" s="284"/>
      <c r="CC127" s="284"/>
      <c r="CD127" s="285"/>
      <c r="CE127" s="285"/>
      <c r="CF127" s="285"/>
      <c r="CG127" s="282"/>
      <c r="CH127" s="282"/>
      <c r="CI127" s="282"/>
      <c r="CJ127" s="283"/>
      <c r="CK127" s="1124"/>
      <c r="CL127" s="1111"/>
      <c r="CM127" s="1111"/>
      <c r="CN127" s="1111"/>
      <c r="CO127" s="1112"/>
      <c r="CP127" s="1049" t="s">
        <v>488</v>
      </c>
      <c r="CQ127" s="1050"/>
      <c r="CR127" s="1050"/>
      <c r="CS127" s="1050"/>
      <c r="CT127" s="1050"/>
      <c r="CU127" s="1050"/>
      <c r="CV127" s="1050"/>
      <c r="CW127" s="1050"/>
      <c r="CX127" s="1050"/>
      <c r="CY127" s="1050"/>
      <c r="CZ127" s="1050"/>
      <c r="DA127" s="1050"/>
      <c r="DB127" s="1050"/>
      <c r="DC127" s="1050"/>
      <c r="DD127" s="1050"/>
      <c r="DE127" s="1050"/>
      <c r="DF127" s="1051"/>
      <c r="DG127" s="1019" t="s">
        <v>441</v>
      </c>
      <c r="DH127" s="1020"/>
      <c r="DI127" s="1020"/>
      <c r="DJ127" s="1020"/>
      <c r="DK127" s="1020"/>
      <c r="DL127" s="1020" t="s">
        <v>441</v>
      </c>
      <c r="DM127" s="1020"/>
      <c r="DN127" s="1020"/>
      <c r="DO127" s="1020"/>
      <c r="DP127" s="1020"/>
      <c r="DQ127" s="1020" t="s">
        <v>441</v>
      </c>
      <c r="DR127" s="1020"/>
      <c r="DS127" s="1020"/>
      <c r="DT127" s="1020"/>
      <c r="DU127" s="1020"/>
      <c r="DV127" s="1021" t="s">
        <v>441</v>
      </c>
      <c r="DW127" s="1021"/>
      <c r="DX127" s="1021"/>
      <c r="DY127" s="1021"/>
      <c r="DZ127" s="1022"/>
    </row>
    <row r="128" spans="1:130" s="248" customFormat="1" ht="26.25" customHeight="1" thickBot="1" x14ac:dyDescent="0.2">
      <c r="A128" s="1143" t="s">
        <v>489</v>
      </c>
      <c r="B128" s="1144"/>
      <c r="C128" s="1144"/>
      <c r="D128" s="1144"/>
      <c r="E128" s="1144"/>
      <c r="F128" s="1144"/>
      <c r="G128" s="1144"/>
      <c r="H128" s="1144"/>
      <c r="I128" s="1144"/>
      <c r="J128" s="1144"/>
      <c r="K128" s="1144"/>
      <c r="L128" s="1144"/>
      <c r="M128" s="1144"/>
      <c r="N128" s="1144"/>
      <c r="O128" s="1144"/>
      <c r="P128" s="1144"/>
      <c r="Q128" s="1144"/>
      <c r="R128" s="1144"/>
      <c r="S128" s="1144"/>
      <c r="T128" s="1144"/>
      <c r="U128" s="1144"/>
      <c r="V128" s="1144"/>
      <c r="W128" s="1145" t="s">
        <v>490</v>
      </c>
      <c r="X128" s="1145"/>
      <c r="Y128" s="1145"/>
      <c r="Z128" s="1146"/>
      <c r="AA128" s="1147" t="s">
        <v>441</v>
      </c>
      <c r="AB128" s="1148"/>
      <c r="AC128" s="1148"/>
      <c r="AD128" s="1148"/>
      <c r="AE128" s="1149"/>
      <c r="AF128" s="1150" t="s">
        <v>441</v>
      </c>
      <c r="AG128" s="1148"/>
      <c r="AH128" s="1148"/>
      <c r="AI128" s="1148"/>
      <c r="AJ128" s="1149"/>
      <c r="AK128" s="1150" t="s">
        <v>441</v>
      </c>
      <c r="AL128" s="1148"/>
      <c r="AM128" s="1148"/>
      <c r="AN128" s="1148"/>
      <c r="AO128" s="1149"/>
      <c r="AP128" s="1151"/>
      <c r="AQ128" s="1152"/>
      <c r="AR128" s="1152"/>
      <c r="AS128" s="1152"/>
      <c r="AT128" s="1153"/>
      <c r="AU128" s="284"/>
      <c r="AV128" s="284"/>
      <c r="AW128" s="284"/>
      <c r="AX128" s="988" t="s">
        <v>491</v>
      </c>
      <c r="AY128" s="989"/>
      <c r="AZ128" s="989"/>
      <c r="BA128" s="989"/>
      <c r="BB128" s="989"/>
      <c r="BC128" s="989"/>
      <c r="BD128" s="989"/>
      <c r="BE128" s="990"/>
      <c r="BF128" s="1154" t="s">
        <v>441</v>
      </c>
      <c r="BG128" s="1155"/>
      <c r="BH128" s="1155"/>
      <c r="BI128" s="1155"/>
      <c r="BJ128" s="1155"/>
      <c r="BK128" s="1155"/>
      <c r="BL128" s="1156"/>
      <c r="BM128" s="1154">
        <v>15</v>
      </c>
      <c r="BN128" s="1155"/>
      <c r="BO128" s="1155"/>
      <c r="BP128" s="1155"/>
      <c r="BQ128" s="1155"/>
      <c r="BR128" s="1155"/>
      <c r="BS128" s="1156"/>
      <c r="BT128" s="1154">
        <v>20</v>
      </c>
      <c r="BU128" s="1155"/>
      <c r="BV128" s="1155"/>
      <c r="BW128" s="1155"/>
      <c r="BX128" s="1155"/>
      <c r="BY128" s="1155"/>
      <c r="BZ128" s="1179"/>
      <c r="CA128" s="285"/>
      <c r="CB128" s="285"/>
      <c r="CC128" s="285"/>
      <c r="CD128" s="285"/>
      <c r="CE128" s="285"/>
      <c r="CF128" s="285"/>
      <c r="CG128" s="282"/>
      <c r="CH128" s="282"/>
      <c r="CI128" s="282"/>
      <c r="CJ128" s="283"/>
      <c r="CK128" s="1125"/>
      <c r="CL128" s="1126"/>
      <c r="CM128" s="1126"/>
      <c r="CN128" s="1126"/>
      <c r="CO128" s="1127"/>
      <c r="CP128" s="1136" t="s">
        <v>492</v>
      </c>
      <c r="CQ128" s="1137"/>
      <c r="CR128" s="1137"/>
      <c r="CS128" s="1137"/>
      <c r="CT128" s="1137"/>
      <c r="CU128" s="1137"/>
      <c r="CV128" s="1137"/>
      <c r="CW128" s="1137"/>
      <c r="CX128" s="1137"/>
      <c r="CY128" s="1137"/>
      <c r="CZ128" s="1137"/>
      <c r="DA128" s="1137"/>
      <c r="DB128" s="1137"/>
      <c r="DC128" s="1137"/>
      <c r="DD128" s="1137"/>
      <c r="DE128" s="1137"/>
      <c r="DF128" s="1138"/>
      <c r="DG128" s="1139" t="s">
        <v>441</v>
      </c>
      <c r="DH128" s="1140"/>
      <c r="DI128" s="1140"/>
      <c r="DJ128" s="1140"/>
      <c r="DK128" s="1140"/>
      <c r="DL128" s="1140" t="s">
        <v>441</v>
      </c>
      <c r="DM128" s="1140"/>
      <c r="DN128" s="1140"/>
      <c r="DO128" s="1140"/>
      <c r="DP128" s="1140"/>
      <c r="DQ128" s="1140" t="s">
        <v>129</v>
      </c>
      <c r="DR128" s="1140"/>
      <c r="DS128" s="1140"/>
      <c r="DT128" s="1140"/>
      <c r="DU128" s="1140"/>
      <c r="DV128" s="1141" t="s">
        <v>129</v>
      </c>
      <c r="DW128" s="1141"/>
      <c r="DX128" s="1141"/>
      <c r="DY128" s="1141"/>
      <c r="DZ128" s="1142"/>
    </row>
    <row r="129" spans="1:131" s="248" customFormat="1" ht="26.25" customHeight="1" x14ac:dyDescent="0.15">
      <c r="A129" s="1030" t="s">
        <v>107</v>
      </c>
      <c r="B129" s="1031"/>
      <c r="C129" s="1031"/>
      <c r="D129" s="1031"/>
      <c r="E129" s="1031"/>
      <c r="F129" s="1031"/>
      <c r="G129" s="1031"/>
      <c r="H129" s="1031"/>
      <c r="I129" s="1031"/>
      <c r="J129" s="1031"/>
      <c r="K129" s="1031"/>
      <c r="L129" s="1031"/>
      <c r="M129" s="1031"/>
      <c r="N129" s="1031"/>
      <c r="O129" s="1031"/>
      <c r="P129" s="1031"/>
      <c r="Q129" s="1031"/>
      <c r="R129" s="1031"/>
      <c r="S129" s="1031"/>
      <c r="T129" s="1031"/>
      <c r="U129" s="1031"/>
      <c r="V129" s="1031"/>
      <c r="W129" s="1173" t="s">
        <v>493</v>
      </c>
      <c r="X129" s="1174"/>
      <c r="Y129" s="1174"/>
      <c r="Z129" s="1175"/>
      <c r="AA129" s="1058">
        <v>2505659</v>
      </c>
      <c r="AB129" s="1059"/>
      <c r="AC129" s="1059"/>
      <c r="AD129" s="1059"/>
      <c r="AE129" s="1060"/>
      <c r="AF129" s="1061">
        <v>2523313</v>
      </c>
      <c r="AG129" s="1059"/>
      <c r="AH129" s="1059"/>
      <c r="AI129" s="1059"/>
      <c r="AJ129" s="1060"/>
      <c r="AK129" s="1061">
        <v>2685789</v>
      </c>
      <c r="AL129" s="1059"/>
      <c r="AM129" s="1059"/>
      <c r="AN129" s="1059"/>
      <c r="AO129" s="1060"/>
      <c r="AP129" s="1176"/>
      <c r="AQ129" s="1177"/>
      <c r="AR129" s="1177"/>
      <c r="AS129" s="1177"/>
      <c r="AT129" s="1178"/>
      <c r="AU129" s="286"/>
      <c r="AV129" s="286"/>
      <c r="AW129" s="286"/>
      <c r="AX129" s="1167" t="s">
        <v>494</v>
      </c>
      <c r="AY129" s="1050"/>
      <c r="AZ129" s="1050"/>
      <c r="BA129" s="1050"/>
      <c r="BB129" s="1050"/>
      <c r="BC129" s="1050"/>
      <c r="BD129" s="1050"/>
      <c r="BE129" s="1051"/>
      <c r="BF129" s="1168" t="s">
        <v>129</v>
      </c>
      <c r="BG129" s="1169"/>
      <c r="BH129" s="1169"/>
      <c r="BI129" s="1169"/>
      <c r="BJ129" s="1169"/>
      <c r="BK129" s="1169"/>
      <c r="BL129" s="1170"/>
      <c r="BM129" s="1168">
        <v>20</v>
      </c>
      <c r="BN129" s="1169"/>
      <c r="BO129" s="1169"/>
      <c r="BP129" s="1169"/>
      <c r="BQ129" s="1169"/>
      <c r="BR129" s="1169"/>
      <c r="BS129" s="1170"/>
      <c r="BT129" s="1168">
        <v>30</v>
      </c>
      <c r="BU129" s="1171"/>
      <c r="BV129" s="1171"/>
      <c r="BW129" s="1171"/>
      <c r="BX129" s="1171"/>
      <c r="BY129" s="1171"/>
      <c r="BZ129" s="1172"/>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30" t="s">
        <v>495</v>
      </c>
      <c r="B130" s="1031"/>
      <c r="C130" s="1031"/>
      <c r="D130" s="1031"/>
      <c r="E130" s="1031"/>
      <c r="F130" s="1031"/>
      <c r="G130" s="1031"/>
      <c r="H130" s="1031"/>
      <c r="I130" s="1031"/>
      <c r="J130" s="1031"/>
      <c r="K130" s="1031"/>
      <c r="L130" s="1031"/>
      <c r="M130" s="1031"/>
      <c r="N130" s="1031"/>
      <c r="O130" s="1031"/>
      <c r="P130" s="1031"/>
      <c r="Q130" s="1031"/>
      <c r="R130" s="1031"/>
      <c r="S130" s="1031"/>
      <c r="T130" s="1031"/>
      <c r="U130" s="1031"/>
      <c r="V130" s="1031"/>
      <c r="W130" s="1173" t="s">
        <v>496</v>
      </c>
      <c r="X130" s="1174"/>
      <c r="Y130" s="1174"/>
      <c r="Z130" s="1175"/>
      <c r="AA130" s="1058">
        <v>434325</v>
      </c>
      <c r="AB130" s="1059"/>
      <c r="AC130" s="1059"/>
      <c r="AD130" s="1059"/>
      <c r="AE130" s="1060"/>
      <c r="AF130" s="1061">
        <v>418547</v>
      </c>
      <c r="AG130" s="1059"/>
      <c r="AH130" s="1059"/>
      <c r="AI130" s="1059"/>
      <c r="AJ130" s="1060"/>
      <c r="AK130" s="1061">
        <v>395583</v>
      </c>
      <c r="AL130" s="1059"/>
      <c r="AM130" s="1059"/>
      <c r="AN130" s="1059"/>
      <c r="AO130" s="1060"/>
      <c r="AP130" s="1176"/>
      <c r="AQ130" s="1177"/>
      <c r="AR130" s="1177"/>
      <c r="AS130" s="1177"/>
      <c r="AT130" s="1178"/>
      <c r="AU130" s="286"/>
      <c r="AV130" s="286"/>
      <c r="AW130" s="286"/>
      <c r="AX130" s="1167" t="s">
        <v>497</v>
      </c>
      <c r="AY130" s="1050"/>
      <c r="AZ130" s="1050"/>
      <c r="BA130" s="1050"/>
      <c r="BB130" s="1050"/>
      <c r="BC130" s="1050"/>
      <c r="BD130" s="1050"/>
      <c r="BE130" s="1051"/>
      <c r="BF130" s="1204">
        <v>3.7</v>
      </c>
      <c r="BG130" s="1205"/>
      <c r="BH130" s="1205"/>
      <c r="BI130" s="1205"/>
      <c r="BJ130" s="1205"/>
      <c r="BK130" s="1205"/>
      <c r="BL130" s="1206"/>
      <c r="BM130" s="1204">
        <v>25</v>
      </c>
      <c r="BN130" s="1205"/>
      <c r="BO130" s="1205"/>
      <c r="BP130" s="1205"/>
      <c r="BQ130" s="1205"/>
      <c r="BR130" s="1205"/>
      <c r="BS130" s="1206"/>
      <c r="BT130" s="1204">
        <v>35</v>
      </c>
      <c r="BU130" s="1207"/>
      <c r="BV130" s="1207"/>
      <c r="BW130" s="1207"/>
      <c r="BX130" s="1207"/>
      <c r="BY130" s="1207"/>
      <c r="BZ130" s="1208"/>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9"/>
      <c r="B131" s="1210"/>
      <c r="C131" s="1210"/>
      <c r="D131" s="1210"/>
      <c r="E131" s="1210"/>
      <c r="F131" s="1210"/>
      <c r="G131" s="1210"/>
      <c r="H131" s="1210"/>
      <c r="I131" s="1210"/>
      <c r="J131" s="1210"/>
      <c r="K131" s="1210"/>
      <c r="L131" s="1210"/>
      <c r="M131" s="1210"/>
      <c r="N131" s="1210"/>
      <c r="O131" s="1210"/>
      <c r="P131" s="1210"/>
      <c r="Q131" s="1210"/>
      <c r="R131" s="1210"/>
      <c r="S131" s="1210"/>
      <c r="T131" s="1210"/>
      <c r="U131" s="1210"/>
      <c r="V131" s="1210"/>
      <c r="W131" s="1211" t="s">
        <v>498</v>
      </c>
      <c r="X131" s="1212"/>
      <c r="Y131" s="1212"/>
      <c r="Z131" s="1213"/>
      <c r="AA131" s="1105">
        <v>2071334</v>
      </c>
      <c r="AB131" s="1084"/>
      <c r="AC131" s="1084"/>
      <c r="AD131" s="1084"/>
      <c r="AE131" s="1085"/>
      <c r="AF131" s="1083">
        <v>2104766</v>
      </c>
      <c r="AG131" s="1084"/>
      <c r="AH131" s="1084"/>
      <c r="AI131" s="1084"/>
      <c r="AJ131" s="1085"/>
      <c r="AK131" s="1083">
        <v>2290206</v>
      </c>
      <c r="AL131" s="1084"/>
      <c r="AM131" s="1084"/>
      <c r="AN131" s="1084"/>
      <c r="AO131" s="1085"/>
      <c r="AP131" s="1214"/>
      <c r="AQ131" s="1215"/>
      <c r="AR131" s="1215"/>
      <c r="AS131" s="1215"/>
      <c r="AT131" s="1216"/>
      <c r="AU131" s="286"/>
      <c r="AV131" s="286"/>
      <c r="AW131" s="286"/>
      <c r="AX131" s="1186" t="s">
        <v>499</v>
      </c>
      <c r="AY131" s="1137"/>
      <c r="AZ131" s="1137"/>
      <c r="BA131" s="1137"/>
      <c r="BB131" s="1137"/>
      <c r="BC131" s="1137"/>
      <c r="BD131" s="1137"/>
      <c r="BE131" s="1138"/>
      <c r="BF131" s="1187" t="s">
        <v>500</v>
      </c>
      <c r="BG131" s="1188"/>
      <c r="BH131" s="1188"/>
      <c r="BI131" s="1188"/>
      <c r="BJ131" s="1188"/>
      <c r="BK131" s="1188"/>
      <c r="BL131" s="1189"/>
      <c r="BM131" s="1187">
        <v>350</v>
      </c>
      <c r="BN131" s="1188"/>
      <c r="BO131" s="1188"/>
      <c r="BP131" s="1188"/>
      <c r="BQ131" s="1188"/>
      <c r="BR131" s="1188"/>
      <c r="BS131" s="1189"/>
      <c r="BT131" s="1190"/>
      <c r="BU131" s="1191"/>
      <c r="BV131" s="1191"/>
      <c r="BW131" s="1191"/>
      <c r="BX131" s="1191"/>
      <c r="BY131" s="1191"/>
      <c r="BZ131" s="1192"/>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3" t="s">
        <v>501</v>
      </c>
      <c r="B132" s="1194"/>
      <c r="C132" s="1194"/>
      <c r="D132" s="1194"/>
      <c r="E132" s="1194"/>
      <c r="F132" s="1194"/>
      <c r="G132" s="1194"/>
      <c r="H132" s="1194"/>
      <c r="I132" s="1194"/>
      <c r="J132" s="1194"/>
      <c r="K132" s="1194"/>
      <c r="L132" s="1194"/>
      <c r="M132" s="1194"/>
      <c r="N132" s="1194"/>
      <c r="O132" s="1194"/>
      <c r="P132" s="1194"/>
      <c r="Q132" s="1194"/>
      <c r="R132" s="1194"/>
      <c r="S132" s="1194"/>
      <c r="T132" s="1194"/>
      <c r="U132" s="1194"/>
      <c r="V132" s="1197" t="s">
        <v>502</v>
      </c>
      <c r="W132" s="1197"/>
      <c r="X132" s="1197"/>
      <c r="Y132" s="1197"/>
      <c r="Z132" s="1198"/>
      <c r="AA132" s="1199">
        <v>3.1343568930000001</v>
      </c>
      <c r="AB132" s="1200"/>
      <c r="AC132" s="1200"/>
      <c r="AD132" s="1200"/>
      <c r="AE132" s="1201"/>
      <c r="AF132" s="1202">
        <v>4.3579666340000003</v>
      </c>
      <c r="AG132" s="1200"/>
      <c r="AH132" s="1200"/>
      <c r="AI132" s="1200"/>
      <c r="AJ132" s="1201"/>
      <c r="AK132" s="1202">
        <v>3.7162159209999999</v>
      </c>
      <c r="AL132" s="1200"/>
      <c r="AM132" s="1200"/>
      <c r="AN132" s="1200"/>
      <c r="AO132" s="1201"/>
      <c r="AP132" s="1099"/>
      <c r="AQ132" s="1100"/>
      <c r="AR132" s="1100"/>
      <c r="AS132" s="1100"/>
      <c r="AT132" s="1203"/>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5"/>
      <c r="B133" s="1196"/>
      <c r="C133" s="1196"/>
      <c r="D133" s="1196"/>
      <c r="E133" s="1196"/>
      <c r="F133" s="1196"/>
      <c r="G133" s="1196"/>
      <c r="H133" s="1196"/>
      <c r="I133" s="1196"/>
      <c r="J133" s="1196"/>
      <c r="K133" s="1196"/>
      <c r="L133" s="1196"/>
      <c r="M133" s="1196"/>
      <c r="N133" s="1196"/>
      <c r="O133" s="1196"/>
      <c r="P133" s="1196"/>
      <c r="Q133" s="1196"/>
      <c r="R133" s="1196"/>
      <c r="S133" s="1196"/>
      <c r="T133" s="1196"/>
      <c r="U133" s="1196"/>
      <c r="V133" s="1180" t="s">
        <v>503</v>
      </c>
      <c r="W133" s="1180"/>
      <c r="X133" s="1180"/>
      <c r="Y133" s="1180"/>
      <c r="Z133" s="1181"/>
      <c r="AA133" s="1182">
        <v>2.2999999999999998</v>
      </c>
      <c r="AB133" s="1183"/>
      <c r="AC133" s="1183"/>
      <c r="AD133" s="1183"/>
      <c r="AE133" s="1184"/>
      <c r="AF133" s="1182">
        <v>3.5</v>
      </c>
      <c r="AG133" s="1183"/>
      <c r="AH133" s="1183"/>
      <c r="AI133" s="1183"/>
      <c r="AJ133" s="1184"/>
      <c r="AK133" s="1182">
        <v>3.7</v>
      </c>
      <c r="AL133" s="1183"/>
      <c r="AM133" s="1183"/>
      <c r="AN133" s="1183"/>
      <c r="AO133" s="1184"/>
      <c r="AP133" s="1129"/>
      <c r="AQ133" s="1130"/>
      <c r="AR133" s="1130"/>
      <c r="AS133" s="1130"/>
      <c r="AT133" s="1185"/>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zvg41JWfIeCnpu/BBBRiWdvzWWfj7lnOpVaE0k+VeTe/1wnIqKfvoZREhzIlLb0Xru//vZaCfgchVeYci6vzw==" saltValue="FKDSl/nrQBypJ8gVw7//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veqajrpJuAQVe4l2PRbfJUgfILJqBe+fDCPiSvXVW3G2l9lU6FDedJ/4TdcFc6ErOLE16AzyeXKhtht36gvwA==" saltValue="rrwYupQkHotJ/0b662Tt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GjCdrO8WVZGcpavdXXR+BAoN+BH8y2tXND3dy46AOx49E+fCiXY/JDRKxQunOdUo+ugGpCl9LHPOcIHtUM1BQ==" saltValue="nh+Wq5bXGg7AioqKL9v4/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7"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8"/>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9" t="s">
        <v>512</v>
      </c>
      <c r="AL9" s="1220"/>
      <c r="AM9" s="1220"/>
      <c r="AN9" s="1221"/>
      <c r="AO9" s="314">
        <v>608733</v>
      </c>
      <c r="AP9" s="314">
        <v>138411</v>
      </c>
      <c r="AQ9" s="315">
        <v>199723</v>
      </c>
      <c r="AR9" s="316">
        <v>-30.7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9" t="s">
        <v>513</v>
      </c>
      <c r="AL10" s="1220"/>
      <c r="AM10" s="1220"/>
      <c r="AN10" s="1221"/>
      <c r="AO10" s="317">
        <v>80405</v>
      </c>
      <c r="AP10" s="317">
        <v>18282</v>
      </c>
      <c r="AQ10" s="318">
        <v>26472</v>
      </c>
      <c r="AR10" s="319">
        <v>-30.9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9" t="s">
        <v>514</v>
      </c>
      <c r="AL11" s="1220"/>
      <c r="AM11" s="1220"/>
      <c r="AN11" s="1221"/>
      <c r="AO11" s="317" t="s">
        <v>515</v>
      </c>
      <c r="AP11" s="317" t="s">
        <v>515</v>
      </c>
      <c r="AQ11" s="318">
        <v>1310</v>
      </c>
      <c r="AR11" s="319" t="s">
        <v>515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9" t="s">
        <v>516</v>
      </c>
      <c r="AL12" s="1220"/>
      <c r="AM12" s="1220"/>
      <c r="AN12" s="1221"/>
      <c r="AO12" s="317" t="s">
        <v>515</v>
      </c>
      <c r="AP12" s="317" t="s">
        <v>515</v>
      </c>
      <c r="AQ12" s="318" t="s">
        <v>515</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9" t="s">
        <v>517</v>
      </c>
      <c r="AL13" s="1220"/>
      <c r="AM13" s="1220"/>
      <c r="AN13" s="1221"/>
      <c r="AO13" s="317">
        <v>23069</v>
      </c>
      <c r="AP13" s="317">
        <v>5245</v>
      </c>
      <c r="AQ13" s="318">
        <v>7770</v>
      </c>
      <c r="AR13" s="319">
        <v>-32.5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9" t="s">
        <v>518</v>
      </c>
      <c r="AL14" s="1220"/>
      <c r="AM14" s="1220"/>
      <c r="AN14" s="1221"/>
      <c r="AO14" s="317">
        <v>17516</v>
      </c>
      <c r="AP14" s="317">
        <v>3983</v>
      </c>
      <c r="AQ14" s="318">
        <v>5092</v>
      </c>
      <c r="AR14" s="319">
        <v>-21.8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5" t="s">
        <v>519</v>
      </c>
      <c r="AL15" s="1226"/>
      <c r="AM15" s="1226"/>
      <c r="AN15" s="1227"/>
      <c r="AO15" s="317">
        <v>-40993</v>
      </c>
      <c r="AP15" s="317">
        <v>-9321</v>
      </c>
      <c r="AQ15" s="318">
        <v>-15881</v>
      </c>
      <c r="AR15" s="319">
        <v>-41.3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5" t="s">
        <v>191</v>
      </c>
      <c r="AL16" s="1226"/>
      <c r="AM16" s="1226"/>
      <c r="AN16" s="1227"/>
      <c r="AO16" s="317">
        <v>688730</v>
      </c>
      <c r="AP16" s="317">
        <v>156601</v>
      </c>
      <c r="AQ16" s="318">
        <v>224486</v>
      </c>
      <c r="AR16" s="319">
        <v>-30.2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8" t="s">
        <v>524</v>
      </c>
      <c r="AL21" s="1229"/>
      <c r="AM21" s="1229"/>
      <c r="AN21" s="1230"/>
      <c r="AO21" s="330">
        <v>15.46</v>
      </c>
      <c r="AP21" s="331">
        <v>20.23</v>
      </c>
      <c r="AQ21" s="332">
        <v>-4.7699999999999996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8" t="s">
        <v>525</v>
      </c>
      <c r="AL22" s="1229"/>
      <c r="AM22" s="1229"/>
      <c r="AN22" s="1230"/>
      <c r="AO22" s="335">
        <v>90.9</v>
      </c>
      <c r="AP22" s="336">
        <v>95.4</v>
      </c>
      <c r="AQ22" s="337">
        <v>-4.5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7"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8"/>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2" t="s">
        <v>529</v>
      </c>
      <c r="AL32" s="1223"/>
      <c r="AM32" s="1223"/>
      <c r="AN32" s="1224"/>
      <c r="AO32" s="345">
        <v>276147</v>
      </c>
      <c r="AP32" s="345">
        <v>62789</v>
      </c>
      <c r="AQ32" s="346">
        <v>117380</v>
      </c>
      <c r="AR32" s="347">
        <v>-46.5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2" t="s">
        <v>530</v>
      </c>
      <c r="AL33" s="1223"/>
      <c r="AM33" s="1223"/>
      <c r="AN33" s="1224"/>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2" t="s">
        <v>531</v>
      </c>
      <c r="AL34" s="1223"/>
      <c r="AM34" s="1223"/>
      <c r="AN34" s="1224"/>
      <c r="AO34" s="345" t="s">
        <v>515</v>
      </c>
      <c r="AP34" s="345" t="s">
        <v>515</v>
      </c>
      <c r="AQ34" s="346" t="s">
        <v>515</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2" t="s">
        <v>532</v>
      </c>
      <c r="AL35" s="1223"/>
      <c r="AM35" s="1223"/>
      <c r="AN35" s="1224"/>
      <c r="AO35" s="345">
        <v>196711</v>
      </c>
      <c r="AP35" s="345">
        <v>44727</v>
      </c>
      <c r="AQ35" s="346">
        <v>31875</v>
      </c>
      <c r="AR35" s="347">
        <v>40.299999999999997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2" t="s">
        <v>533</v>
      </c>
      <c r="AL36" s="1223"/>
      <c r="AM36" s="1223"/>
      <c r="AN36" s="1224"/>
      <c r="AO36" s="345">
        <v>7834</v>
      </c>
      <c r="AP36" s="345">
        <v>1781</v>
      </c>
      <c r="AQ36" s="346">
        <v>2465</v>
      </c>
      <c r="AR36" s="347">
        <v>-27.7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2" t="s">
        <v>534</v>
      </c>
      <c r="AL37" s="1223"/>
      <c r="AM37" s="1223"/>
      <c r="AN37" s="1224"/>
      <c r="AO37" s="345" t="s">
        <v>515</v>
      </c>
      <c r="AP37" s="345" t="s">
        <v>515</v>
      </c>
      <c r="AQ37" s="346">
        <v>285</v>
      </c>
      <c r="AR37" s="347" t="s">
        <v>515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1" t="s">
        <v>535</v>
      </c>
      <c r="AL38" s="1232"/>
      <c r="AM38" s="1232"/>
      <c r="AN38" s="1233"/>
      <c r="AO38" s="348" t="s">
        <v>515</v>
      </c>
      <c r="AP38" s="348" t="s">
        <v>515</v>
      </c>
      <c r="AQ38" s="349">
        <v>17</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1" t="s">
        <v>536</v>
      </c>
      <c r="AL39" s="1232"/>
      <c r="AM39" s="1232"/>
      <c r="AN39" s="1233"/>
      <c r="AO39" s="345" t="s">
        <v>515</v>
      </c>
      <c r="AP39" s="345" t="s">
        <v>515</v>
      </c>
      <c r="AQ39" s="346">
        <v>-3552</v>
      </c>
      <c r="AR39" s="347" t="s">
        <v>515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2" t="s">
        <v>537</v>
      </c>
      <c r="AL40" s="1223"/>
      <c r="AM40" s="1223"/>
      <c r="AN40" s="1224"/>
      <c r="AO40" s="345">
        <v>-395583</v>
      </c>
      <c r="AP40" s="345">
        <v>-89946</v>
      </c>
      <c r="AQ40" s="346">
        <v>-113436</v>
      </c>
      <c r="AR40" s="347">
        <v>-20.7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4" t="s">
        <v>303</v>
      </c>
      <c r="AL41" s="1235"/>
      <c r="AM41" s="1235"/>
      <c r="AN41" s="1236"/>
      <c r="AO41" s="345">
        <v>85109</v>
      </c>
      <c r="AP41" s="345">
        <v>19352</v>
      </c>
      <c r="AQ41" s="346">
        <v>35033</v>
      </c>
      <c r="AR41" s="347">
        <v>-44.8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7" t="s">
        <v>507</v>
      </c>
      <c r="AN49" s="1239" t="s">
        <v>541</v>
      </c>
      <c r="AO49" s="1240"/>
      <c r="AP49" s="1240"/>
      <c r="AQ49" s="1240"/>
      <c r="AR49" s="1241"/>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8"/>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833954</v>
      </c>
      <c r="AN51" s="367">
        <v>172626</v>
      </c>
      <c r="AO51" s="368">
        <v>15.1</v>
      </c>
      <c r="AP51" s="369">
        <v>237994</v>
      </c>
      <c r="AQ51" s="370">
        <v>-2.9</v>
      </c>
      <c r="AR51" s="371">
        <v>18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616127</v>
      </c>
      <c r="AN52" s="375">
        <v>127536</v>
      </c>
      <c r="AO52" s="376">
        <v>43.6</v>
      </c>
      <c r="AP52" s="377">
        <v>110361</v>
      </c>
      <c r="AQ52" s="378">
        <v>1.3</v>
      </c>
      <c r="AR52" s="379">
        <v>42.3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671363</v>
      </c>
      <c r="AN53" s="367">
        <v>142117</v>
      </c>
      <c r="AO53" s="368">
        <v>-17.7</v>
      </c>
      <c r="AP53" s="369">
        <v>267911</v>
      </c>
      <c r="AQ53" s="370">
        <v>12.6</v>
      </c>
      <c r="AR53" s="371">
        <v>-30.3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412541</v>
      </c>
      <c r="AN54" s="375">
        <v>87329</v>
      </c>
      <c r="AO54" s="376">
        <v>-31.5</v>
      </c>
      <c r="AP54" s="377">
        <v>106425</v>
      </c>
      <c r="AQ54" s="378">
        <v>-3.6</v>
      </c>
      <c r="AR54" s="379">
        <v>-27.9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627802</v>
      </c>
      <c r="AN55" s="367">
        <v>135361</v>
      </c>
      <c r="AO55" s="368">
        <v>-4.8</v>
      </c>
      <c r="AP55" s="369">
        <v>228215</v>
      </c>
      <c r="AQ55" s="370">
        <v>-14.8</v>
      </c>
      <c r="AR55" s="371">
        <v>10</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522677</v>
      </c>
      <c r="AN56" s="375">
        <v>112694</v>
      </c>
      <c r="AO56" s="376">
        <v>29</v>
      </c>
      <c r="AP56" s="377">
        <v>117571</v>
      </c>
      <c r="AQ56" s="378">
        <v>10.5</v>
      </c>
      <c r="AR56" s="379">
        <v>18.5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980540</v>
      </c>
      <c r="AN57" s="367">
        <v>217030</v>
      </c>
      <c r="AO57" s="368">
        <v>60.3</v>
      </c>
      <c r="AP57" s="369">
        <v>264232</v>
      </c>
      <c r="AQ57" s="370">
        <v>15.8</v>
      </c>
      <c r="AR57" s="371">
        <v>44.5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361280</v>
      </c>
      <c r="AN58" s="375">
        <v>79965</v>
      </c>
      <c r="AO58" s="376">
        <v>-29</v>
      </c>
      <c r="AP58" s="377">
        <v>133959</v>
      </c>
      <c r="AQ58" s="378">
        <v>13.9</v>
      </c>
      <c r="AR58" s="379">
        <v>-42.9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935524</v>
      </c>
      <c r="AN59" s="367">
        <v>212716</v>
      </c>
      <c r="AO59" s="368">
        <v>-2</v>
      </c>
      <c r="AP59" s="369">
        <v>263613</v>
      </c>
      <c r="AQ59" s="370">
        <v>-0.2</v>
      </c>
      <c r="AR59" s="371">
        <v>-1.8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769127</v>
      </c>
      <c r="AN60" s="375">
        <v>174881</v>
      </c>
      <c r="AO60" s="376">
        <v>118.7</v>
      </c>
      <c r="AP60" s="377">
        <v>128823</v>
      </c>
      <c r="AQ60" s="378">
        <v>-3.8</v>
      </c>
      <c r="AR60" s="379">
        <v>122.5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809837</v>
      </c>
      <c r="AN61" s="382">
        <v>175970</v>
      </c>
      <c r="AO61" s="383">
        <v>10.199999999999999</v>
      </c>
      <c r="AP61" s="384">
        <v>252393</v>
      </c>
      <c r="AQ61" s="385">
        <v>2.1</v>
      </c>
      <c r="AR61" s="371">
        <v>8.1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536350</v>
      </c>
      <c r="AN62" s="375">
        <v>116481</v>
      </c>
      <c r="AO62" s="376">
        <v>26.2</v>
      </c>
      <c r="AP62" s="377">
        <v>119428</v>
      </c>
      <c r="AQ62" s="378">
        <v>3.7</v>
      </c>
      <c r="AR62" s="379">
        <v>22.5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bCfzNXIQY1BoEchYavlT4oA38BRQZjhIoUIKB9TqaEtaF10VwG4U5VKOebBdsWmWJb28nwU/NOIepXuU/kuoQ==" saltValue="BaDip73d0bPXHzcKaij2q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1" spans="125:125" ht="13.5" hidden="1" customHeight="1" x14ac:dyDescent="0.15">
      <c r="DU121" s="292"/>
    </row>
  </sheetData>
  <sheetProtection algorithmName="SHA-512" hashValue="aOY1Ud43TdSlevAFZ40wrht3AExlDgPbMaNmsDQUh3n0YWi4YPRRJUhWEFHcOGMz+ImYfRT8rUJH2rZaKfGjsA==" saltValue="HdELPdTurm9M++qmsAw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9EEPKyoLPkudDFNOlm1pAPseY7XuBCHsTa+er3Q3+YMqnNGhS94uGUI5SN2k9SU9kWQIa3GoMP/6HCWhkjz8OQ==" saltValue="rmUbMgS+XwzgnRP3+rVu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42" t="s">
        <v>3</v>
      </c>
      <c r="D47" s="1242"/>
      <c r="E47" s="1243"/>
      <c r="F47" s="11">
        <v>61.51</v>
      </c>
      <c r="G47" s="12">
        <v>69.48</v>
      </c>
      <c r="H47" s="12">
        <v>75.319999999999993</v>
      </c>
      <c r="I47" s="12">
        <v>80.28</v>
      </c>
      <c r="J47" s="13">
        <v>79.27</v>
      </c>
    </row>
    <row r="48" spans="2:10" ht="57.75" customHeight="1" x14ac:dyDescent="0.15">
      <c r="B48" s="14"/>
      <c r="C48" s="1244" t="s">
        <v>4</v>
      </c>
      <c r="D48" s="1244"/>
      <c r="E48" s="1245"/>
      <c r="F48" s="15">
        <v>4.32</v>
      </c>
      <c r="G48" s="16">
        <v>3.99</v>
      </c>
      <c r="H48" s="16">
        <v>4.34</v>
      </c>
      <c r="I48" s="16">
        <v>2.8</v>
      </c>
      <c r="J48" s="17">
        <v>1.1200000000000001</v>
      </c>
    </row>
    <row r="49" spans="2:10" ht="57.75" customHeight="1" thickBot="1" x14ac:dyDescent="0.2">
      <c r="B49" s="18"/>
      <c r="C49" s="1246" t="s">
        <v>5</v>
      </c>
      <c r="D49" s="1246"/>
      <c r="E49" s="1247"/>
      <c r="F49" s="19">
        <v>5.52</v>
      </c>
      <c r="G49" s="20">
        <v>4.71</v>
      </c>
      <c r="H49" s="20">
        <v>4.4000000000000004</v>
      </c>
      <c r="I49" s="20">
        <v>3.97</v>
      </c>
      <c r="J49" s="21">
        <v>2.33</v>
      </c>
    </row>
    <row r="50" spans="2:10" ht="13.5" customHeight="1" x14ac:dyDescent="0.15"/>
  </sheetData>
  <sheetProtection algorithmName="SHA-512" hashValue="q8bziuNa1y3DJq3X+sugkWQmdmpRrXGw8NBpGGo6S5q0hiBoIozfmg2HOLzH19NF6Upu1ZzeM+Yi5RhjiKFNhA==" saltValue="pA1HpjMwkX22Qzbccg7T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2022-09-15T06:17:41Z</cp:lastPrinted>
  <dcterms:created xsi:type="dcterms:W3CDTF">2022-02-02T05:07:44Z</dcterms:created>
  <dcterms:modified xsi:type="dcterms:W3CDTF">2022-09-28T10:02:43Z</dcterms:modified>
  <cp:category/>
</cp:coreProperties>
</file>