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<sst xmlns="http://schemas.openxmlformats.org/spreadsheetml/2006/main" count="1160" uniqueCount="605">
  <si>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</si>
  <si>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</si>
  <si>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</si>
  <si>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</si>
  <si>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</si>
  <si>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</si>
  <si>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</si>
  <si>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</si>
  <si>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</si>
  <si>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</si>
  <si>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</si>
  <si>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</si>
  <si>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</si>
  <si>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</si>
  <si>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</si>
  <si>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</si>
  <si>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</si>
  <si>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</si>
  <si>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</si>
  <si>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</si>
  <si>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</si>
  <si>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</si>
  <si>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</si>
  <si>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</si>
  <si>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</si>
  <si>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</si>
  <si>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</si>
  <si>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</si>
  <si>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</si>
  <si>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</si>
  <si>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</si>
  <si>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</si>
  <si>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</si>
  <si>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</si>
  <si>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</si>
  <si>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</si>
  <si>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</si>
  <si>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</si>
  <si>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</si>
  <si>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</si>
  <si>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</si>
  <si>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</si>
  <si>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</si>
  <si>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</si>
  <si>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</si>
  <si>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</si>
  <si>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</si>
  <si>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</si>
  <si>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</si>
  <si>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</si>
  <si>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</si>
  <si>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</si>
  <si>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</si>
  <si>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</si>
  <si>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</si>
  <si>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</si>
  <si>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</si>
  <si>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</si>
  <si>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</si>
  <si>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</si>
  <si>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</si>
  <si>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</si>
  <si>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</si>
  <si>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</si>
  <si>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</si>
  <si>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</si>
  <si>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</si>
  <si>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</si>
  <si>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</si>
  <si>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</si>
  <si>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</si>
  <si>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</si>
  <si>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</si>
  <si>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</si>
  <si>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</si>
  <si>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</si>
  <si>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</si>
  <si>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</si>
  <si>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</si>
  <si>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</si>
  <si>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</si>
  <si>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</si>
  <si>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</si>
  <si>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</si>
  <si>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</si>
  <si>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</si>
  <si>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</si>
  <si>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</si>
  <si>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</si>
  <si>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</si>
  <si>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</si>
  <si>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</si>
  <si>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</si>
  <si>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</si>
  <si>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</si>
  <si>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</si>
  <si>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</si>
  <si>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</si>
  <si>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</si>
  <si>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</si>
  <si>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</si>
  <si>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</si>
  <si>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</si>
  <si>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</si>
  <si>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</si>
  <si>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</si>
  <si>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</si>
  <si>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</si>
  <si>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</si>
  <si>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</si>
  <si>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</si>
  <si>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</si>
  <si>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</si>
  <si>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</si>
  <si>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</si>
  <si>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</si>
  <si>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</si>
  <si>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</si>
  <si>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</si>
  <si>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</si>
  <si>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</si>
  <si>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</si>
  <si>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</si>
  <si>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</si>
  <si>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</si>
  <si>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</si>
  <si>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</si>
  <si>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</si>
  <si>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</si>
  <si>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</si>
  <si>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</si>
  <si>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</si>
  <si>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</si>
  <si>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</si>
  <si>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</si>
  <si>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</si>
  <si>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</si>
  <si>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</si>
  <si>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</si>
  <si>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</si>
  <si>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</si>
  <si>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</si>
  <si>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</si>
  <si>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</si>
  <si>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</si>
  <si>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</si>
  <si>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</si>
  <si>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</si>
  <si>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</si>
  <si>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</si>
  <si>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</si>
  <si>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</si>
  <si>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</si>
  <si>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</si>
  <si>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</si>
  <si>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</si>
  <si>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</si>
  <si>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</si>
  <si>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</si>
  <si>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</si>
  <si>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</si>
  <si>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</si>
  <si>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</si>
  <si>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</si>
  <si>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</si>
  <si>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</si>
  <si>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</si>
  <si>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</si>
  <si>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</si>
  <si>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</si>
  <si>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</si>
  <si>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</si>
  <si>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</si>
  <si>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</si>
  <si>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</si>
  <si>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</si>
  <si>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</si>
  <si>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</si>
  <si>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</si>
  <si>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</si>
  <si>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</si>
  <si>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</si>
  <si>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</si>
  <si>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</si>
  <si>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</si>
  <si>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</si>
  <si>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</si>
  <si>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</si>
  <si>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</si>
  <si>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</si>
  <si>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</si>
  <si>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</si>
  <si>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</si>
  <si>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</si>
  <si>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</si>
  <si>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</si>
  <si>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</si>
  <si>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</si>
  <si>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</si>
  <si>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</si>
  <si>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</si>
  <si>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</si>
  <si>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</si>
  <si>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</si>
  <si>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</si>
  <si>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</si>
  <si>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</si>
  <si>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</si>
  <si>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</si>
  <si>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</si>
  <si>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</si>
  <si>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</si>
  <si>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</si>
  <si>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</si>
  <si>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長野県中川村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</si>
  <si>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</si>
  <si>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</si>
  <si>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</si>
  <si>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</si>
  <si>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</si>
  <si>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</si>
  <si>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</si>
  <si>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</si>
  <si>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</si>
  <si>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</si>
  <si>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</si>
  <si>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</si>
  <si>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</si>
  <si>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</si>
  <si>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</si>
  <si>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</si>
  <si>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</si>
  <si>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</si>
  <si>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</si>
  <si>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</si>
  <si>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</si>
  <si>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</si>
  <si>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</si>
  <si>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</si>
  <si>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</si>
  <si>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</si>
  <si>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</si>
  <si>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</si>
  <si>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</si>
  <si>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</si>
  <si>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</si>
  <si>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</si>
  <si>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</si>
  <si>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</si>
  <si>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</si>
  <si>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</si>
  <si>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</si>
  <si>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</si>
  <si>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</si>
  <si>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</si>
  <si>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</si>
  <si>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</si>
  <si>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</si>
  <si>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</si>
  <si>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</si>
  <si>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</si>
  <si>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</si>
  <si>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</si>
  <si>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</si>
  <si>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</si>
  <si>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</si>
  <si>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</si>
  <si>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</si>
  <si>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</si>
  <si>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</si>
  <si>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</si>
  <si>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</si>
  <si>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</si>
  <si>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</si>
  <si>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</si>
  <si>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</si>
  <si>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</si>
  <si>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</si>
  <si>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</si>
  <si>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</si>
  <si>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</si>
  <si>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</si>
  <si>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</si>
  <si>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</si>
  <si>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</si>
  <si>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</si>
  <si>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</si>
  <si>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</si>
  <si>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</si>
  <si>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</si>
  <si>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</si>
  <si>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</si>
  <si>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</si>
  <si>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</si>
  <si>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</si>
  <si>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</si>
  <si>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</si>
  <si>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</si>
  <si>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</si>
  <si>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</si>
  <si>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</si>
  <si>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</si>
  <si>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</si>
  <si>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</si>
  <si>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</si>
  <si>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</si>
  <si>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</si>
  <si>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</si>
  <si>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</si>
  <si>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</si>
  <si>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</si>
  <si>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</si>
  <si>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</si>
  <si>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</si>
  <si>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</si>
  <si>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</si>
  <si>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</si>
  <si>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</si>
  <si>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</si>
  <si>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</si>
  <si>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</si>
  <si>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</si>
  <si>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</si>
  <si>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</si>
  <si>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</si>
  <si>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</si>
  <si>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</si>
  <si>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</si>
  <si>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</si>
  <si>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</si>
  <si>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</si>
  <si>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</si>
  <si>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</si>
  <si>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</si>
  <si>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</si>
  <si>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</si>
  <si>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</si>
  <si>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</si>
  <si>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</si>
  <si>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</si>
  <si>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</si>
  <si>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</si>
  <si>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</si>
  <si>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</si>
  <si>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</si>
  <si>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</si>
  <si>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</si>
  <si>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</si>
  <si>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</si>
  <si>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</si>
  <si>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</si>
  <si>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</si>
  <si>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</si>
  <si>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</si>
  <si>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</si>
  <si>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</si>
  <si>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</si>
  <si>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</si>
  <si>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</si>
  <si>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</si>
  <si>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</si>
  <si>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</si>
  <si>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</si>
  <si>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</si>
  <si>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</si>
  <si>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</si>
  <si>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</si>
  <si>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</si>
  <si>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長野県中川村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</si>
  <si>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</si>
  <si>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</si>
  <si>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</si>
  <si>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</si>
  <si>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</si>
  <si>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</si>
  <si>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</si>
  <si>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</si>
  <si>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</si>
  <si>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</si>
  <si>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</si>
  <si>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</si>
  <si>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</si>
  <si>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</si>
  <si>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</si>
  <si>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</si>
  <si>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</si>
  <si>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</si>
  <si>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</si>
  <si>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</si>
  <si>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</si>
  <si>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</si>
  <si>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</si>
  <si>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</si>
  <si>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</si>
  <si>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</si>
  <si>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</si>
  <si>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</si>
  <si>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</si>
  <si>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</si>
  <si>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</si>
  <si>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</si>
  <si>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</si>
  <si>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</si>
  <si>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</si>
  <si>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</si>
  <si>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</si>
  <si>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</si>
  <si>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</si>
  <si>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</si>
  <si>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</si>
  <si>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</si>
  <si>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</si>
  <si>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</si>
  <si>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</si>
  <si>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</si>
  <si>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</si>
  <si>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</si>
  <si>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</si>
  <si>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</si>
  <si>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</si>
  <si>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</si>
  <si>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</si>
  <si>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</si>
  <si>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</si>
  <si>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</si>
  <si>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</si>
  <si>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</si>
  <si>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</si>
  <si>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</si>
  <si>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</si>
  <si>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</si>
  <si>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</si>
  <si>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</si>
  <si>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</si>
  <si>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</si>
  <si>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</si>
  <si>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</si>
  <si>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</si>
  <si>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</si>
  <si>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</si>
  <si>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</si>
  <si>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</si>
  <si>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</si>
  <si>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</si>
  <si>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</si>
  <si>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</si>
  <si>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</si>
  <si>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</si>
  <si>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</si>
  <si>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</si>
  <si>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</si>
  <si>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</si>
  <si>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</si>
  <si>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</si>
  <si>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</si>
  <si>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</si>
  <si>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</si>
  <si>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</si>
  <si>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</si>
  <si>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</si>
  <si>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</si>
  <si>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</si>
  <si>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</si>
  <si>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</si>
  <si>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</si>
  <si>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</si>
  <si>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</si>
  <si>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</si>
  <si>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</si>
  <si>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</si>
  <si>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</si>
  <si>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</si>
  <si>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</si>
  <si>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</si>
  <si>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</si>
  <si>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</si>
  <si>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</si>
  <si>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</si>
  <si>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</si>
  <si>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</si>
  <si>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</si>
  <si>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</si>
  <si>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</si>
  <si>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</si>
  <si>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</si>
  <si>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</si>
  <si>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</si>
  <si>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</si>
  <si>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</si>
  <si>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</si>
  <si>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</si>
  <si>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</si>
  <si>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</si>
  <si>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</si>
  <si>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</si>
  <si>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</si>
  <si>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</si>
  <si>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</si>
  <si>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</si>
  <si>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</si>
  <si>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</si>
  <si>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</si>
  <si>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</si>
  <si>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</si>
  <si>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</si>
  <si>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</si>
  <si>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</si>
  <si>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</si>
  <si>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</si>
  <si>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</si>
  <si>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</si>
  <si>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</si>
  <si>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</si>
  <si>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</si>
  <si>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</si>
  <si>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</si>
  <si>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</si>
  <si>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</si>
  <si>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</si>
  <si>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</si>
  <si>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</si>
  <si>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</si>
  <si>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</si>
  <si>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</si>
  <si>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</si>
  <si>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</si>
  <si>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</si>
  <si>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</si>
  <si>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</si>
  <si>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</si>
  <si>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</si>
  <si>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</si>
  <si>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</si>
  <si>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</si>
  <si>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</si>
  <si>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</si>
  <si>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</si>
  <si>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</si>
  <si>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</si>
  <si>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</si>
  <si>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</si>
  <si>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</si>
  <si>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</si>
  <si>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</si>
  <si>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</si>
  <si>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</si>
  <si>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</si>
  <si>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</si>
  <si>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</si>
  <si>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</si>
  <si>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</si>
  <si>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</si>
  <si>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</si>
  <si>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0.39</t>
  </si>
  <si>
    <t>▲ 1.12</t>
  </si>
  <si>
    <t>▲ 0.98</t>
  </si>
  <si>
    <t>水道事業会計</t>
  </si>
  <si>
    <t>一般会計</t>
  </si>
  <si>
    <t>介護保険事業特別会計</t>
  </si>
  <si>
    <t>公共下水道事業特別会計</t>
  </si>
  <si>
    <t>農業集落排水事業特別会計</t>
  </si>
  <si>
    <t>国民健康保険事業特別会計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</si>
  <si>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</si>
  <si>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</si>
  <si>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</si>
  <si>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</si>
  <si>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</si>
  <si>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</si>
  <si>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</si>
  <si>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</si>
  <si>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</si>
  <si>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</si>
  <si>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上伊那広域連合（一般会計）</t>
    <rPh sb="0" eb="3">
      <t>カミイナ</t>
    </rPh>
    <rPh sb="3" eb="5">
      <t>コウイキ</t>
    </rPh>
    <rPh sb="5" eb="7">
      <t>レンゴウ</t>
    </rPh>
    <phoneticPr fontId="6"/>
  </si>
  <si>
    <t>上伊那広域連合（広域消防事業特別会計）</t>
    <rPh sb="0" eb="3">
      <t>カミイナ</t>
    </rPh>
    <rPh sb="3" eb="5">
      <t>コウイキ</t>
    </rPh>
    <rPh sb="5" eb="7">
      <t>レンゴウ</t>
    </rPh>
    <rPh sb="8" eb="10">
      <t>コウイキ</t>
    </rPh>
    <rPh sb="10" eb="12">
      <t>ショウボウ</t>
    </rPh>
    <rPh sb="12" eb="14">
      <t>ジギョウ</t>
    </rPh>
    <rPh sb="14" eb="16">
      <t>トクベツ</t>
    </rPh>
    <rPh sb="16" eb="18">
      <t>カイケイ</t>
    </rPh>
    <phoneticPr fontId="6"/>
  </si>
  <si>
    <t>伊南行政組合（一般会計）</t>
    <rPh sb="0" eb="2">
      <t>イナン</t>
    </rPh>
    <rPh sb="2" eb="4">
      <t>ギョウセイ</t>
    </rPh>
    <rPh sb="4" eb="6">
      <t>クミアイ</t>
    </rPh>
    <rPh sb="7" eb="9">
      <t>イッパン</t>
    </rPh>
    <rPh sb="9" eb="11">
      <t>カイケイ</t>
    </rPh>
    <phoneticPr fontId="6"/>
  </si>
  <si>
    <t>伊南行政組合（病院事業会計）</t>
    <rPh sb="0" eb="2">
      <t>イナン</t>
    </rPh>
    <rPh sb="2" eb="4">
      <t>ギョウセイ</t>
    </rPh>
    <rPh sb="4" eb="6">
      <t>クミアイ</t>
    </rPh>
    <rPh sb="7" eb="9">
      <t>ビョウイン</t>
    </rPh>
    <rPh sb="9" eb="11">
      <t>ジギョウ</t>
    </rPh>
    <rPh sb="11" eb="13">
      <t>カイケイ</t>
    </rPh>
    <phoneticPr fontId="6"/>
  </si>
  <si>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6"/>
  </si>
  <si>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6"/>
  </si>
  <si>
    <t>長野県市町村自治振興組合</t>
    <rPh sb="0" eb="3">
      <t>ナガノケン</t>
    </rPh>
    <rPh sb="3" eb="6">
      <t>シチョウソン</t>
    </rPh>
    <rPh sb="6" eb="8">
      <t>ジチ</t>
    </rPh>
    <rPh sb="8" eb="10">
      <t>シンコウ</t>
    </rPh>
    <rPh sb="10" eb="12">
      <t>クミアイ</t>
    </rPh>
    <phoneticPr fontId="6"/>
  </si>
  <si>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6"/>
  </si>
  <si>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6"/>
  </si>
  <si>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6"/>
  </si>
  <si>
    <t>長野県地方税滞納整理機構</t>
    <rPh sb="0" eb="3">
      <t>ナガノケン</t>
    </rPh>
    <rPh sb="3" eb="6">
      <t>チホウゼイ</t>
    </rPh>
    <rPh sb="6" eb="8">
      <t>タイノウ</t>
    </rPh>
    <rPh sb="8" eb="10">
      <t>セイリ</t>
    </rPh>
    <rPh sb="10" eb="12">
      <t>キコウ</t>
    </rPh>
    <phoneticPr fontId="6"/>
  </si>
  <si>
    <t>中川村土地開発公社</t>
  </si>
  <si>
    <t>中川観光開発</t>
    <rPh sb="2" eb="4">
      <t>カンコウ</t>
    </rPh>
    <rPh sb="4" eb="6">
      <t>カイハツ</t>
    </rPh>
    <phoneticPr fontId="3"/>
  </si>
  <si>
    <t>公共施設等整備基金</t>
    <rPh sb="4" eb="5">
      <t>トウ</t>
    </rPh>
    <phoneticPr fontId="2"/>
  </si>
  <si>
    <t>美しい村づくり基金</t>
    <rPh sb="0" eb="1">
      <t>ウツク</t>
    </rPh>
    <rPh sb="3" eb="4">
      <t>ムラ</t>
    </rPh>
    <rPh sb="7" eb="9">
      <t>キキン</t>
    </rPh>
    <phoneticPr fontId="5"/>
  </si>
  <si>
    <t>高度情報化基金</t>
  </si>
  <si>
    <t>－</t>
    <phoneticPr fontId="2"/>
  </si>
  <si>
    <t>地域医療確保対策基金</t>
    <phoneticPr fontId="2"/>
  </si>
  <si>
    <t>福祉基金</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</si>
  <si>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</si>
  <si>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</si>
  <si>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</si>
  <si>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</si>
  <si>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</si>
  <si>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</si>
  <si>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</si>
  <si>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</si>
  <si>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</si>
  <si>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</si>
  <si>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</si>
  <si>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</si>
  <si>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ここ数年の繰上償還により元利償還金が減少しており、準元利償還金を含めた実負担額についても減少傾向にある。ただし、今後想定される公共施設の老朽化に伴う整備を見込み、過疎債のソフト事業を有効に活用し、計画的な起債発行とより効率的な財政運営に努める。</t>
    <rPh sb="86" eb="88">
      <t>ミコ</t>
    </rPh>
    <rPh sb="97" eb="99">
      <t>ジギョウ</t>
    </rPh>
    <rPh sb="100" eb="102">
      <t>ユウコウ</t>
    </rPh>
    <rPh sb="103" eb="105">
      <t>カツヨウ</t>
    </rPh>
    <rPh sb="127" eb="128">
      <t>ツト</t>
    </rPh>
    <phoneticPr fontId="5"/>
  </si>
  <si>
    <t>将来負担比率は、算定数値「無し」で類似団体内平均値を大きく下回っている。一方で、有形固定資産減価償却率は、類似団体内平均値よりも高く、上昇傾向にあるが、主な要因としては昭和40年代に建設された中学校１校が有形固定資産減価償却率96.8％、昭和50年代に建設された役場庁舎が同80.0％であることなどが挙げられる。老朽化対策に取り組むとともに、施設更新時期等には利用価値等についても再検討し、縮減、統合、廃止の可能性についても検討していくこと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</si>
</sst>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C77D-426C-B757-69180CCB6E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99143</c:v>
                </c:pt>
                <c:pt idx="1">
                  <c:v>91583</c:v>
                </c:pt>
                <c:pt idx="2">
                  <c:v>158345</c:v>
                </c:pt>
                <c:pt idx="3">
                  <c:v>89154</c:v>
                </c:pt>
                <c:pt idx="4">
                  <c:v>140963</c:v>
                </c:pt>
              </c:numCache>
            </c:numRef>
          </c:val>
          <c:smooth val="0"/>
          <c:extLst>
            <c:ext xmlns:c16="http://schemas.microsoft.com/office/drawing/2014/chart" uri="{C3380CC4-5D6E-409C-BE32-E72D297353CC}">
              <c16:uniqueId val="{00000001-C77D-426C-B757-69180CCB6E0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14.08</c:v>
                </c:pt>
                <c:pt idx="1">
                  <c:v>9.75</c:v>
                </c:pt>
                <c:pt idx="2">
                  <c:v>9.49</c:v>
                </c:pt>
                <c:pt idx="3">
                  <c:v>8.36</c:v>
                </c:pt>
                <c:pt idx="4">
                  <c:v>7.58</c:v>
                </c:pt>
              </c:numCache>
            </c:numRef>
          </c:val>
          <c:extLst>
            <c:ext xmlns:c16="http://schemas.microsoft.com/office/drawing/2014/chart" uri="{C3380CC4-5D6E-409C-BE32-E72D297353CC}">
              <c16:uniqueId val="{00000000-AFDC-470C-BD28-BAAFDF0F8F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43.9</c:v>
                </c:pt>
                <c:pt idx="1">
                  <c:v>44.54</c:v>
                </c:pt>
                <c:pt idx="2">
                  <c:v>45.37</c:v>
                </c:pt>
                <c:pt idx="3">
                  <c:v>45.56</c:v>
                </c:pt>
                <c:pt idx="4">
                  <c:v>44.24</c:v>
                </c:pt>
              </c:numCache>
            </c:numRef>
          </c:val>
          <c:extLst>
            <c:ext xmlns:c16="http://schemas.microsoft.com/office/drawing/2014/chart" uri="{C3380CC4-5D6E-409C-BE32-E72D297353CC}">
              <c16:uniqueId val="{00000001-AFDC-470C-BD28-BAAFDF0F8FB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11.37</c:v>
                </c:pt>
                <c:pt idx="1">
                  <c:v>1.06</c:v>
                </c:pt>
                <c:pt idx="2">
                  <c:v>-0.39</c:v>
                </c:pt>
                <c:pt idx="3">
                  <c:v>-1.1200000000000001</c:v>
                </c:pt>
                <c:pt idx="4">
                  <c:v>-0.98</c:v>
                </c:pt>
              </c:numCache>
            </c:numRef>
          </c:val>
          <c:smooth val="0"/>
          <c:extLst>
            <c:ext xmlns:c16="http://schemas.microsoft.com/office/drawing/2014/chart" uri="{C3380CC4-5D6E-409C-BE32-E72D297353CC}">
              <c16:uniqueId val="{00000002-AFDC-470C-BD28-BAAFDF0F8FB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D77-412E-882C-7B8E7472AA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77-412E-882C-7B8E7472AA3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D77-412E-882C-7B8E7472AA3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7D77-412E-882C-7B8E7472AA3D}"/>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0.55000000000000004</c:v>
                </c:pt>
                <c:pt idx="2">
                  <c:v>#N/A</c:v>
                </c:pt>
                <c:pt idx="3">
                  <c:v>0.82</c:v>
                </c:pt>
                <c:pt idx="4">
                  <c:v>#N/A</c:v>
                </c:pt>
                <c:pt idx="5">
                  <c:v>0.38</c:v>
                </c:pt>
                <c:pt idx="6">
                  <c:v>#N/A</c:v>
                </c:pt>
                <c:pt idx="7">
                  <c:v>0.3</c:v>
                </c:pt>
                <c:pt idx="8">
                  <c:v>#N/A</c:v>
                </c:pt>
                <c:pt idx="9">
                  <c:v>0.33</c:v>
                </c:pt>
              </c:numCache>
            </c:numRef>
          </c:val>
          <c:extLst>
            <c:ext xmlns:c16="http://schemas.microsoft.com/office/drawing/2014/chart" uri="{C3380CC4-5D6E-409C-BE32-E72D297353CC}">
              <c16:uniqueId val="{00000004-7D77-412E-882C-7B8E7472AA3D}"/>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0.09</c:v>
                </c:pt>
                <c:pt idx="4">
                  <c:v>#N/A</c:v>
                </c:pt>
                <c:pt idx="5">
                  <c:v>0.18</c:v>
                </c:pt>
                <c:pt idx="6">
                  <c:v>#N/A</c:v>
                </c:pt>
                <c:pt idx="7">
                  <c:v>0.05</c:v>
                </c:pt>
                <c:pt idx="8">
                  <c:v>#N/A</c:v>
                </c:pt>
                <c:pt idx="9">
                  <c:v>0.53</c:v>
                </c:pt>
              </c:numCache>
            </c:numRef>
          </c:val>
          <c:extLst>
            <c:ext xmlns:c16="http://schemas.microsoft.com/office/drawing/2014/chart" uri="{C3380CC4-5D6E-409C-BE32-E72D297353CC}">
              <c16:uniqueId val="{00000005-7D77-412E-882C-7B8E7472AA3D}"/>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0.03</c:v>
                </c:pt>
                <c:pt idx="2">
                  <c:v>#N/A</c:v>
                </c:pt>
                <c:pt idx="3">
                  <c:v>0.27</c:v>
                </c:pt>
                <c:pt idx="4">
                  <c:v>#N/A</c:v>
                </c:pt>
                <c:pt idx="5">
                  <c:v>0.06</c:v>
                </c:pt>
                <c:pt idx="6">
                  <c:v>#N/A</c:v>
                </c:pt>
                <c:pt idx="7">
                  <c:v>7.0000000000000007E-2</c:v>
                </c:pt>
                <c:pt idx="8">
                  <c:v>#N/A</c:v>
                </c:pt>
                <c:pt idx="9">
                  <c:v>0.72</c:v>
                </c:pt>
              </c:numCache>
            </c:numRef>
          </c:val>
          <c:extLst>
            <c:ext xmlns:c16="http://schemas.microsoft.com/office/drawing/2014/chart" uri="{C3380CC4-5D6E-409C-BE32-E72D297353CC}">
              <c16:uniqueId val="{00000006-7D77-412E-882C-7B8E7472AA3D}"/>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1.98</c:v>
                </c:pt>
                <c:pt idx="2">
                  <c:v>#N/A</c:v>
                </c:pt>
                <c:pt idx="3">
                  <c:v>1.73</c:v>
                </c:pt>
                <c:pt idx="4">
                  <c:v>#N/A</c:v>
                </c:pt>
                <c:pt idx="5">
                  <c:v>1.48</c:v>
                </c:pt>
                <c:pt idx="6">
                  <c:v>#N/A</c:v>
                </c:pt>
                <c:pt idx="7">
                  <c:v>0.18</c:v>
                </c:pt>
                <c:pt idx="8">
                  <c:v>#N/A</c:v>
                </c:pt>
                <c:pt idx="9">
                  <c:v>0.76</c:v>
                </c:pt>
              </c:numCache>
            </c:numRef>
          </c:val>
          <c:extLst>
            <c:ext xmlns:c16="http://schemas.microsoft.com/office/drawing/2014/chart" uri="{C3380CC4-5D6E-409C-BE32-E72D297353CC}">
              <c16:uniqueId val="{00000007-7D77-412E-882C-7B8E7472AA3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14.07</c:v>
                </c:pt>
                <c:pt idx="2">
                  <c:v>#N/A</c:v>
                </c:pt>
                <c:pt idx="3">
                  <c:v>9.74</c:v>
                </c:pt>
                <c:pt idx="4">
                  <c:v>#N/A</c:v>
                </c:pt>
                <c:pt idx="5">
                  <c:v>9.48</c:v>
                </c:pt>
                <c:pt idx="6">
                  <c:v>#N/A</c:v>
                </c:pt>
                <c:pt idx="7">
                  <c:v>8.35</c:v>
                </c:pt>
                <c:pt idx="8">
                  <c:v>#N/A</c:v>
                </c:pt>
                <c:pt idx="9">
                  <c:v>7.58</c:v>
                </c:pt>
              </c:numCache>
            </c:numRef>
          </c:val>
          <c:extLst>
            <c:ext xmlns:c16="http://schemas.microsoft.com/office/drawing/2014/chart" uri="{C3380CC4-5D6E-409C-BE32-E72D297353CC}">
              <c16:uniqueId val="{00000008-7D77-412E-882C-7B8E7472AA3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9.57</c:v>
                </c:pt>
                <c:pt idx="2">
                  <c:v>#N/A</c:v>
                </c:pt>
                <c:pt idx="3">
                  <c:v>9.6300000000000008</c:v>
                </c:pt>
                <c:pt idx="4">
                  <c:v>#N/A</c:v>
                </c:pt>
                <c:pt idx="5">
                  <c:v>9.9600000000000009</c:v>
                </c:pt>
                <c:pt idx="6">
                  <c:v>#N/A</c:v>
                </c:pt>
                <c:pt idx="7">
                  <c:v>9.4600000000000009</c:v>
                </c:pt>
                <c:pt idx="8">
                  <c:v>#N/A</c:v>
                </c:pt>
                <c:pt idx="9">
                  <c:v>8.89</c:v>
                </c:pt>
              </c:numCache>
            </c:numRef>
          </c:val>
          <c:extLst>
            <c:ext xmlns:c16="http://schemas.microsoft.com/office/drawing/2014/chart" uri="{C3380CC4-5D6E-409C-BE32-E72D297353CC}">
              <c16:uniqueId val="{00000009-7D77-412E-882C-7B8E7472AA3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569</c:v>
                </c:pt>
                <c:pt idx="5">
                  <c:v>561</c:v>
                </c:pt>
                <c:pt idx="8">
                  <c:v>550</c:v>
                </c:pt>
                <c:pt idx="11">
                  <c:v>546</c:v>
                </c:pt>
                <c:pt idx="14">
                  <c:v>550</c:v>
                </c:pt>
              </c:numCache>
            </c:numRef>
          </c:val>
          <c:extLst>
            <c:ext xmlns:c16="http://schemas.microsoft.com/office/drawing/2014/chart" uri="{C3380CC4-5D6E-409C-BE32-E72D297353CC}">
              <c16:uniqueId val="{00000000-71A3-4DF1-969B-F5BB75B8EA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A3-4DF1-969B-F5BB75B8EA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3</c:v>
                </c:pt>
                <c:pt idx="6">
                  <c:v>2</c:v>
                </c:pt>
                <c:pt idx="9">
                  <c:v>2</c:v>
                </c:pt>
                <c:pt idx="12">
                  <c:v>2</c:v>
                </c:pt>
              </c:numCache>
            </c:numRef>
          </c:val>
          <c:extLst>
            <c:ext xmlns:c16="http://schemas.microsoft.com/office/drawing/2014/chart" uri="{C3380CC4-5D6E-409C-BE32-E72D297353CC}">
              <c16:uniqueId val="{00000002-71A3-4DF1-969B-F5BB75B8EA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22</c:v>
                </c:pt>
                <c:pt idx="3">
                  <c:v>19</c:v>
                </c:pt>
                <c:pt idx="6">
                  <c:v>19</c:v>
                </c:pt>
                <c:pt idx="9">
                  <c:v>17</c:v>
                </c:pt>
                <c:pt idx="12">
                  <c:v>15</c:v>
                </c:pt>
              </c:numCache>
            </c:numRef>
          </c:val>
          <c:extLst>
            <c:ext xmlns:c16="http://schemas.microsoft.com/office/drawing/2014/chart" uri="{C3380CC4-5D6E-409C-BE32-E72D297353CC}">
              <c16:uniqueId val="{00000003-71A3-4DF1-969B-F5BB75B8EA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204</c:v>
                </c:pt>
                <c:pt idx="3">
                  <c:v>199</c:v>
                </c:pt>
                <c:pt idx="6">
                  <c:v>179</c:v>
                </c:pt>
                <c:pt idx="9">
                  <c:v>188</c:v>
                </c:pt>
                <c:pt idx="12">
                  <c:v>201</c:v>
                </c:pt>
              </c:numCache>
            </c:numRef>
          </c:val>
          <c:extLst>
            <c:ext xmlns:c16="http://schemas.microsoft.com/office/drawing/2014/chart" uri="{C3380CC4-5D6E-409C-BE32-E72D297353CC}">
              <c16:uniqueId val="{00000004-71A3-4DF1-969B-F5BB75B8EA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A3-4DF1-969B-F5BB75B8EA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A3-4DF1-969B-F5BB75B8EA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388</c:v>
                </c:pt>
                <c:pt idx="3">
                  <c:v>399</c:v>
                </c:pt>
                <c:pt idx="6">
                  <c:v>372</c:v>
                </c:pt>
                <c:pt idx="9">
                  <c:v>381</c:v>
                </c:pt>
                <c:pt idx="12">
                  <c:v>399</c:v>
                </c:pt>
              </c:numCache>
            </c:numRef>
          </c:val>
          <c:extLst>
            <c:ext xmlns:c16="http://schemas.microsoft.com/office/drawing/2014/chart" uri="{C3380CC4-5D6E-409C-BE32-E72D297353CC}">
              <c16:uniqueId val="{00000007-71A3-4DF1-969B-F5BB75B8EAE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49</c:v>
                </c:pt>
                <c:pt idx="2">
                  <c:v>#N/A</c:v>
                </c:pt>
                <c:pt idx="3">
                  <c:v>#N/A</c:v>
                </c:pt>
                <c:pt idx="4">
                  <c:v>59</c:v>
                </c:pt>
                <c:pt idx="5">
                  <c:v>#N/A</c:v>
                </c:pt>
                <c:pt idx="6">
                  <c:v>#N/A</c:v>
                </c:pt>
                <c:pt idx="7">
                  <c:v>22</c:v>
                </c:pt>
                <c:pt idx="8">
                  <c:v>#N/A</c:v>
                </c:pt>
                <c:pt idx="9">
                  <c:v>#N/A</c:v>
                </c:pt>
                <c:pt idx="10">
                  <c:v>42</c:v>
                </c:pt>
                <c:pt idx="11">
                  <c:v>#N/A</c:v>
                </c:pt>
                <c:pt idx="12">
                  <c:v>#N/A</c:v>
                </c:pt>
                <c:pt idx="13">
                  <c:v>67</c:v>
                </c:pt>
                <c:pt idx="14">
                  <c:v>#N/A</c:v>
                </c:pt>
              </c:numCache>
            </c:numRef>
          </c:val>
          <c:smooth val="0"/>
          <c:extLst>
            <c:ext xmlns:c16="http://schemas.microsoft.com/office/drawing/2014/chart" uri="{C3380CC4-5D6E-409C-BE32-E72D297353CC}">
              <c16:uniqueId val="{00000008-71A3-4DF1-969B-F5BB75B8EAE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5129</c:v>
                </c:pt>
                <c:pt idx="5">
                  <c:v>4907</c:v>
                </c:pt>
                <c:pt idx="8">
                  <c:v>4698</c:v>
                </c:pt>
                <c:pt idx="11">
                  <c:v>4689</c:v>
                </c:pt>
                <c:pt idx="14">
                  <c:v>4494</c:v>
                </c:pt>
              </c:numCache>
            </c:numRef>
          </c:val>
          <c:extLst>
            <c:ext xmlns:c16="http://schemas.microsoft.com/office/drawing/2014/chart" uri="{C3380CC4-5D6E-409C-BE32-E72D297353CC}">
              <c16:uniqueId val="{00000000-E791-4048-A3B0-20C7ADC264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791-4048-A3B0-20C7ADC264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1931</c:v>
                </c:pt>
                <c:pt idx="5">
                  <c:v>2088</c:v>
                </c:pt>
                <c:pt idx="8">
                  <c:v>2182</c:v>
                </c:pt>
                <c:pt idx="11">
                  <c:v>2307</c:v>
                </c:pt>
                <c:pt idx="14">
                  <c:v>2401</c:v>
                </c:pt>
              </c:numCache>
            </c:numRef>
          </c:val>
          <c:extLst>
            <c:ext xmlns:c16="http://schemas.microsoft.com/office/drawing/2014/chart" uri="{C3380CC4-5D6E-409C-BE32-E72D297353CC}">
              <c16:uniqueId val="{00000002-E791-4048-A3B0-20C7ADC264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91-4048-A3B0-20C7ADC264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91-4048-A3B0-20C7ADC264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91-4048-A3B0-20C7ADC264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674</c:v>
                </c:pt>
                <c:pt idx="3">
                  <c:v>683</c:v>
                </c:pt>
                <c:pt idx="6">
                  <c:v>662</c:v>
                </c:pt>
                <c:pt idx="9">
                  <c:v>654</c:v>
                </c:pt>
                <c:pt idx="12">
                  <c:v>656</c:v>
                </c:pt>
              </c:numCache>
            </c:numRef>
          </c:val>
          <c:extLst>
            <c:ext xmlns:c16="http://schemas.microsoft.com/office/drawing/2014/chart" uri="{C3380CC4-5D6E-409C-BE32-E72D297353CC}">
              <c16:uniqueId val="{00000006-E791-4048-A3B0-20C7ADC264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123</c:v>
                </c:pt>
                <c:pt idx="3">
                  <c:v>104</c:v>
                </c:pt>
                <c:pt idx="6">
                  <c:v>111</c:v>
                </c:pt>
                <c:pt idx="9">
                  <c:v>189</c:v>
                </c:pt>
                <c:pt idx="12">
                  <c:v>203</c:v>
                </c:pt>
              </c:numCache>
            </c:numRef>
          </c:val>
          <c:extLst>
            <c:ext xmlns:c16="http://schemas.microsoft.com/office/drawing/2014/chart" uri="{C3380CC4-5D6E-409C-BE32-E72D297353CC}">
              <c16:uniqueId val="{00000007-E791-4048-A3B0-20C7ADC264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2018</c:v>
                </c:pt>
                <c:pt idx="3">
                  <c:v>1884</c:v>
                </c:pt>
                <c:pt idx="6">
                  <c:v>1709</c:v>
                </c:pt>
                <c:pt idx="9">
                  <c:v>1592</c:v>
                </c:pt>
                <c:pt idx="12">
                  <c:v>1465</c:v>
                </c:pt>
              </c:numCache>
            </c:numRef>
          </c:val>
          <c:extLst>
            <c:ext xmlns:c16="http://schemas.microsoft.com/office/drawing/2014/chart" uri="{C3380CC4-5D6E-409C-BE32-E72D297353CC}">
              <c16:uniqueId val="{00000008-E791-4048-A3B0-20C7ADC264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c:v>
                </c:pt>
                <c:pt idx="3">
                  <c:v>7</c:v>
                </c:pt>
                <c:pt idx="6">
                  <c:v>5</c:v>
                </c:pt>
                <c:pt idx="9">
                  <c:v>2</c:v>
                </c:pt>
                <c:pt idx="12">
                  <c:v>1</c:v>
                </c:pt>
              </c:numCache>
            </c:numRef>
          </c:val>
          <c:extLst>
            <c:ext xmlns:c16="http://schemas.microsoft.com/office/drawing/2014/chart" uri="{C3380CC4-5D6E-409C-BE32-E72D297353CC}">
              <c16:uniqueId val="{00000009-E791-4048-A3B0-20C7ADC264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3057</c:v>
                </c:pt>
                <c:pt idx="3">
                  <c:v>2761</c:v>
                </c:pt>
                <c:pt idx="6">
                  <c:v>2935</c:v>
                </c:pt>
                <c:pt idx="9">
                  <c:v>2847</c:v>
                </c:pt>
                <c:pt idx="12">
                  <c:v>2929</c:v>
                </c:pt>
              </c:numCache>
            </c:numRef>
          </c:val>
          <c:extLst>
            <c:ext xmlns:c16="http://schemas.microsoft.com/office/drawing/2014/chart" uri="{C3380CC4-5D6E-409C-BE32-E72D297353CC}">
              <c16:uniqueId val="{0000000A-E791-4048-A3B0-20C7ADC264B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791-4048-A3B0-20C7ADC264B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1077</c:v>
                </c:pt>
                <c:pt idx="1">
                  <c:v>1077</c:v>
                </c:pt>
                <c:pt idx="2">
                  <c:v>1068</c:v>
                </c:pt>
              </c:numCache>
            </c:numRef>
          </c:val>
          <c:extLst>
            <c:ext xmlns:c16="http://schemas.microsoft.com/office/drawing/2014/chart" uri="{C3380CC4-5D6E-409C-BE32-E72D297353CC}">
              <c16:uniqueId val="{00000000-0DDD-4137-8524-1B65FE3BA0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143</c:v>
                </c:pt>
                <c:pt idx="1">
                  <c:v>143</c:v>
                </c:pt>
                <c:pt idx="2">
                  <c:v>143</c:v>
                </c:pt>
              </c:numCache>
            </c:numRef>
          </c:val>
          <c:extLst>
            <c:ext xmlns:c16="http://schemas.microsoft.com/office/drawing/2014/chart" uri="{C3380CC4-5D6E-409C-BE32-E72D297353CC}">
              <c16:uniqueId val="{00000001-0DDD-4137-8524-1B65FE3BA0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681</c:v>
                </c:pt>
                <c:pt idx="1">
                  <c:v>848</c:v>
                </c:pt>
                <c:pt idx="2">
                  <c:v>935</c:v>
                </c:pt>
              </c:numCache>
            </c:numRef>
          </c:val>
          <c:extLst>
            <c:ext xmlns:c16="http://schemas.microsoft.com/office/drawing/2014/chart" uri="{C3380CC4-5D6E-409C-BE32-E72D297353CC}">
              <c16:uniqueId val="{00000002-0DDD-4137-8524-1B65FE3BA0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{61F6F4A1-925D-480A-B8B2-311953B8DEED}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BF7-44CB-8677-149D7CC668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{083AA8B6-7785-432A-96EF-03D6F7AFBC1B}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F7-44CB-8677-149D7CC668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{028BA71B-2656-428F-A9B2-0E7A84D03DA1}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F7-44CB-8677-149D7CC668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{C43B5C27-FEF8-47EB-9B28-EF7ADB3233CD}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F7-44CB-8677-149D7CC668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{A7FC05BA-91F7-4E41-A011-5765697A1319}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F7-44CB-8677-149D7CC6688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{DF34AE37-7629-4C98-8C0F-43BD88AFE96B}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BF7-44CB-8677-149D7CC6688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{01F7DD3C-7EAE-4039-9B17-B0EECD436E9E}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BF7-44CB-8677-149D7CC6688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{5CE6558D-57AB-44DE-BA1A-D4804475A518}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BF7-44CB-8677-149D7CC6688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{C0B2508E-DAEB-43D4-B641-99639EC56731}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BF7-44CB-8677-149D7CC668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52.9</c:v>
                </c:pt>
                <c:pt idx="8">
                  <c:v>57.4</c:v>
                </c:pt>
                <c:pt idx="16">
                  <c:v>37.4</c:v>
                </c:pt>
                <c:pt idx="24">
                  <c:v>62.1</c:v>
                </c:pt>
                <c:pt idx="32">
                  <c:v>64.2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BF7-44CB-8677-149D7CC6688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{FA674FCB-E0A9-4D51-9CC1-3118ABE46BE0}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BF7-44CB-8677-149D7CC6688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{3DA017A0-0686-48C6-B236-9EF71A897BC2}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F7-44CB-8677-149D7CC668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{76EA5FBA-0189-435C-A4B2-76B289CF1423}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F7-44CB-8677-149D7CC668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{1B996D86-DD0E-4C0B-85CF-323609E9EA23}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F7-44CB-8677-149D7CC668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{6A10004D-7C01-4B58-A46A-1C851DEFC1E8}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F7-44CB-8677-149D7CC6688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{78664210-F667-4C20-93B8-95F57520BD09}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BF7-44CB-8677-149D7CC6688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{E0856E94-9671-495E-B2FA-F5BC53802C30}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BF7-44CB-8677-149D7CC6688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{7FB499D8-5FF1-4B49-BC18-CFE801DEDCAC}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BF7-44CB-8677-149D7CC6688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{EAF43047-5AFE-489B-A55A-81940BE37AE3}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BF7-44CB-8677-149D7CC668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BF7-44CB-8677-149D7CC66882}"/>
            </c:ext>
          </c:extLst>
        </c:ser>
        <c:dLbls>
          <c:showLegendKey val="0"/>
          <c:showVal val="1"/>
          <c:showCatName val="0"/>
          <c:showSerName val="0"/>
          <c:showPercent val="0"/>
          <c:showBubbleSize val="0"/>
        </c:dLbls>
        <c:axId val="46179840"/>
        <c:axId val="46181760"/>
      </c:scatterChart>
      <c:valAx>
        <c:axId val="46179840"/>
        <c:scaling>
          <c:orientation val="minMax"/>
          <c:max val="60"/>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{2BA9181B-048C-4715-BB8A-95DEFD20BADF}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370-42AA-B707-5C9D33B961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{C5813E77-21CE-48CB-A781-DC36075DDD9D}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70-42AA-B707-5C9D33B961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{7E5270E2-D0D7-4FAE-80AB-759C3BEFD4F1}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70-42AA-B707-5C9D33B961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{7B86A67D-0B55-430A-AD8D-B64CF6D0BE47}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70-42AA-B707-5C9D33B961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{4ABDA174-8268-4AB6-904A-C5D6B7370C60}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70-42AA-B707-5C9D33B961C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{BE58BE62-1901-4E19-8638-3A9B0852630D}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370-42AA-B707-5C9D33B961C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{82AD7CC7-5D8C-47DF-A8DC-06F0778E5FAF}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370-42AA-B707-5C9D33B961C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{67C3DA7D-A39A-42B1-8B93-30FCC18C8723}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370-42AA-B707-5C9D33B961C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{E01B4D8C-9D57-4F4A-B2BD-59D166BE9A3B}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370-42AA-B707-5C9D33B961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2.8</c:v>
                </c:pt>
                <c:pt idx="16">
                  <c:v>2.2999999999999998</c:v>
                </c:pt>
                <c:pt idx="24">
                  <c:v>2.2000000000000002</c:v>
                </c:pt>
                <c:pt idx="32">
                  <c:v>2.2999999999999998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370-42AA-B707-5C9D33B961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{6A198526-448A-4263-A726-094A63EE6733}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370-42AA-B707-5C9D33B961C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{0D176A21-582B-4D08-A5D4-892AF8A54166}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70-42AA-B707-5C9D33B961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{66C23DF7-3199-425C-BC46-A5C8D36CD735}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70-42AA-B707-5C9D33B961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{73AB9C02-2C09-4298-8418-BF3EF59CDA04}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70-42AA-B707-5C9D33B961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{6D2BB1B1-5F0C-4407-9C86-905C15891A3C}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70-42AA-B707-5C9D33B961C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{FB12460A-15AE-47DE-A4EB-3E0DEE5AB709}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370-42AA-B707-5C9D33B961C7}"/>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{ADE2BC62-D274-4E1B-8F9D-682BA952C94D}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370-42AA-B707-5C9D33B961C7}"/>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{4A3AA453-1BEA-44E4-932B-76A79892BB75}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370-42AA-B707-5C9D33B961C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{2DF16A3B-E454-4368-B910-0AF4688F0942}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370-42AA-B707-5C9D33B961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370-42AA-B707-5C9D33B961C7}"/>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元利償還金等の数値は横ばいで推移しているが、近年、過疎対策事業債を中心として発行額が増加していることから、増加傾向にある。それに伴い実質公債比率の分子も増加傾向である。</a:t>
          </a:r>
        </a:p>
        <a:p>
          <a:r>
            <a:rPr kumimoji="1" lang="ja-JP" altLang="en-US" sz="1400">
              <a:latin typeface="ＭＳ ゴシック" pitchFamily="49" charset="-128"/>
              <a:ea typeface="ＭＳ ゴシック" pitchFamily="49" charset="-128"/>
            </a:rPr>
            <a:t>　項目別では、公営企業債の元利償還金に対する繰入金が減少してきていたが、新規の住宅分譲地整備に伴う農業集落排水事業の管渠工事などにより増加傾向となっている。償還期間が長いため、今後急激な増加がない反面、短期間での減少も期待できない状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将来負担額は、新ごみ処理施設の建設に伴い組合等負担等見込額が増額となっているが、全体としては減となっている。</a:t>
          </a:r>
        </a:p>
        <a:p>
          <a:r>
            <a:rPr kumimoji="1" lang="ja-JP" altLang="en-US" sz="1400">
              <a:latin typeface="ＭＳ ゴシック" pitchFamily="49" charset="-128"/>
              <a:ea typeface="ＭＳ ゴシック" pitchFamily="49" charset="-128"/>
            </a:rPr>
            <a:t>　充当可能財源等は、基金の積み増しにより充当可能基金額は増となっているが、基準財政需要額算入見込額が減となっており、全体として減額となっている。</a:t>
          </a:r>
        </a:p>
        <a:p>
          <a:r>
            <a:rPr kumimoji="1" lang="ja-JP" altLang="en-US" sz="1400">
              <a:latin typeface="ＭＳ ゴシック" pitchFamily="49" charset="-128"/>
              <a:ea typeface="ＭＳ ゴシック" pitchFamily="49" charset="-128"/>
            </a:rPr>
            <a:t>　将来負担額を充当可能財源等が上回っており、将来負担比率の分子は引き続きマイナスとなっている。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長野県中川村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「災害対策基金」新設のための原資として財政調整基金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万円、介護保険事業特別会計操出金へ充てるため福祉基金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万円の取崩しがある一方で、、前年度の繰越金により「公共施設等整備基金」へ１億円の積み立て、新設した「教育文化振興基金」及び「災害対策基金」へそれぞれ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万円の積み立てを行ったこと等により、基金全体で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今後、各施設等の老朽化に伴う大規模改修や更新が必要となってくることから、主に「公共施設等整備基金」や「高度情報化基金」へ積み立てていく予定であり、増加傾向にある。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公共施設等整備基金：将来における公共施設等の整備に必要な資金を積み立てるため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地域医療確保対策基金：地域医療の確保対策に必要な費用の財源に充てる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福祉基金：高齢化社会における福祉活動の促進、快適な生活環境の形成等を図る財源とするため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公共施設整備基金：基金の見直しに伴う１億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万円及び、前年度の繰越金により１億円積み立てたことによる増加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福祉基金：介護保険事業特別会計操出金へ充てるため、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美しい村づくり基金：基金の見直しに伴う統廃合・新設による増加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高度情報化基金：基金の見直しに伴う積み直しによる減少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年代に建設された役場庁舎や学校の建替え時期が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年代半ば頃から到来することが予想されるため、毎年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１億円程度は積立てていきたい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地域医療確保対策基金・福祉基金・美しい村づくり基金：状況を見ながら余剰金等を積立てていきたい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高度情報化基金：高度情報化社会に対応するため、毎年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万円程度は積立てていきたい</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万円の取崩しを行ったことによる減。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となるように努めることとしている。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基金の利子分を積み立てたことによる増加。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にわたり行った繰上償還により起債残高は目減りしてきたが、学校給食センター事務室等改修工事や小中学校エアコン設置工事、橋りょう修繕工事、村道改良事業等により起債の発行額が増加した。今後も基金利子分の積立てにより、現在の規模を保つよう努めることと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4,876
4,809
77.05
3,997,780
3,763,918
183,053
2,414,792
2,929,079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有形固定資産減価償却率については、建設から２０～３０年を経過した施設が増えているため、増加傾向にあり、類似団体内平均値を上回っている。特に昭和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年代に建設された学校教育施設等の更新時期が迫っており、さらに上昇することが予想される。平成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年度に策定した公共施設等総合管理計画に基づき、施設更新時期等にはその施設に係る事務事業や利用価値について再検討し、縮減、統合、廃止の可能性についても検討していく。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7" name="直線コネクタ 76"/>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8" name="有形固定資産減価償却率最小値テキスト"/>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9" name="直線コネクタ 78"/>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80"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1" name="直線コネクタ 80"/>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2" name="有形固定資産減価償却率平均値テキスト"/>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3" name="フローチャート: 判断 82"/>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4" name="フローチャート: 判断 83"/>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フローチャート: 判断 84"/>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6" name="フローチャート: 判断 85"/>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7" name="フローチャート: 判断 86"/>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7529</xdr:rowOff>
    </xdr:from>
    <xdr:to>
      <xdr:col>23</xdr:col>
      <xdr:colOff>136525</xdr:colOff>
      <xdr:row>32</xdr:row>
      <xdr:rowOff>109129</xdr:rowOff>
    </xdr:to>
    <xdr:sp macro="" textlink="">
      <xdr:nvSpPr>
        <xdr:cNvPr id="93" name="楕円 92"/>
        <xdr:cNvSpPr/>
      </xdr:nvSpPr>
      <xdr:spPr>
        <a:xfrm>
          <a:off x="47117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157406</xdr:rowOff>
    </xdr:from>
    <xdr:ext cx="405111" cy="259045"/>
    <xdr:sp macro="" textlink="">
      <xdr:nvSpPr>
        <xdr:cNvPr id="94" name="有形固定資産減価償却率該当値テキスト"/>
        <xdr:cNvSpPr txBox="1"/>
      </xdr:nvSpPr>
      <xdr:spPr>
        <a:xfrm>
          <a:off x="4813300"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114209</xdr:rowOff>
    </xdr:from>
    <xdr:to>
      <xdr:col>19</xdr:col>
      <xdr:colOff>187325</xdr:colOff>
      <xdr:row>32</xdr:row>
      <xdr:rowOff>44359</xdr:rowOff>
    </xdr:to>
    <xdr:sp macro="" textlink="">
      <xdr:nvSpPr>
        <xdr:cNvPr id="95" name="楕円 94"/>
        <xdr:cNvSpPr/>
      </xdr:nvSpPr>
      <xdr:spPr>
        <a:xfrm>
          <a:off x="4000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165009</xdr:rowOff>
    </xdr:from>
    <xdr:to>
      <xdr:col>23</xdr:col>
      <xdr:colOff>85725</xdr:colOff>
      <xdr:row>32</xdr:row>
      <xdr:rowOff>58329</xdr:rowOff>
    </xdr:to>
    <xdr:cxnSp macro="">
      <xdr:nvCxnSpPr>
        <xdr:cNvPr id="96" name="直線コネクタ 95"/>
        <xdr:cNvCxnSpPr/>
      </xdr:nvCxnSpPr>
      <xdr:spPr>
        <a:xfrm>
          <a:off x="4051300" y="6251484"/>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38191</xdr:rowOff>
    </xdr:from>
    <xdr:to>
      <xdr:col>15</xdr:col>
      <xdr:colOff>187325</xdr:colOff>
      <xdr:row>27</xdr:row>
      <xdr:rowOff>139791</xdr:rowOff>
    </xdr:to>
    <xdr:sp macro="" textlink="">
      <xdr:nvSpPr>
        <xdr:cNvPr id="97" name="楕円 96"/>
        <xdr:cNvSpPr/>
      </xdr:nvSpPr>
      <xdr:spPr>
        <a:xfrm>
          <a:off x="3238500" y="543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88991</xdr:rowOff>
    </xdr:from>
    <xdr:to>
      <xdr:col>19</xdr:col>
      <xdr:colOff>136525</xdr:colOff>
      <xdr:row>31</xdr:row>
      <xdr:rowOff>165009</xdr:rowOff>
    </xdr:to>
    <xdr:cxnSp macro="">
      <xdr:nvCxnSpPr>
        <xdr:cNvPr id="98" name="直線コネクタ 97"/>
        <xdr:cNvCxnSpPr/>
      </xdr:nvCxnSpPr>
      <xdr:spPr>
        <a:xfrm>
          <a:off x="3289300" y="5489666"/>
          <a:ext cx="762000" cy="76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140698</xdr:rowOff>
    </xdr:from>
    <xdr:to>
      <xdr:col>11</xdr:col>
      <xdr:colOff>187325</xdr:colOff>
      <xdr:row>31</xdr:row>
      <xdr:rowOff>70848</xdr:rowOff>
    </xdr:to>
    <xdr:sp macro="" textlink="">
      <xdr:nvSpPr>
        <xdr:cNvPr id="99" name="楕円 98"/>
        <xdr:cNvSpPr/>
      </xdr:nvSpPr>
      <xdr:spPr>
        <a:xfrm>
          <a:off x="2476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88991</xdr:rowOff>
    </xdr:from>
    <xdr:to>
      <xdr:col>15</xdr:col>
      <xdr:colOff>136525</xdr:colOff>
      <xdr:row>31</xdr:row>
      <xdr:rowOff>20048</xdr:rowOff>
    </xdr:to>
    <xdr:cxnSp macro="">
      <xdr:nvCxnSpPr>
        <xdr:cNvPr id="100" name="直線コネクタ 99"/>
        <xdr:cNvCxnSpPr/>
      </xdr:nvCxnSpPr>
      <xdr:spPr>
        <a:xfrm flipV="1">
          <a:off x="2527300" y="5489666"/>
          <a:ext cx="762000" cy="61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1905</xdr:rowOff>
    </xdr:from>
    <xdr:to>
      <xdr:col>7</xdr:col>
      <xdr:colOff>187325</xdr:colOff>
      <xdr:row>30</xdr:row>
      <xdr:rowOff>103505</xdr:rowOff>
    </xdr:to>
    <xdr:sp macro="" textlink="">
      <xdr:nvSpPr>
        <xdr:cNvPr id="101" name="楕円 100"/>
        <xdr:cNvSpPr/>
      </xdr:nvSpPr>
      <xdr:spPr>
        <a:xfrm>
          <a:off x="1714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52705</xdr:rowOff>
    </xdr:from>
    <xdr:to>
      <xdr:col>11</xdr:col>
      <xdr:colOff>136525</xdr:colOff>
      <xdr:row>31</xdr:row>
      <xdr:rowOff>20048</xdr:rowOff>
    </xdr:to>
    <xdr:cxnSp macro="">
      <xdr:nvCxnSpPr>
        <xdr:cNvPr id="102" name="直線コネクタ 101"/>
        <xdr:cNvCxnSpPr/>
      </xdr:nvCxnSpPr>
      <xdr:spPr>
        <a:xfrm>
          <a:off x="1765300" y="5967730"/>
          <a:ext cx="762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103" name="n_1aveValue有形固定資産減価償却率"/>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4" name="n_2aveValue有形固定資産減価償却率"/>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5" name="n_3aveValue有形固定資産減価償却率"/>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134728</xdr:rowOff>
    </xdr:from>
    <xdr:ext cx="405111" cy="259045"/>
    <xdr:sp macro="" textlink="">
      <xdr:nvSpPr>
        <xdr:cNvPr id="106" name="n_4aveValue有形固定資産減価償却率"/>
        <xdr:cNvSpPr txBox="1"/>
      </xdr:nvSpPr>
      <xdr:spPr>
        <a:xfrm>
          <a:off x="1562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35486</xdr:rowOff>
    </xdr:from>
    <xdr:ext cx="405111" cy="259045"/>
    <xdr:sp macro="" textlink="">
      <xdr:nvSpPr>
        <xdr:cNvPr id="107" name="n_1mainValue有形固定資産減価償却率"/>
        <xdr:cNvSpPr txBox="1"/>
      </xdr:nvSpPr>
      <xdr:spPr>
        <a:xfrm>
          <a:off x="3836044" y="629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156318</xdr:rowOff>
    </xdr:from>
    <xdr:ext cx="405111" cy="259045"/>
    <xdr:sp macro="" textlink="">
      <xdr:nvSpPr>
        <xdr:cNvPr id="108" name="n_2mainValue有形固定資産減価償却率"/>
        <xdr:cNvSpPr txBox="1"/>
      </xdr:nvSpPr>
      <xdr:spPr>
        <a:xfrm>
          <a:off x="3086744" y="521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61975</xdr:rowOff>
    </xdr:from>
    <xdr:ext cx="405111" cy="259045"/>
    <xdr:sp macro="" textlink="">
      <xdr:nvSpPr>
        <xdr:cNvPr id="109" name="n_3mainValue有形固定資産減価償却率"/>
        <xdr:cNvSpPr txBox="1"/>
      </xdr:nvSpPr>
      <xdr:spPr>
        <a:xfrm>
          <a:off x="2324744" y="6148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120032</xdr:rowOff>
    </xdr:from>
    <xdr:ext cx="405111" cy="259045"/>
    <xdr:sp macro="" textlink="">
      <xdr:nvSpPr>
        <xdr:cNvPr id="110" name="n_4mainValue有形固定資産減価償却率"/>
        <xdr:cNvSpPr txBox="1"/>
      </xdr:nvSpPr>
      <xdr:spPr>
        <a:xfrm>
          <a:off x="1562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平成８年度から９年度にかけて実施された文化センター建設事業に係る過疎債償還の終了、また平成５年度から約</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年間続いた下水道事業の償還のピークが過ぎたこと、さらに平成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年度にかけての約</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億円の繰上償還による地方債残高の増加抑制等により、類似団体内平均値と比較すると若干低い値となっており、全国平均及び長野県平均と比較しても低い値となっている。今後も債務償還比率については</a:t>
          </a:r>
          <a:r>
            <a:rPr kumimoji="1" lang="en-US" altLang="ja-JP" sz="1100">
              <a:latin typeface="ＭＳ Ｐゴシック" panose="020B0600070205080204" pitchFamily="50" charset="-128"/>
              <a:ea typeface="ＭＳ Ｐゴシック" panose="020B0600070205080204" pitchFamily="50" charset="-128"/>
            </a:rPr>
            <a:t>300</a:t>
          </a:r>
          <a:r>
            <a:rPr kumimoji="1" lang="ja-JP" altLang="en-US" sz="1100">
              <a:latin typeface="ＭＳ Ｐゴシック" panose="020B0600070205080204" pitchFamily="50" charset="-128"/>
              <a:ea typeface="ＭＳ Ｐゴシック" panose="020B0600070205080204" pitchFamily="50" charset="-128"/>
            </a:rPr>
            <a:t>％を上限の目安と捉え、今後も借入総額の制限を行い、償還額の平準化に取り組んでいく。</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41" name="直線コネクタ 140"/>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2" name="債務償還比率最小値テキスト"/>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3" name="直線コネクタ 142"/>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6" name="債務償還比率平均値テキスト"/>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7" name="フローチャート: 判断 146"/>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8" name="フローチャート: 判断 147"/>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9" name="フローチャート: 判断 148"/>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50" name="フローチャート: 判断 149"/>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51" name="フローチャート: 判断 150"/>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21109</xdr:rowOff>
    </xdr:from>
    <xdr:to>
      <xdr:col>76</xdr:col>
      <xdr:colOff>73025</xdr:colOff>
      <xdr:row>28</xdr:row>
      <xdr:rowOff>122709</xdr:rowOff>
    </xdr:to>
    <xdr:sp macro="" textlink="">
      <xdr:nvSpPr>
        <xdr:cNvPr id="157" name="楕円 156"/>
        <xdr:cNvSpPr/>
      </xdr:nvSpPr>
      <xdr:spPr>
        <a:xfrm>
          <a:off x="14744700" y="559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43986</xdr:rowOff>
    </xdr:from>
    <xdr:ext cx="469744" cy="259045"/>
    <xdr:sp macro="" textlink="">
      <xdr:nvSpPr>
        <xdr:cNvPr id="158" name="債務償還比率該当値テキスト"/>
        <xdr:cNvSpPr txBox="1"/>
      </xdr:nvSpPr>
      <xdr:spPr>
        <a:xfrm>
          <a:off x="14846300" y="544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62901</xdr:rowOff>
    </xdr:from>
    <xdr:to>
      <xdr:col>72</xdr:col>
      <xdr:colOff>123825</xdr:colOff>
      <xdr:row>28</xdr:row>
      <xdr:rowOff>164501</xdr:rowOff>
    </xdr:to>
    <xdr:sp macro="" textlink="">
      <xdr:nvSpPr>
        <xdr:cNvPr id="159" name="楕円 158"/>
        <xdr:cNvSpPr/>
      </xdr:nvSpPr>
      <xdr:spPr>
        <a:xfrm>
          <a:off x="14033500" y="563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71909</xdr:rowOff>
    </xdr:from>
    <xdr:to>
      <xdr:col>76</xdr:col>
      <xdr:colOff>22225</xdr:colOff>
      <xdr:row>28</xdr:row>
      <xdr:rowOff>113701</xdr:rowOff>
    </xdr:to>
    <xdr:cxnSp macro="">
      <xdr:nvCxnSpPr>
        <xdr:cNvPr id="160" name="直線コネクタ 159"/>
        <xdr:cNvCxnSpPr/>
      </xdr:nvCxnSpPr>
      <xdr:spPr>
        <a:xfrm flipV="1">
          <a:off x="14084300" y="5644034"/>
          <a:ext cx="711200" cy="4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77089</xdr:rowOff>
    </xdr:from>
    <xdr:to>
      <xdr:col>68</xdr:col>
      <xdr:colOff>123825</xdr:colOff>
      <xdr:row>29</xdr:row>
      <xdr:rowOff>7239</xdr:rowOff>
    </xdr:to>
    <xdr:sp macro="" textlink="">
      <xdr:nvSpPr>
        <xdr:cNvPr id="161" name="楕円 160"/>
        <xdr:cNvSpPr/>
      </xdr:nvSpPr>
      <xdr:spPr>
        <a:xfrm>
          <a:off x="132715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113701</xdr:rowOff>
    </xdr:from>
    <xdr:to>
      <xdr:col>72</xdr:col>
      <xdr:colOff>73025</xdr:colOff>
      <xdr:row>28</xdr:row>
      <xdr:rowOff>127889</xdr:rowOff>
    </xdr:to>
    <xdr:cxnSp macro="">
      <xdr:nvCxnSpPr>
        <xdr:cNvPr id="162" name="直線コネクタ 161"/>
        <xdr:cNvCxnSpPr/>
      </xdr:nvCxnSpPr>
      <xdr:spPr>
        <a:xfrm flipV="1">
          <a:off x="13322300" y="5685826"/>
          <a:ext cx="762000" cy="1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71537</xdr:rowOff>
    </xdr:from>
    <xdr:to>
      <xdr:col>64</xdr:col>
      <xdr:colOff>123825</xdr:colOff>
      <xdr:row>29</xdr:row>
      <xdr:rowOff>1687</xdr:rowOff>
    </xdr:to>
    <xdr:sp macro="" textlink="">
      <xdr:nvSpPr>
        <xdr:cNvPr id="163" name="楕円 162"/>
        <xdr:cNvSpPr/>
      </xdr:nvSpPr>
      <xdr:spPr>
        <a:xfrm>
          <a:off x="12509500" y="564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122337</xdr:rowOff>
    </xdr:from>
    <xdr:to>
      <xdr:col>68</xdr:col>
      <xdr:colOff>73025</xdr:colOff>
      <xdr:row>28</xdr:row>
      <xdr:rowOff>127889</xdr:rowOff>
    </xdr:to>
    <xdr:cxnSp macro="">
      <xdr:nvCxnSpPr>
        <xdr:cNvPr id="164" name="直線コネクタ 163"/>
        <xdr:cNvCxnSpPr/>
      </xdr:nvCxnSpPr>
      <xdr:spPr>
        <a:xfrm>
          <a:off x="12560300" y="5694462"/>
          <a:ext cx="762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136770</xdr:rowOff>
    </xdr:from>
    <xdr:to>
      <xdr:col>60</xdr:col>
      <xdr:colOff>123825</xdr:colOff>
      <xdr:row>29</xdr:row>
      <xdr:rowOff>66920</xdr:rowOff>
    </xdr:to>
    <xdr:sp macro="" textlink="">
      <xdr:nvSpPr>
        <xdr:cNvPr id="165" name="楕円 164"/>
        <xdr:cNvSpPr/>
      </xdr:nvSpPr>
      <xdr:spPr>
        <a:xfrm>
          <a:off x="11747500" y="57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122337</xdr:rowOff>
    </xdr:from>
    <xdr:to>
      <xdr:col>64</xdr:col>
      <xdr:colOff>73025</xdr:colOff>
      <xdr:row>29</xdr:row>
      <xdr:rowOff>16120</xdr:rowOff>
    </xdr:to>
    <xdr:cxnSp macro="">
      <xdr:nvCxnSpPr>
        <xdr:cNvPr id="166" name="直線コネクタ 165"/>
        <xdr:cNvCxnSpPr/>
      </xdr:nvCxnSpPr>
      <xdr:spPr>
        <a:xfrm flipV="1">
          <a:off x="11798300" y="5694462"/>
          <a:ext cx="762000" cy="6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67" name="n_1aveValue債務償還比率"/>
        <xdr:cNvSpPr txBox="1"/>
      </xdr:nvSpPr>
      <xdr:spPr>
        <a:xfrm>
          <a:off x="13836727" y="57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8" name="n_2aveValue債務償還比率"/>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9" name="n_3aveValue債務償還比率"/>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70" name="n_4aveValue債務償還比率"/>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9578</xdr:rowOff>
    </xdr:from>
    <xdr:ext cx="469744" cy="259045"/>
    <xdr:sp macro="" textlink="">
      <xdr:nvSpPr>
        <xdr:cNvPr id="171" name="n_1mainValue債務償還比率"/>
        <xdr:cNvSpPr txBox="1"/>
      </xdr:nvSpPr>
      <xdr:spPr>
        <a:xfrm>
          <a:off x="13836727" y="541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169816</xdr:rowOff>
    </xdr:from>
    <xdr:ext cx="469744" cy="259045"/>
    <xdr:sp macro="" textlink="">
      <xdr:nvSpPr>
        <xdr:cNvPr id="172" name="n_2mainValue債務償還比率"/>
        <xdr:cNvSpPr txBox="1"/>
      </xdr:nvSpPr>
      <xdr:spPr>
        <a:xfrm>
          <a:off x="13087427" y="574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164264</xdr:rowOff>
    </xdr:from>
    <xdr:ext cx="469744" cy="259045"/>
    <xdr:sp macro="" textlink="">
      <xdr:nvSpPr>
        <xdr:cNvPr id="173" name="n_3mainValue債務償還比率"/>
        <xdr:cNvSpPr txBox="1"/>
      </xdr:nvSpPr>
      <xdr:spPr>
        <a:xfrm>
          <a:off x="12325427" y="573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58047</xdr:rowOff>
    </xdr:from>
    <xdr:ext cx="469744" cy="259045"/>
    <xdr:sp macro="" textlink="">
      <xdr:nvSpPr>
        <xdr:cNvPr id="174" name="n_4mainValue債務償還比率"/>
        <xdr:cNvSpPr txBox="1"/>
      </xdr:nvSpPr>
      <xdr:spPr>
        <a:xfrm>
          <a:off x="11563427" y="580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4,876
4,809
77.05
3,997,780
3,763,918
183,053
2,414,792
2,929,079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74" name="楕円 73"/>
        <xdr:cNvSpPr/>
      </xdr:nvSpPr>
      <xdr:spPr>
        <a:xfrm>
          <a:off x="45847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111958</xdr:rowOff>
    </xdr:from>
    <xdr:ext cx="405111" cy="259045"/>
    <xdr:sp macro="" textlink="">
      <xdr:nvSpPr>
        <xdr:cNvPr id="75" name="【道路】&#10;有形固定資産減価償却率該当値テキスト"/>
        <xdr:cNvSpPr txBox="1"/>
      </xdr:nvSpPr>
      <xdr:spPr>
        <a:xfrm>
          <a:off x="4673600" y="611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59690</xdr:rowOff>
    </xdr:from>
    <xdr:to>
      <xdr:col>20</xdr:col>
      <xdr:colOff>38100</xdr:colOff>
      <xdr:row>36</xdr:row>
      <xdr:rowOff>161290</xdr:rowOff>
    </xdr:to>
    <xdr:sp macro="" textlink="">
      <xdr:nvSpPr>
        <xdr:cNvPr id="76" name="楕円 75"/>
        <xdr:cNvSpPr/>
      </xdr:nvSpPr>
      <xdr:spPr>
        <a:xfrm>
          <a:off x="3746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110490</xdr:rowOff>
    </xdr:from>
    <xdr:to>
      <xdr:col>24</xdr:col>
      <xdr:colOff>63500</xdr:colOff>
      <xdr:row>36</xdr:row>
      <xdr:rowOff>139881</xdr:rowOff>
    </xdr:to>
    <xdr:cxnSp macro="">
      <xdr:nvCxnSpPr>
        <xdr:cNvPr id="77" name="直線コネクタ 76"/>
        <xdr:cNvCxnSpPr/>
      </xdr:nvCxnSpPr>
      <xdr:spPr>
        <a:xfrm>
          <a:off x="3797300" y="628269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43361</xdr:rowOff>
    </xdr:from>
    <xdr:to>
      <xdr:col>15</xdr:col>
      <xdr:colOff>101600</xdr:colOff>
      <xdr:row>35</xdr:row>
      <xdr:rowOff>144961</xdr:rowOff>
    </xdr:to>
    <xdr:sp macro="" textlink="">
      <xdr:nvSpPr>
        <xdr:cNvPr id="78" name="楕円 77"/>
        <xdr:cNvSpPr/>
      </xdr:nvSpPr>
      <xdr:spPr>
        <a:xfrm>
          <a:off x="2857500" y="60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94161</xdr:rowOff>
    </xdr:from>
    <xdr:to>
      <xdr:col>19</xdr:col>
      <xdr:colOff>177800</xdr:colOff>
      <xdr:row>36</xdr:row>
      <xdr:rowOff>110490</xdr:rowOff>
    </xdr:to>
    <xdr:cxnSp macro="">
      <xdr:nvCxnSpPr>
        <xdr:cNvPr id="79" name="直線コネクタ 78"/>
        <xdr:cNvCxnSpPr/>
      </xdr:nvCxnSpPr>
      <xdr:spPr>
        <a:xfrm>
          <a:off x="2908300" y="6094911"/>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4173</xdr:rowOff>
    </xdr:from>
    <xdr:to>
      <xdr:col>10</xdr:col>
      <xdr:colOff>165100</xdr:colOff>
      <xdr:row>36</xdr:row>
      <xdr:rowOff>105773</xdr:rowOff>
    </xdr:to>
    <xdr:sp macro="" textlink="">
      <xdr:nvSpPr>
        <xdr:cNvPr id="80" name="楕円 79"/>
        <xdr:cNvSpPr/>
      </xdr:nvSpPr>
      <xdr:spPr>
        <a:xfrm>
          <a:off x="1968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94161</xdr:rowOff>
    </xdr:from>
    <xdr:to>
      <xdr:col>15</xdr:col>
      <xdr:colOff>50800</xdr:colOff>
      <xdr:row>36</xdr:row>
      <xdr:rowOff>54973</xdr:rowOff>
    </xdr:to>
    <xdr:cxnSp macro="">
      <xdr:nvCxnSpPr>
        <xdr:cNvPr id="81" name="直線コネクタ 80"/>
        <xdr:cNvCxnSpPr/>
      </xdr:nvCxnSpPr>
      <xdr:spPr>
        <a:xfrm flipV="1">
          <a:off x="2019300" y="6094911"/>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146231</xdr:rowOff>
    </xdr:from>
    <xdr:to>
      <xdr:col>6</xdr:col>
      <xdr:colOff>38100</xdr:colOff>
      <xdr:row>36</xdr:row>
      <xdr:rowOff>76381</xdr:rowOff>
    </xdr:to>
    <xdr:sp macro="" textlink="">
      <xdr:nvSpPr>
        <xdr:cNvPr id="82" name="楕円 81"/>
        <xdr:cNvSpPr/>
      </xdr:nvSpPr>
      <xdr:spPr>
        <a:xfrm>
          <a:off x="1079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25581</xdr:rowOff>
    </xdr:from>
    <xdr:to>
      <xdr:col>10</xdr:col>
      <xdr:colOff>114300</xdr:colOff>
      <xdr:row>36</xdr:row>
      <xdr:rowOff>54973</xdr:rowOff>
    </xdr:to>
    <xdr:cxnSp macro="">
      <xdr:nvCxnSpPr>
        <xdr:cNvPr id="83" name="直線コネクタ 82"/>
        <xdr:cNvCxnSpPr/>
      </xdr:nvCxnSpPr>
      <xdr:spPr>
        <a:xfrm>
          <a:off x="1130300" y="61977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4" name="n_1aveValue【道路】&#10;有形固定資産減価償却率"/>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5" name="n_2aveValue【道路】&#10;有形固定資産減価償却率"/>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6" name="n_3aveValue【道路】&#10;有形固定資産減価償却率"/>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90368</xdr:rowOff>
    </xdr:from>
    <xdr:ext cx="405111" cy="259045"/>
    <xdr:sp macro="" textlink="">
      <xdr:nvSpPr>
        <xdr:cNvPr id="87" name="n_4aveValue【道路】&#10;有形固定資産減価償却率"/>
        <xdr:cNvSpPr txBox="1"/>
      </xdr:nvSpPr>
      <xdr:spPr>
        <a:xfrm>
          <a:off x="927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6367</xdr:rowOff>
    </xdr:from>
    <xdr:ext cx="405111" cy="259045"/>
    <xdr:sp macro="" textlink="">
      <xdr:nvSpPr>
        <xdr:cNvPr id="88" name="n_1mainValue【道路】&#10;有形固定資産減価償却率"/>
        <xdr:cNvSpPr txBox="1"/>
      </xdr:nvSpPr>
      <xdr:spPr>
        <a:xfrm>
          <a:off x="3582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161488</xdr:rowOff>
    </xdr:from>
    <xdr:ext cx="405111" cy="259045"/>
    <xdr:sp macro="" textlink="">
      <xdr:nvSpPr>
        <xdr:cNvPr id="89" name="n_2mainValue【道路】&#10;有形固定資産減価償却率"/>
        <xdr:cNvSpPr txBox="1"/>
      </xdr:nvSpPr>
      <xdr:spPr>
        <a:xfrm>
          <a:off x="2705744" y="581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122300</xdr:rowOff>
    </xdr:from>
    <xdr:ext cx="405111" cy="259045"/>
    <xdr:sp macro="" textlink="">
      <xdr:nvSpPr>
        <xdr:cNvPr id="90" name="n_3mainValue【道路】&#10;有形固定資産減価償却率"/>
        <xdr:cNvSpPr txBox="1"/>
      </xdr:nvSpPr>
      <xdr:spPr>
        <a:xfrm>
          <a:off x="18167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92908</xdr:rowOff>
    </xdr:from>
    <xdr:ext cx="405111" cy="259045"/>
    <xdr:sp macro="" textlink="">
      <xdr:nvSpPr>
        <xdr:cNvPr id="91" name="n_4mainValue【道路】&#10;有形固定資産減価償却率"/>
        <xdr:cNvSpPr txBox="1"/>
      </xdr:nvSpPr>
      <xdr:spPr>
        <a:xfrm>
          <a:off x="9277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79828</xdr:rowOff>
    </xdr:from>
    <xdr:to>
      <xdr:col>55</xdr:col>
      <xdr:colOff>50800</xdr:colOff>
      <xdr:row>42</xdr:row>
      <xdr:rowOff>9978</xdr:rowOff>
    </xdr:to>
    <xdr:sp macro="" textlink="">
      <xdr:nvSpPr>
        <xdr:cNvPr id="131" name="楕円 130"/>
        <xdr:cNvSpPr/>
      </xdr:nvSpPr>
      <xdr:spPr>
        <a:xfrm>
          <a:off x="10426700" y="710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166205</xdr:rowOff>
    </xdr:from>
    <xdr:ext cx="534377" cy="259045"/>
    <xdr:sp macro="" textlink="">
      <xdr:nvSpPr>
        <xdr:cNvPr id="132" name="【道路】&#10;一人当たり延長該当値テキスト"/>
        <xdr:cNvSpPr txBox="1"/>
      </xdr:nvSpPr>
      <xdr:spPr>
        <a:xfrm>
          <a:off x="10515600" y="70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81097</xdr:rowOff>
    </xdr:from>
    <xdr:to>
      <xdr:col>50</xdr:col>
      <xdr:colOff>165100</xdr:colOff>
      <xdr:row>42</xdr:row>
      <xdr:rowOff>11247</xdr:rowOff>
    </xdr:to>
    <xdr:sp macro="" textlink="">
      <xdr:nvSpPr>
        <xdr:cNvPr id="133" name="楕円 132"/>
        <xdr:cNvSpPr/>
      </xdr:nvSpPr>
      <xdr:spPr>
        <a:xfrm>
          <a:off x="9588500" y="711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130628</xdr:rowOff>
    </xdr:from>
    <xdr:to>
      <xdr:col>55</xdr:col>
      <xdr:colOff>0</xdr:colOff>
      <xdr:row>41</xdr:row>
      <xdr:rowOff>131897</xdr:rowOff>
    </xdr:to>
    <xdr:cxnSp macro="">
      <xdr:nvCxnSpPr>
        <xdr:cNvPr id="134" name="直線コネクタ 133"/>
        <xdr:cNvCxnSpPr/>
      </xdr:nvCxnSpPr>
      <xdr:spPr>
        <a:xfrm flipV="1">
          <a:off x="9639300" y="7160078"/>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81755</xdr:rowOff>
    </xdr:from>
    <xdr:to>
      <xdr:col>46</xdr:col>
      <xdr:colOff>38100</xdr:colOff>
      <xdr:row>42</xdr:row>
      <xdr:rowOff>11905</xdr:rowOff>
    </xdr:to>
    <xdr:sp macro="" textlink="">
      <xdr:nvSpPr>
        <xdr:cNvPr id="135" name="楕円 134"/>
        <xdr:cNvSpPr/>
      </xdr:nvSpPr>
      <xdr:spPr>
        <a:xfrm>
          <a:off x="8699500" y="71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131897</xdr:rowOff>
    </xdr:from>
    <xdr:to>
      <xdr:col>50</xdr:col>
      <xdr:colOff>114300</xdr:colOff>
      <xdr:row>41</xdr:row>
      <xdr:rowOff>132555</xdr:rowOff>
    </xdr:to>
    <xdr:cxnSp macro="">
      <xdr:nvCxnSpPr>
        <xdr:cNvPr id="136" name="直線コネクタ 135"/>
        <xdr:cNvCxnSpPr/>
      </xdr:nvCxnSpPr>
      <xdr:spPr>
        <a:xfrm flipV="1">
          <a:off x="8750300" y="7161347"/>
          <a:ext cx="889000" cy="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82962</xdr:rowOff>
    </xdr:from>
    <xdr:to>
      <xdr:col>41</xdr:col>
      <xdr:colOff>101600</xdr:colOff>
      <xdr:row>42</xdr:row>
      <xdr:rowOff>13112</xdr:rowOff>
    </xdr:to>
    <xdr:sp macro="" textlink="">
      <xdr:nvSpPr>
        <xdr:cNvPr id="137" name="楕円 136"/>
        <xdr:cNvSpPr/>
      </xdr:nvSpPr>
      <xdr:spPr>
        <a:xfrm>
          <a:off x="7810500" y="711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132555</xdr:rowOff>
    </xdr:from>
    <xdr:to>
      <xdr:col>45</xdr:col>
      <xdr:colOff>177800</xdr:colOff>
      <xdr:row>41</xdr:row>
      <xdr:rowOff>133762</xdr:rowOff>
    </xdr:to>
    <xdr:cxnSp macro="">
      <xdr:nvCxnSpPr>
        <xdr:cNvPr id="138" name="直線コネクタ 137"/>
        <xdr:cNvCxnSpPr/>
      </xdr:nvCxnSpPr>
      <xdr:spPr>
        <a:xfrm flipV="1">
          <a:off x="7861300" y="7162005"/>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83876</xdr:rowOff>
    </xdr:from>
    <xdr:to>
      <xdr:col>36</xdr:col>
      <xdr:colOff>165100</xdr:colOff>
      <xdr:row>42</xdr:row>
      <xdr:rowOff>14026</xdr:rowOff>
    </xdr:to>
    <xdr:sp macro="" textlink="">
      <xdr:nvSpPr>
        <xdr:cNvPr id="139" name="楕円 138"/>
        <xdr:cNvSpPr/>
      </xdr:nvSpPr>
      <xdr:spPr>
        <a:xfrm>
          <a:off x="6921500" y="711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133762</xdr:rowOff>
    </xdr:from>
    <xdr:to>
      <xdr:col>41</xdr:col>
      <xdr:colOff>50800</xdr:colOff>
      <xdr:row>41</xdr:row>
      <xdr:rowOff>134676</xdr:rowOff>
    </xdr:to>
    <xdr:cxnSp macro="">
      <xdr:nvCxnSpPr>
        <xdr:cNvPr id="140" name="直線コネクタ 139"/>
        <xdr:cNvCxnSpPr/>
      </xdr:nvCxnSpPr>
      <xdr:spPr>
        <a:xfrm flipV="1">
          <a:off x="6972300" y="716321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2374</xdr:rowOff>
    </xdr:from>
    <xdr:ext cx="534377" cy="259045"/>
    <xdr:sp macro="" textlink="">
      <xdr:nvSpPr>
        <xdr:cNvPr id="145" name="n_1mainValue【道路】&#10;一人当たり延長"/>
        <xdr:cNvSpPr txBox="1"/>
      </xdr:nvSpPr>
      <xdr:spPr>
        <a:xfrm>
          <a:off x="9359411" y="720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3032</xdr:rowOff>
    </xdr:from>
    <xdr:ext cx="534377" cy="259045"/>
    <xdr:sp macro="" textlink="">
      <xdr:nvSpPr>
        <xdr:cNvPr id="146" name="n_2mainValue【道路】&#10;一人当たり延長"/>
        <xdr:cNvSpPr txBox="1"/>
      </xdr:nvSpPr>
      <xdr:spPr>
        <a:xfrm>
          <a:off x="8483111" y="72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4239</xdr:rowOff>
    </xdr:from>
    <xdr:ext cx="534377" cy="259045"/>
    <xdr:sp macro="" textlink="">
      <xdr:nvSpPr>
        <xdr:cNvPr id="147" name="n_3mainValue【道路】&#10;一人当たり延長"/>
        <xdr:cNvSpPr txBox="1"/>
      </xdr:nvSpPr>
      <xdr:spPr>
        <a:xfrm>
          <a:off x="7594111" y="720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5153</xdr:rowOff>
    </xdr:from>
    <xdr:ext cx="534377" cy="259045"/>
    <xdr:sp macro="" textlink="">
      <xdr:nvSpPr>
        <xdr:cNvPr id="148" name="n_4mainValue【道路】&#10;一人当たり延長"/>
        <xdr:cNvSpPr txBox="1"/>
      </xdr:nvSpPr>
      <xdr:spPr>
        <a:xfrm>
          <a:off x="6705111" y="720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9"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61867</xdr:rowOff>
    </xdr:from>
    <xdr:to>
      <xdr:col>24</xdr:col>
      <xdr:colOff>114300</xdr:colOff>
      <xdr:row>60</xdr:row>
      <xdr:rowOff>163467</xdr:rowOff>
    </xdr:to>
    <xdr:sp macro="" textlink="">
      <xdr:nvSpPr>
        <xdr:cNvPr id="190" name="楕円 189"/>
        <xdr:cNvSpPr/>
      </xdr:nvSpPr>
      <xdr:spPr>
        <a:xfrm>
          <a:off x="45847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84744</xdr:rowOff>
    </xdr:from>
    <xdr:ext cx="405111" cy="259045"/>
    <xdr:sp macro="" textlink="">
      <xdr:nvSpPr>
        <xdr:cNvPr id="191" name="【橋りょう・トンネル】&#10;有形固定資産減価償却率該当値テキスト"/>
        <xdr:cNvSpPr txBox="1"/>
      </xdr:nvSpPr>
      <xdr:spPr>
        <a:xfrm>
          <a:off x="4673600" y="10200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45538</xdr:rowOff>
    </xdr:from>
    <xdr:to>
      <xdr:col>20</xdr:col>
      <xdr:colOff>38100</xdr:colOff>
      <xdr:row>60</xdr:row>
      <xdr:rowOff>147138</xdr:rowOff>
    </xdr:to>
    <xdr:sp macro="" textlink="">
      <xdr:nvSpPr>
        <xdr:cNvPr id="192" name="楕円 191"/>
        <xdr:cNvSpPr/>
      </xdr:nvSpPr>
      <xdr:spPr>
        <a:xfrm>
          <a:off x="3746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96338</xdr:rowOff>
    </xdr:from>
    <xdr:to>
      <xdr:col>24</xdr:col>
      <xdr:colOff>63500</xdr:colOff>
      <xdr:row>60</xdr:row>
      <xdr:rowOff>112667</xdr:rowOff>
    </xdr:to>
    <xdr:cxnSp macro="">
      <xdr:nvCxnSpPr>
        <xdr:cNvPr id="193" name="直線コネクタ 192"/>
        <xdr:cNvCxnSpPr/>
      </xdr:nvCxnSpPr>
      <xdr:spPr>
        <a:xfrm>
          <a:off x="3797300" y="1038333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53703</xdr:rowOff>
    </xdr:from>
    <xdr:to>
      <xdr:col>15</xdr:col>
      <xdr:colOff>101600</xdr:colOff>
      <xdr:row>58</xdr:row>
      <xdr:rowOff>155303</xdr:rowOff>
    </xdr:to>
    <xdr:sp macro="" textlink="">
      <xdr:nvSpPr>
        <xdr:cNvPr id="194" name="楕円 193"/>
        <xdr:cNvSpPr/>
      </xdr:nvSpPr>
      <xdr:spPr>
        <a:xfrm>
          <a:off x="2857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104503</xdr:rowOff>
    </xdr:from>
    <xdr:to>
      <xdr:col>19</xdr:col>
      <xdr:colOff>177800</xdr:colOff>
      <xdr:row>60</xdr:row>
      <xdr:rowOff>96338</xdr:rowOff>
    </xdr:to>
    <xdr:cxnSp macro="">
      <xdr:nvCxnSpPr>
        <xdr:cNvPr id="195" name="直線コネクタ 194"/>
        <xdr:cNvCxnSpPr/>
      </xdr:nvCxnSpPr>
      <xdr:spPr>
        <a:xfrm>
          <a:off x="2908300" y="10048603"/>
          <a:ext cx="889000" cy="33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7983</xdr:rowOff>
    </xdr:from>
    <xdr:to>
      <xdr:col>10</xdr:col>
      <xdr:colOff>165100</xdr:colOff>
      <xdr:row>60</xdr:row>
      <xdr:rowOff>109583</xdr:rowOff>
    </xdr:to>
    <xdr:sp macro="" textlink="">
      <xdr:nvSpPr>
        <xdr:cNvPr id="196" name="楕円 195"/>
        <xdr:cNvSpPr/>
      </xdr:nvSpPr>
      <xdr:spPr>
        <a:xfrm>
          <a:off x="1968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104503</xdr:rowOff>
    </xdr:from>
    <xdr:to>
      <xdr:col>15</xdr:col>
      <xdr:colOff>50800</xdr:colOff>
      <xdr:row>60</xdr:row>
      <xdr:rowOff>58783</xdr:rowOff>
    </xdr:to>
    <xdr:cxnSp macro="">
      <xdr:nvCxnSpPr>
        <xdr:cNvPr id="197" name="直線コネクタ 196"/>
        <xdr:cNvCxnSpPr/>
      </xdr:nvCxnSpPr>
      <xdr:spPr>
        <a:xfrm flipV="1">
          <a:off x="2019300" y="10048603"/>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154940</xdr:rowOff>
    </xdr:from>
    <xdr:to>
      <xdr:col>6</xdr:col>
      <xdr:colOff>38100</xdr:colOff>
      <xdr:row>60</xdr:row>
      <xdr:rowOff>85090</xdr:rowOff>
    </xdr:to>
    <xdr:sp macro="" textlink="">
      <xdr:nvSpPr>
        <xdr:cNvPr id="198" name="楕円 197"/>
        <xdr:cNvSpPr/>
      </xdr:nvSpPr>
      <xdr:spPr>
        <a:xfrm>
          <a:off x="1079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34290</xdr:rowOff>
    </xdr:from>
    <xdr:to>
      <xdr:col>10</xdr:col>
      <xdr:colOff>114300</xdr:colOff>
      <xdr:row>60</xdr:row>
      <xdr:rowOff>58783</xdr:rowOff>
    </xdr:to>
    <xdr:cxnSp macro="">
      <xdr:nvCxnSpPr>
        <xdr:cNvPr id="199" name="直線コネクタ 198"/>
        <xdr:cNvCxnSpPr/>
      </xdr:nvCxnSpPr>
      <xdr:spPr>
        <a:xfrm>
          <a:off x="1130300" y="1032129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201" name="n_2aveValue【橋りょう・トンネル】&#10;有形固定資産減価償却率"/>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2" name="n_3aveValue【橋りょう・トンネル】&#10;有形固定資産減価償却率"/>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103976</xdr:rowOff>
    </xdr:from>
    <xdr:ext cx="405111" cy="259045"/>
    <xdr:sp macro="" textlink="">
      <xdr:nvSpPr>
        <xdr:cNvPr id="203" name="n_4aveValue【橋りょう・トンネル】&#10;有形固定資産減価償却率"/>
        <xdr:cNvSpPr txBox="1"/>
      </xdr:nvSpPr>
      <xdr:spPr>
        <a:xfrm>
          <a:off x="927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163665</xdr:rowOff>
    </xdr:from>
    <xdr:ext cx="405111" cy="259045"/>
    <xdr:sp macro="" textlink="">
      <xdr:nvSpPr>
        <xdr:cNvPr id="204" name="n_1mainValue【橋りょう・トンネル】&#10;有形固定資産減価償却率"/>
        <xdr:cNvSpPr txBox="1"/>
      </xdr:nvSpPr>
      <xdr:spPr>
        <a:xfrm>
          <a:off x="3582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380</xdr:rowOff>
    </xdr:from>
    <xdr:ext cx="405111" cy="259045"/>
    <xdr:sp macro="" textlink="">
      <xdr:nvSpPr>
        <xdr:cNvPr id="205" name="n_2mainValue【橋りょう・トンネル】&#10;有形固定資産減価償却率"/>
        <xdr:cNvSpPr txBox="1"/>
      </xdr:nvSpPr>
      <xdr:spPr>
        <a:xfrm>
          <a:off x="27057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126110</xdr:rowOff>
    </xdr:from>
    <xdr:ext cx="405111" cy="259045"/>
    <xdr:sp macro="" textlink="">
      <xdr:nvSpPr>
        <xdr:cNvPr id="206" name="n_3mainValue【橋りょう・トンネル】&#10;有形固定資産減価償却率"/>
        <xdr:cNvSpPr txBox="1"/>
      </xdr:nvSpPr>
      <xdr:spPr>
        <a:xfrm>
          <a:off x="1816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101617</xdr:rowOff>
    </xdr:from>
    <xdr:ext cx="405111" cy="259045"/>
    <xdr:sp macro="" textlink="">
      <xdr:nvSpPr>
        <xdr:cNvPr id="207" name="n_4mainValue【橋りょう・トンネル】&#10;有形固定資産減価償却率"/>
        <xdr:cNvSpPr txBox="1"/>
      </xdr:nvSpPr>
      <xdr:spPr>
        <a:xfrm>
          <a:off x="927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6" name="【橋りょう・トンネル】&#10;一人当たり有形固定資産（償却資産）額平均値テキスト"/>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147510</xdr:rowOff>
    </xdr:from>
    <xdr:to>
      <xdr:col>55</xdr:col>
      <xdr:colOff>50800</xdr:colOff>
      <xdr:row>64</xdr:row>
      <xdr:rowOff>77660</xdr:rowOff>
    </xdr:to>
    <xdr:sp macro="" textlink="">
      <xdr:nvSpPr>
        <xdr:cNvPr id="247" name="楕円 246"/>
        <xdr:cNvSpPr/>
      </xdr:nvSpPr>
      <xdr:spPr>
        <a:xfrm>
          <a:off x="10426700" y="1094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76734</xdr:rowOff>
    </xdr:from>
    <xdr:ext cx="599010" cy="259045"/>
    <xdr:sp macro="" textlink="">
      <xdr:nvSpPr>
        <xdr:cNvPr id="248" name="【橋りょう・トンネル】&#10;一人当たり有形固定資産（償却資産）額該当値テキスト"/>
        <xdr:cNvSpPr txBox="1"/>
      </xdr:nvSpPr>
      <xdr:spPr>
        <a:xfrm>
          <a:off x="10515600" y="1087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148599</xdr:rowOff>
    </xdr:from>
    <xdr:to>
      <xdr:col>50</xdr:col>
      <xdr:colOff>165100</xdr:colOff>
      <xdr:row>64</xdr:row>
      <xdr:rowOff>78749</xdr:rowOff>
    </xdr:to>
    <xdr:sp macro="" textlink="">
      <xdr:nvSpPr>
        <xdr:cNvPr id="249" name="楕円 248"/>
        <xdr:cNvSpPr/>
      </xdr:nvSpPr>
      <xdr:spPr>
        <a:xfrm>
          <a:off x="9588500" y="1094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26860</xdr:rowOff>
    </xdr:from>
    <xdr:to>
      <xdr:col>55</xdr:col>
      <xdr:colOff>0</xdr:colOff>
      <xdr:row>64</xdr:row>
      <xdr:rowOff>27949</xdr:rowOff>
    </xdr:to>
    <xdr:cxnSp macro="">
      <xdr:nvCxnSpPr>
        <xdr:cNvPr id="250" name="直線コネクタ 249"/>
        <xdr:cNvCxnSpPr/>
      </xdr:nvCxnSpPr>
      <xdr:spPr>
        <a:xfrm flipV="1">
          <a:off x="9639300" y="10999660"/>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123146</xdr:rowOff>
    </xdr:from>
    <xdr:to>
      <xdr:col>46</xdr:col>
      <xdr:colOff>38100</xdr:colOff>
      <xdr:row>64</xdr:row>
      <xdr:rowOff>53296</xdr:rowOff>
    </xdr:to>
    <xdr:sp macro="" textlink="">
      <xdr:nvSpPr>
        <xdr:cNvPr id="251" name="楕円 250"/>
        <xdr:cNvSpPr/>
      </xdr:nvSpPr>
      <xdr:spPr>
        <a:xfrm>
          <a:off x="8699500" y="1092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2496</xdr:rowOff>
    </xdr:from>
    <xdr:to>
      <xdr:col>50</xdr:col>
      <xdr:colOff>114300</xdr:colOff>
      <xdr:row>64</xdr:row>
      <xdr:rowOff>27949</xdr:rowOff>
    </xdr:to>
    <xdr:cxnSp macro="">
      <xdr:nvCxnSpPr>
        <xdr:cNvPr id="252" name="直線コネクタ 251"/>
        <xdr:cNvCxnSpPr/>
      </xdr:nvCxnSpPr>
      <xdr:spPr>
        <a:xfrm>
          <a:off x="8750300" y="10975296"/>
          <a:ext cx="889000" cy="2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150432</xdr:rowOff>
    </xdr:from>
    <xdr:to>
      <xdr:col>41</xdr:col>
      <xdr:colOff>101600</xdr:colOff>
      <xdr:row>64</xdr:row>
      <xdr:rowOff>80582</xdr:rowOff>
    </xdr:to>
    <xdr:sp macro="" textlink="">
      <xdr:nvSpPr>
        <xdr:cNvPr id="253" name="楕円 252"/>
        <xdr:cNvSpPr/>
      </xdr:nvSpPr>
      <xdr:spPr>
        <a:xfrm>
          <a:off x="7810500" y="109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2496</xdr:rowOff>
    </xdr:from>
    <xdr:to>
      <xdr:col>45</xdr:col>
      <xdr:colOff>177800</xdr:colOff>
      <xdr:row>64</xdr:row>
      <xdr:rowOff>29782</xdr:rowOff>
    </xdr:to>
    <xdr:cxnSp macro="">
      <xdr:nvCxnSpPr>
        <xdr:cNvPr id="254" name="直線コネクタ 253"/>
        <xdr:cNvCxnSpPr/>
      </xdr:nvCxnSpPr>
      <xdr:spPr>
        <a:xfrm flipV="1">
          <a:off x="7861300" y="10975296"/>
          <a:ext cx="889000" cy="2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151212</xdr:rowOff>
    </xdr:from>
    <xdr:to>
      <xdr:col>36</xdr:col>
      <xdr:colOff>165100</xdr:colOff>
      <xdr:row>64</xdr:row>
      <xdr:rowOff>81362</xdr:rowOff>
    </xdr:to>
    <xdr:sp macro="" textlink="">
      <xdr:nvSpPr>
        <xdr:cNvPr id="255" name="楕円 254"/>
        <xdr:cNvSpPr/>
      </xdr:nvSpPr>
      <xdr:spPr>
        <a:xfrm>
          <a:off x="6921500" y="1095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29782</xdr:rowOff>
    </xdr:from>
    <xdr:to>
      <xdr:col>41</xdr:col>
      <xdr:colOff>50800</xdr:colOff>
      <xdr:row>64</xdr:row>
      <xdr:rowOff>30562</xdr:rowOff>
    </xdr:to>
    <xdr:cxnSp macro="">
      <xdr:nvCxnSpPr>
        <xdr:cNvPr id="256" name="直線コネクタ 255"/>
        <xdr:cNvCxnSpPr/>
      </xdr:nvCxnSpPr>
      <xdr:spPr>
        <a:xfrm flipV="1">
          <a:off x="6972300" y="11002582"/>
          <a:ext cx="8890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57" name="n_1aveValue【橋りょう・トンネル】&#10;一人当たり有形固定資産（償却資産）額"/>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58" name="n_2aveValue【橋りょう・トンネル】&#10;一人当たり有形固定資産（償却資産）額"/>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59" name="n_3aveValue【橋りょう・トンネル】&#10;一人当たり有形固定資産（償却資産）額"/>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60" name="n_4aveValue【橋りょう・トンネル】&#10;一人当たり有形固定資産（償却資産）額"/>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69876</xdr:rowOff>
    </xdr:from>
    <xdr:ext cx="599010" cy="259045"/>
    <xdr:sp macro="" textlink="">
      <xdr:nvSpPr>
        <xdr:cNvPr id="261" name="n_1mainValue【橋りょう・トンネル】&#10;一人当たり有形固定資産（償却資産）額"/>
        <xdr:cNvSpPr txBox="1"/>
      </xdr:nvSpPr>
      <xdr:spPr>
        <a:xfrm>
          <a:off x="9327095" y="1104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44423</xdr:rowOff>
    </xdr:from>
    <xdr:ext cx="599010" cy="259045"/>
    <xdr:sp macro="" textlink="">
      <xdr:nvSpPr>
        <xdr:cNvPr id="262" name="n_2mainValue【橋りょう・トンネル】&#10;一人当たり有形固定資産（償却資産）額"/>
        <xdr:cNvSpPr txBox="1"/>
      </xdr:nvSpPr>
      <xdr:spPr>
        <a:xfrm>
          <a:off x="8450795" y="1101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71709</xdr:rowOff>
    </xdr:from>
    <xdr:ext cx="599010" cy="259045"/>
    <xdr:sp macro="" textlink="">
      <xdr:nvSpPr>
        <xdr:cNvPr id="263" name="n_3mainValue【橋りょう・トンネル】&#10;一人当たり有形固定資産（償却資産）額"/>
        <xdr:cNvSpPr txBox="1"/>
      </xdr:nvSpPr>
      <xdr:spPr>
        <a:xfrm>
          <a:off x="7561795" y="11044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72489</xdr:rowOff>
    </xdr:from>
    <xdr:ext cx="599010" cy="259045"/>
    <xdr:sp macro="" textlink="">
      <xdr:nvSpPr>
        <xdr:cNvPr id="264" name="n_4mainValue【橋りょう・トンネル】&#10;一人当たり有形固定資産（償却資産）額"/>
        <xdr:cNvSpPr txBox="1"/>
      </xdr:nvSpPr>
      <xdr:spPr>
        <a:xfrm>
          <a:off x="6672795" y="1104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94" name="【公営住宅】&#10;有形固定資産減価償却率平均値テキスト"/>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305" name="楕円 304"/>
        <xdr:cNvSpPr/>
      </xdr:nvSpPr>
      <xdr:spPr>
        <a:xfrm>
          <a:off x="4584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158766</xdr:rowOff>
    </xdr:from>
    <xdr:ext cx="405111" cy="259045"/>
    <xdr:sp macro="" textlink="">
      <xdr:nvSpPr>
        <xdr:cNvPr id="306" name="【公営住宅】&#10;有形固定資産減価償却率該当値テキスト"/>
        <xdr:cNvSpPr txBox="1"/>
      </xdr:nvSpPr>
      <xdr:spPr>
        <a:xfrm>
          <a:off x="4673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82550</xdr:rowOff>
    </xdr:from>
    <xdr:to>
      <xdr:col>20</xdr:col>
      <xdr:colOff>38100</xdr:colOff>
      <xdr:row>81</xdr:row>
      <xdr:rowOff>12700</xdr:rowOff>
    </xdr:to>
    <xdr:sp macro="" textlink="">
      <xdr:nvSpPr>
        <xdr:cNvPr id="307" name="楕円 306"/>
        <xdr:cNvSpPr/>
      </xdr:nvSpPr>
      <xdr:spPr>
        <a:xfrm>
          <a:off x="3746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133350</xdr:rowOff>
    </xdr:from>
    <xdr:to>
      <xdr:col>24</xdr:col>
      <xdr:colOff>63500</xdr:colOff>
      <xdr:row>81</xdr:row>
      <xdr:rowOff>15239</xdr:rowOff>
    </xdr:to>
    <xdr:cxnSp macro="">
      <xdr:nvCxnSpPr>
        <xdr:cNvPr id="308" name="直線コネクタ 307"/>
        <xdr:cNvCxnSpPr/>
      </xdr:nvCxnSpPr>
      <xdr:spPr>
        <a:xfrm>
          <a:off x="3797300" y="1384935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126364</xdr:rowOff>
    </xdr:from>
    <xdr:to>
      <xdr:col>15</xdr:col>
      <xdr:colOff>101600</xdr:colOff>
      <xdr:row>79</xdr:row>
      <xdr:rowOff>56514</xdr:rowOff>
    </xdr:to>
    <xdr:sp macro="" textlink="">
      <xdr:nvSpPr>
        <xdr:cNvPr id="309" name="楕円 308"/>
        <xdr:cNvSpPr/>
      </xdr:nvSpPr>
      <xdr:spPr>
        <a:xfrm>
          <a:off x="28575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5714</xdr:rowOff>
    </xdr:from>
    <xdr:to>
      <xdr:col>19</xdr:col>
      <xdr:colOff>177800</xdr:colOff>
      <xdr:row>80</xdr:row>
      <xdr:rowOff>133350</xdr:rowOff>
    </xdr:to>
    <xdr:cxnSp macro="">
      <xdr:nvCxnSpPr>
        <xdr:cNvPr id="310" name="直線コネクタ 309"/>
        <xdr:cNvCxnSpPr/>
      </xdr:nvCxnSpPr>
      <xdr:spPr>
        <a:xfrm>
          <a:off x="2908300" y="13550264"/>
          <a:ext cx="889000" cy="29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154939</xdr:rowOff>
    </xdr:from>
    <xdr:to>
      <xdr:col>10</xdr:col>
      <xdr:colOff>165100</xdr:colOff>
      <xdr:row>81</xdr:row>
      <xdr:rowOff>85089</xdr:rowOff>
    </xdr:to>
    <xdr:sp macro="" textlink="">
      <xdr:nvSpPr>
        <xdr:cNvPr id="311" name="楕円 310"/>
        <xdr:cNvSpPr/>
      </xdr:nvSpPr>
      <xdr:spPr>
        <a:xfrm>
          <a:off x="1968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5714</xdr:rowOff>
    </xdr:from>
    <xdr:to>
      <xdr:col>15</xdr:col>
      <xdr:colOff>50800</xdr:colOff>
      <xdr:row>81</xdr:row>
      <xdr:rowOff>34289</xdr:rowOff>
    </xdr:to>
    <xdr:cxnSp macro="">
      <xdr:nvCxnSpPr>
        <xdr:cNvPr id="312" name="直線コネクタ 311"/>
        <xdr:cNvCxnSpPr/>
      </xdr:nvCxnSpPr>
      <xdr:spPr>
        <a:xfrm flipV="1">
          <a:off x="2019300" y="13550264"/>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109220</xdr:rowOff>
    </xdr:from>
    <xdr:to>
      <xdr:col>6</xdr:col>
      <xdr:colOff>38100</xdr:colOff>
      <xdr:row>81</xdr:row>
      <xdr:rowOff>39370</xdr:rowOff>
    </xdr:to>
    <xdr:sp macro="" textlink="">
      <xdr:nvSpPr>
        <xdr:cNvPr id="313" name="楕円 312"/>
        <xdr:cNvSpPr/>
      </xdr:nvSpPr>
      <xdr:spPr>
        <a:xfrm>
          <a:off x="1079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160020</xdr:rowOff>
    </xdr:from>
    <xdr:to>
      <xdr:col>10</xdr:col>
      <xdr:colOff>114300</xdr:colOff>
      <xdr:row>81</xdr:row>
      <xdr:rowOff>34289</xdr:rowOff>
    </xdr:to>
    <xdr:cxnSp macro="">
      <xdr:nvCxnSpPr>
        <xdr:cNvPr id="314" name="直線コネクタ 313"/>
        <xdr:cNvCxnSpPr/>
      </xdr:nvCxnSpPr>
      <xdr:spPr>
        <a:xfrm>
          <a:off x="1130300" y="138760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16" name="n_2aveValue【公営住宅】&#10;有形固定資産減価償却率"/>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17" name="n_3aveValue【公営住宅】&#10;有形固定資産減価償却率"/>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165752</xdr:rowOff>
    </xdr:from>
    <xdr:ext cx="405111" cy="259045"/>
    <xdr:sp macro="" textlink="">
      <xdr:nvSpPr>
        <xdr:cNvPr id="318" name="n_4aveValue【公営住宅】&#10;有形固定資産減価償却率"/>
        <xdr:cNvSpPr txBox="1"/>
      </xdr:nvSpPr>
      <xdr:spPr>
        <a:xfrm>
          <a:off x="927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29227</xdr:rowOff>
    </xdr:from>
    <xdr:ext cx="405111" cy="259045"/>
    <xdr:sp macro="" textlink="">
      <xdr:nvSpPr>
        <xdr:cNvPr id="319" name="n_1mainValue【公営住宅】&#10;有形固定資産減価償却率"/>
        <xdr:cNvSpPr txBox="1"/>
      </xdr:nvSpPr>
      <xdr:spPr>
        <a:xfrm>
          <a:off x="35820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73041</xdr:rowOff>
    </xdr:from>
    <xdr:ext cx="405111" cy="259045"/>
    <xdr:sp macro="" textlink="">
      <xdr:nvSpPr>
        <xdr:cNvPr id="320" name="n_2mainValue【公営住宅】&#10;有形固定資産減価償却率"/>
        <xdr:cNvSpPr txBox="1"/>
      </xdr:nvSpPr>
      <xdr:spPr>
        <a:xfrm>
          <a:off x="2705744" y="1327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101616</xdr:rowOff>
    </xdr:from>
    <xdr:ext cx="405111" cy="259045"/>
    <xdr:sp macro="" textlink="">
      <xdr:nvSpPr>
        <xdr:cNvPr id="321" name="n_3mainValue【公営住宅】&#10;有形固定資産減価償却率"/>
        <xdr:cNvSpPr txBox="1"/>
      </xdr:nvSpPr>
      <xdr:spPr>
        <a:xfrm>
          <a:off x="18167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322" name="n_4mainValue【公営住宅】&#10;有形固定資産減価償却率"/>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51" name="【公営住宅】&#10;一人当たり面積平均値テキスト"/>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152806</xdr:rowOff>
    </xdr:from>
    <xdr:to>
      <xdr:col>55</xdr:col>
      <xdr:colOff>50800</xdr:colOff>
      <xdr:row>86</xdr:row>
      <xdr:rowOff>82956</xdr:rowOff>
    </xdr:to>
    <xdr:sp macro="" textlink="">
      <xdr:nvSpPr>
        <xdr:cNvPr id="362" name="楕円 361"/>
        <xdr:cNvSpPr/>
      </xdr:nvSpPr>
      <xdr:spPr>
        <a:xfrm>
          <a:off x="10426700" y="14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67733</xdr:rowOff>
    </xdr:from>
    <xdr:ext cx="469744" cy="259045"/>
    <xdr:sp macro="" textlink="">
      <xdr:nvSpPr>
        <xdr:cNvPr id="363" name="【公営住宅】&#10;一人当たり面積該当値テキスト"/>
        <xdr:cNvSpPr txBox="1"/>
      </xdr:nvSpPr>
      <xdr:spPr>
        <a:xfrm>
          <a:off x="10515600" y="1464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153721</xdr:rowOff>
    </xdr:from>
    <xdr:to>
      <xdr:col>50</xdr:col>
      <xdr:colOff>165100</xdr:colOff>
      <xdr:row>86</xdr:row>
      <xdr:rowOff>83871</xdr:rowOff>
    </xdr:to>
    <xdr:sp macro="" textlink="">
      <xdr:nvSpPr>
        <xdr:cNvPr id="364" name="楕円 363"/>
        <xdr:cNvSpPr/>
      </xdr:nvSpPr>
      <xdr:spPr>
        <a:xfrm>
          <a:off x="9588500" y="1472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32156</xdr:rowOff>
    </xdr:from>
    <xdr:to>
      <xdr:col>55</xdr:col>
      <xdr:colOff>0</xdr:colOff>
      <xdr:row>86</xdr:row>
      <xdr:rowOff>33071</xdr:rowOff>
    </xdr:to>
    <xdr:cxnSp macro="">
      <xdr:nvCxnSpPr>
        <xdr:cNvPr id="365" name="直線コネクタ 364"/>
        <xdr:cNvCxnSpPr/>
      </xdr:nvCxnSpPr>
      <xdr:spPr>
        <a:xfrm flipV="1">
          <a:off x="9639300" y="1477685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155169</xdr:rowOff>
    </xdr:from>
    <xdr:to>
      <xdr:col>46</xdr:col>
      <xdr:colOff>38100</xdr:colOff>
      <xdr:row>86</xdr:row>
      <xdr:rowOff>85319</xdr:rowOff>
    </xdr:to>
    <xdr:sp macro="" textlink="">
      <xdr:nvSpPr>
        <xdr:cNvPr id="366" name="楕円 365"/>
        <xdr:cNvSpPr/>
      </xdr:nvSpPr>
      <xdr:spPr>
        <a:xfrm>
          <a:off x="8699500" y="1472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33071</xdr:rowOff>
    </xdr:from>
    <xdr:to>
      <xdr:col>50</xdr:col>
      <xdr:colOff>114300</xdr:colOff>
      <xdr:row>86</xdr:row>
      <xdr:rowOff>34519</xdr:rowOff>
    </xdr:to>
    <xdr:cxnSp macro="">
      <xdr:nvCxnSpPr>
        <xdr:cNvPr id="367" name="直線コネクタ 366"/>
        <xdr:cNvCxnSpPr/>
      </xdr:nvCxnSpPr>
      <xdr:spPr>
        <a:xfrm flipV="1">
          <a:off x="8750300" y="1477777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162216</xdr:rowOff>
    </xdr:from>
    <xdr:to>
      <xdr:col>41</xdr:col>
      <xdr:colOff>101600</xdr:colOff>
      <xdr:row>86</xdr:row>
      <xdr:rowOff>92366</xdr:rowOff>
    </xdr:to>
    <xdr:sp macro="" textlink="">
      <xdr:nvSpPr>
        <xdr:cNvPr id="368" name="楕円 367"/>
        <xdr:cNvSpPr/>
      </xdr:nvSpPr>
      <xdr:spPr>
        <a:xfrm>
          <a:off x="7810500" y="147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34519</xdr:rowOff>
    </xdr:from>
    <xdr:to>
      <xdr:col>45</xdr:col>
      <xdr:colOff>177800</xdr:colOff>
      <xdr:row>86</xdr:row>
      <xdr:rowOff>41566</xdr:rowOff>
    </xdr:to>
    <xdr:cxnSp macro="">
      <xdr:nvCxnSpPr>
        <xdr:cNvPr id="369" name="直線コネクタ 368"/>
        <xdr:cNvCxnSpPr/>
      </xdr:nvCxnSpPr>
      <xdr:spPr>
        <a:xfrm flipV="1">
          <a:off x="7861300" y="14779219"/>
          <a:ext cx="889000" cy="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163055</xdr:rowOff>
    </xdr:from>
    <xdr:to>
      <xdr:col>36</xdr:col>
      <xdr:colOff>165100</xdr:colOff>
      <xdr:row>86</xdr:row>
      <xdr:rowOff>93205</xdr:rowOff>
    </xdr:to>
    <xdr:sp macro="" textlink="">
      <xdr:nvSpPr>
        <xdr:cNvPr id="370" name="楕円 369"/>
        <xdr:cNvSpPr/>
      </xdr:nvSpPr>
      <xdr:spPr>
        <a:xfrm>
          <a:off x="6921500" y="1473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41566</xdr:rowOff>
    </xdr:from>
    <xdr:to>
      <xdr:col>41</xdr:col>
      <xdr:colOff>50800</xdr:colOff>
      <xdr:row>86</xdr:row>
      <xdr:rowOff>42405</xdr:rowOff>
    </xdr:to>
    <xdr:cxnSp macro="">
      <xdr:nvCxnSpPr>
        <xdr:cNvPr id="371" name="直線コネクタ 370"/>
        <xdr:cNvCxnSpPr/>
      </xdr:nvCxnSpPr>
      <xdr:spPr>
        <a:xfrm flipV="1">
          <a:off x="6972300" y="14786266"/>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72" name="n_1aveValue【公営住宅】&#10;一人当たり面積"/>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73" name="n_2aveValue【公営住宅】&#10;一人当たり面積"/>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74" name="n_3aveValue【公営住宅】&#10;一人当たり面積"/>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75" name="n_4aveValue【公営住宅】&#10;一人当たり面積"/>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74998</xdr:rowOff>
    </xdr:from>
    <xdr:ext cx="469744" cy="259045"/>
    <xdr:sp macro="" textlink="">
      <xdr:nvSpPr>
        <xdr:cNvPr id="376" name="n_1mainValue【公営住宅】&#10;一人当たり面積"/>
        <xdr:cNvSpPr txBox="1"/>
      </xdr:nvSpPr>
      <xdr:spPr>
        <a:xfrm>
          <a:off x="9391727" y="1481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76446</xdr:rowOff>
    </xdr:from>
    <xdr:ext cx="469744" cy="259045"/>
    <xdr:sp macro="" textlink="">
      <xdr:nvSpPr>
        <xdr:cNvPr id="377" name="n_2mainValue【公営住宅】&#10;一人当たり面積"/>
        <xdr:cNvSpPr txBox="1"/>
      </xdr:nvSpPr>
      <xdr:spPr>
        <a:xfrm>
          <a:off x="8515427" y="1482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83493</xdr:rowOff>
    </xdr:from>
    <xdr:ext cx="469744" cy="259045"/>
    <xdr:sp macro="" textlink="">
      <xdr:nvSpPr>
        <xdr:cNvPr id="378" name="n_3mainValue【公営住宅】&#10;一人当たり面積"/>
        <xdr:cNvSpPr txBox="1"/>
      </xdr:nvSpPr>
      <xdr:spPr>
        <a:xfrm>
          <a:off x="7626427" y="1482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84332</xdr:rowOff>
    </xdr:from>
    <xdr:ext cx="469744" cy="259045"/>
    <xdr:sp macro="" textlink="">
      <xdr:nvSpPr>
        <xdr:cNvPr id="379" name="n_4mainValue【公営住宅】&#10;一人当たり面積"/>
        <xdr:cNvSpPr txBox="1"/>
      </xdr:nvSpPr>
      <xdr:spPr>
        <a:xfrm>
          <a:off x="6737427" y="1482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21" name="直線コネクタ 420"/>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24" name="【認定こども園・幼稚園・保育所】&#10;有形固定資産減価償却率最大値テキスト"/>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25" name="直線コネクタ 424"/>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8" name="フローチャート: 判断 427"/>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9" name="フローチャート: 判断 428"/>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30" name="フローチャート: 判断 429"/>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87449</xdr:rowOff>
    </xdr:from>
    <xdr:to>
      <xdr:col>85</xdr:col>
      <xdr:colOff>177800</xdr:colOff>
      <xdr:row>40</xdr:row>
      <xdr:rowOff>17599</xdr:rowOff>
    </xdr:to>
    <xdr:sp macro="" textlink="">
      <xdr:nvSpPr>
        <xdr:cNvPr id="437" name="楕円 436"/>
        <xdr:cNvSpPr/>
      </xdr:nvSpPr>
      <xdr:spPr>
        <a:xfrm>
          <a:off x="162687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65876</xdr:rowOff>
    </xdr:from>
    <xdr:ext cx="405111" cy="259045"/>
    <xdr:sp macro="" textlink="">
      <xdr:nvSpPr>
        <xdr:cNvPr id="438" name="【認定こども園・幼稚園・保育所】&#10;有形固定資産減価償却率該当値テキスト"/>
        <xdr:cNvSpPr txBox="1"/>
      </xdr:nvSpPr>
      <xdr:spPr>
        <a:xfrm>
          <a:off x="16357600"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64588</xdr:rowOff>
    </xdr:from>
    <xdr:to>
      <xdr:col>81</xdr:col>
      <xdr:colOff>101600</xdr:colOff>
      <xdr:row>39</xdr:row>
      <xdr:rowOff>166188</xdr:rowOff>
    </xdr:to>
    <xdr:sp macro="" textlink="">
      <xdr:nvSpPr>
        <xdr:cNvPr id="439" name="楕円 438"/>
        <xdr:cNvSpPr/>
      </xdr:nvSpPr>
      <xdr:spPr>
        <a:xfrm>
          <a:off x="15430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115388</xdr:rowOff>
    </xdr:from>
    <xdr:to>
      <xdr:col>85</xdr:col>
      <xdr:colOff>127000</xdr:colOff>
      <xdr:row>39</xdr:row>
      <xdr:rowOff>138249</xdr:rowOff>
    </xdr:to>
    <xdr:cxnSp macro="">
      <xdr:nvCxnSpPr>
        <xdr:cNvPr id="440" name="直線コネクタ 439"/>
        <xdr:cNvCxnSpPr/>
      </xdr:nvCxnSpPr>
      <xdr:spPr>
        <a:xfrm>
          <a:off x="15481300" y="680193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107043</xdr:rowOff>
    </xdr:from>
    <xdr:to>
      <xdr:col>76</xdr:col>
      <xdr:colOff>165100</xdr:colOff>
      <xdr:row>37</xdr:row>
      <xdr:rowOff>37193</xdr:rowOff>
    </xdr:to>
    <xdr:sp macro="" textlink="">
      <xdr:nvSpPr>
        <xdr:cNvPr id="441" name="楕円 440"/>
        <xdr:cNvSpPr/>
      </xdr:nvSpPr>
      <xdr:spPr>
        <a:xfrm>
          <a:off x="14541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157843</xdr:rowOff>
    </xdr:from>
    <xdr:to>
      <xdr:col>81</xdr:col>
      <xdr:colOff>50800</xdr:colOff>
      <xdr:row>39</xdr:row>
      <xdr:rowOff>115388</xdr:rowOff>
    </xdr:to>
    <xdr:cxnSp macro="">
      <xdr:nvCxnSpPr>
        <xdr:cNvPr id="442" name="直線コネクタ 441"/>
        <xdr:cNvCxnSpPr/>
      </xdr:nvCxnSpPr>
      <xdr:spPr>
        <a:xfrm>
          <a:off x="14592300" y="6330043"/>
          <a:ext cx="889000" cy="4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43362</xdr:rowOff>
    </xdr:from>
    <xdr:to>
      <xdr:col>72</xdr:col>
      <xdr:colOff>38100</xdr:colOff>
      <xdr:row>39</xdr:row>
      <xdr:rowOff>144962</xdr:rowOff>
    </xdr:to>
    <xdr:sp macro="" textlink="">
      <xdr:nvSpPr>
        <xdr:cNvPr id="443" name="楕円 442"/>
        <xdr:cNvSpPr/>
      </xdr:nvSpPr>
      <xdr:spPr>
        <a:xfrm>
          <a:off x="13652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157843</xdr:rowOff>
    </xdr:from>
    <xdr:to>
      <xdr:col>76</xdr:col>
      <xdr:colOff>114300</xdr:colOff>
      <xdr:row>39</xdr:row>
      <xdr:rowOff>94162</xdr:rowOff>
    </xdr:to>
    <xdr:cxnSp macro="">
      <xdr:nvCxnSpPr>
        <xdr:cNvPr id="444" name="直線コネクタ 443"/>
        <xdr:cNvCxnSpPr/>
      </xdr:nvCxnSpPr>
      <xdr:spPr>
        <a:xfrm flipV="1">
          <a:off x="13703300" y="6330043"/>
          <a:ext cx="889000" cy="45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22134</xdr:rowOff>
    </xdr:from>
    <xdr:to>
      <xdr:col>67</xdr:col>
      <xdr:colOff>101600</xdr:colOff>
      <xdr:row>39</xdr:row>
      <xdr:rowOff>123734</xdr:rowOff>
    </xdr:to>
    <xdr:sp macro="" textlink="">
      <xdr:nvSpPr>
        <xdr:cNvPr id="445" name="楕円 444"/>
        <xdr:cNvSpPr/>
      </xdr:nvSpPr>
      <xdr:spPr>
        <a:xfrm>
          <a:off x="12763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72934</xdr:rowOff>
    </xdr:from>
    <xdr:to>
      <xdr:col>71</xdr:col>
      <xdr:colOff>177800</xdr:colOff>
      <xdr:row>39</xdr:row>
      <xdr:rowOff>94162</xdr:rowOff>
    </xdr:to>
    <xdr:cxnSp macro="">
      <xdr:nvCxnSpPr>
        <xdr:cNvPr id="446" name="直線コネクタ 445"/>
        <xdr:cNvCxnSpPr/>
      </xdr:nvCxnSpPr>
      <xdr:spPr>
        <a:xfrm>
          <a:off x="12814300" y="675948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47" name="n_1aveValue【認定こども園・幼稚園・保育所】&#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448" name="n_2aveValue【認定こども園・幼稚園・保育所】&#10;有形固定資産減価償却率"/>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49" name="n_3aveValue【認定こども園・幼稚園・保育所】&#10;有形固定資産減価償却率"/>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157315</xdr:rowOff>
    </xdr:from>
    <xdr:ext cx="405111" cy="259045"/>
    <xdr:sp macro="" textlink="">
      <xdr:nvSpPr>
        <xdr:cNvPr id="451" name="n_1mainValue【認定こども園・幼稚園・保育所】&#10;有形固定資産減価償却率"/>
        <xdr:cNvSpPr txBox="1"/>
      </xdr:nvSpPr>
      <xdr:spPr>
        <a:xfrm>
          <a:off x="152660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53720</xdr:rowOff>
    </xdr:from>
    <xdr:ext cx="405111" cy="259045"/>
    <xdr:sp macro="" textlink="">
      <xdr:nvSpPr>
        <xdr:cNvPr id="452" name="n_2mainValue【認定こども園・幼稚園・保育所】&#10;有形固定資産減価償却率"/>
        <xdr:cNvSpPr txBox="1"/>
      </xdr:nvSpPr>
      <xdr:spPr>
        <a:xfrm>
          <a:off x="14389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136089</xdr:rowOff>
    </xdr:from>
    <xdr:ext cx="405111" cy="259045"/>
    <xdr:sp macro="" textlink="">
      <xdr:nvSpPr>
        <xdr:cNvPr id="453" name="n_3mainValue【認定こども園・幼稚園・保育所】&#10;有形固定資産減価償却率"/>
        <xdr:cNvSpPr txBox="1"/>
      </xdr:nvSpPr>
      <xdr:spPr>
        <a:xfrm>
          <a:off x="13500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114861</xdr:rowOff>
    </xdr:from>
    <xdr:ext cx="405111" cy="259045"/>
    <xdr:sp macro="" textlink="">
      <xdr:nvSpPr>
        <xdr:cNvPr id="454" name="n_4mainValue【認定こども園・幼稚園・保育所】&#10;有形固定資産減価償却率"/>
        <xdr:cNvSpPr txBox="1"/>
      </xdr:nvSpPr>
      <xdr:spPr>
        <a:xfrm>
          <a:off x="12611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76" name="直線コネクタ 475"/>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77" name="【認定こども園・幼稚園・保育所】&#10;一人当たり面積最小値テキスト"/>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78" name="直線コネクタ 477"/>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79" name="【認定こども園・幼稚園・保育所】&#10;一人当たり面積最大値テキスト"/>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80" name="直線コネクタ 479"/>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81" name="【認定こども園・幼稚園・保育所】&#10;一人当たり面積平均値テキスト"/>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82" name="フローチャート: 判断 481"/>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83" name="フローチャート: 判断 482"/>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84" name="フローチャート: 判断 483"/>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85" name="フローチャート: 判断 484"/>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86" name="フローチャート: 判断 485"/>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42316</xdr:rowOff>
    </xdr:from>
    <xdr:to>
      <xdr:col>116</xdr:col>
      <xdr:colOff>114300</xdr:colOff>
      <xdr:row>39</xdr:row>
      <xdr:rowOff>143916</xdr:rowOff>
    </xdr:to>
    <xdr:sp macro="" textlink="">
      <xdr:nvSpPr>
        <xdr:cNvPr id="492" name="楕円 491"/>
        <xdr:cNvSpPr/>
      </xdr:nvSpPr>
      <xdr:spPr>
        <a:xfrm>
          <a:off x="22110700" y="67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65193</xdr:rowOff>
    </xdr:from>
    <xdr:ext cx="469744" cy="259045"/>
    <xdr:sp macro="" textlink="">
      <xdr:nvSpPr>
        <xdr:cNvPr id="493" name="【認定こども園・幼稚園・保育所】&#10;一人当たり面積該当値テキスト"/>
        <xdr:cNvSpPr txBox="1"/>
      </xdr:nvSpPr>
      <xdr:spPr>
        <a:xfrm>
          <a:off x="22199600" y="658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46889</xdr:rowOff>
    </xdr:from>
    <xdr:to>
      <xdr:col>112</xdr:col>
      <xdr:colOff>38100</xdr:colOff>
      <xdr:row>39</xdr:row>
      <xdr:rowOff>148489</xdr:rowOff>
    </xdr:to>
    <xdr:sp macro="" textlink="">
      <xdr:nvSpPr>
        <xdr:cNvPr id="494" name="楕円 493"/>
        <xdr:cNvSpPr/>
      </xdr:nvSpPr>
      <xdr:spPr>
        <a:xfrm>
          <a:off x="21272500" y="67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93116</xdr:rowOff>
    </xdr:from>
    <xdr:to>
      <xdr:col>116</xdr:col>
      <xdr:colOff>63500</xdr:colOff>
      <xdr:row>39</xdr:row>
      <xdr:rowOff>97689</xdr:rowOff>
    </xdr:to>
    <xdr:cxnSp macro="">
      <xdr:nvCxnSpPr>
        <xdr:cNvPr id="495" name="直線コネクタ 494"/>
        <xdr:cNvCxnSpPr/>
      </xdr:nvCxnSpPr>
      <xdr:spPr>
        <a:xfrm flipV="1">
          <a:off x="21323300" y="6779666"/>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67920</xdr:rowOff>
    </xdr:from>
    <xdr:to>
      <xdr:col>107</xdr:col>
      <xdr:colOff>101600</xdr:colOff>
      <xdr:row>39</xdr:row>
      <xdr:rowOff>169520</xdr:rowOff>
    </xdr:to>
    <xdr:sp macro="" textlink="">
      <xdr:nvSpPr>
        <xdr:cNvPr id="496" name="楕円 495"/>
        <xdr:cNvSpPr/>
      </xdr:nvSpPr>
      <xdr:spPr>
        <a:xfrm>
          <a:off x="20383500" y="67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97689</xdr:rowOff>
    </xdr:from>
    <xdr:to>
      <xdr:col>111</xdr:col>
      <xdr:colOff>177800</xdr:colOff>
      <xdr:row>39</xdr:row>
      <xdr:rowOff>118720</xdr:rowOff>
    </xdr:to>
    <xdr:cxnSp macro="">
      <xdr:nvCxnSpPr>
        <xdr:cNvPr id="497" name="直線コネクタ 496"/>
        <xdr:cNvCxnSpPr/>
      </xdr:nvCxnSpPr>
      <xdr:spPr>
        <a:xfrm flipV="1">
          <a:off x="20434300" y="678423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72492</xdr:rowOff>
    </xdr:from>
    <xdr:to>
      <xdr:col>102</xdr:col>
      <xdr:colOff>165100</xdr:colOff>
      <xdr:row>40</xdr:row>
      <xdr:rowOff>2642</xdr:rowOff>
    </xdr:to>
    <xdr:sp macro="" textlink="">
      <xdr:nvSpPr>
        <xdr:cNvPr id="498" name="楕円 497"/>
        <xdr:cNvSpPr/>
      </xdr:nvSpPr>
      <xdr:spPr>
        <a:xfrm>
          <a:off x="19494500" y="67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118720</xdr:rowOff>
    </xdr:from>
    <xdr:to>
      <xdr:col>107</xdr:col>
      <xdr:colOff>50800</xdr:colOff>
      <xdr:row>39</xdr:row>
      <xdr:rowOff>123292</xdr:rowOff>
    </xdr:to>
    <xdr:cxnSp macro="">
      <xdr:nvCxnSpPr>
        <xdr:cNvPr id="499" name="直線コネクタ 498"/>
        <xdr:cNvCxnSpPr/>
      </xdr:nvCxnSpPr>
      <xdr:spPr>
        <a:xfrm flipV="1">
          <a:off x="19545300" y="68052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77064</xdr:rowOff>
    </xdr:from>
    <xdr:to>
      <xdr:col>98</xdr:col>
      <xdr:colOff>38100</xdr:colOff>
      <xdr:row>40</xdr:row>
      <xdr:rowOff>7214</xdr:rowOff>
    </xdr:to>
    <xdr:sp macro="" textlink="">
      <xdr:nvSpPr>
        <xdr:cNvPr id="500" name="楕円 499"/>
        <xdr:cNvSpPr/>
      </xdr:nvSpPr>
      <xdr:spPr>
        <a:xfrm>
          <a:off x="18605500" y="67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123292</xdr:rowOff>
    </xdr:from>
    <xdr:to>
      <xdr:col>102</xdr:col>
      <xdr:colOff>114300</xdr:colOff>
      <xdr:row>39</xdr:row>
      <xdr:rowOff>127864</xdr:rowOff>
    </xdr:to>
    <xdr:cxnSp macro="">
      <xdr:nvCxnSpPr>
        <xdr:cNvPr id="501" name="直線コネクタ 500"/>
        <xdr:cNvCxnSpPr/>
      </xdr:nvCxnSpPr>
      <xdr:spPr>
        <a:xfrm flipV="1">
          <a:off x="18656300" y="68098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502" name="n_1aveValue【認定こども園・幼稚園・保育所】&#10;一人当たり面積"/>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503" name="n_2aveValue【認定こども園・幼稚園・保育所】&#10;一人当たり面積"/>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504" name="n_3aveValue【認定こども園・幼稚園・保育所】&#10;一人当たり面積"/>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1998</xdr:rowOff>
    </xdr:from>
    <xdr:ext cx="469744" cy="259045"/>
    <xdr:sp macro="" textlink="">
      <xdr:nvSpPr>
        <xdr:cNvPr id="505" name="n_4aveValue【認定こども園・幼稚園・保育所】&#10;一人当たり面積"/>
        <xdr:cNvSpPr txBox="1"/>
      </xdr:nvSpPr>
      <xdr:spPr>
        <a:xfrm>
          <a:off x="18421427" y="68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165016</xdr:rowOff>
    </xdr:from>
    <xdr:ext cx="469744" cy="259045"/>
    <xdr:sp macro="" textlink="">
      <xdr:nvSpPr>
        <xdr:cNvPr id="506" name="n_1mainValue【認定こども園・幼稚園・保育所】&#10;一人当たり面積"/>
        <xdr:cNvSpPr txBox="1"/>
      </xdr:nvSpPr>
      <xdr:spPr>
        <a:xfrm>
          <a:off x="210757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160647</xdr:rowOff>
    </xdr:from>
    <xdr:ext cx="469744" cy="259045"/>
    <xdr:sp macro="" textlink="">
      <xdr:nvSpPr>
        <xdr:cNvPr id="507" name="n_2mainValue【認定こども園・幼稚園・保育所】&#10;一人当たり面積"/>
        <xdr:cNvSpPr txBox="1"/>
      </xdr:nvSpPr>
      <xdr:spPr>
        <a:xfrm>
          <a:off x="20199427" y="68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165219</xdr:rowOff>
    </xdr:from>
    <xdr:ext cx="469744" cy="259045"/>
    <xdr:sp macro="" textlink="">
      <xdr:nvSpPr>
        <xdr:cNvPr id="508" name="n_3mainValue【認定こども園・幼稚園・保育所】&#10;一人当たり面積"/>
        <xdr:cNvSpPr txBox="1"/>
      </xdr:nvSpPr>
      <xdr:spPr>
        <a:xfrm>
          <a:off x="19310427" y="68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23741</xdr:rowOff>
    </xdr:from>
    <xdr:ext cx="469744" cy="259045"/>
    <xdr:sp macro="" textlink="">
      <xdr:nvSpPr>
        <xdr:cNvPr id="509" name="n_4mainValue【認定こども園・幼稚園・保育所】&#10;一人当たり面積"/>
        <xdr:cNvSpPr txBox="1"/>
      </xdr:nvSpPr>
      <xdr:spPr>
        <a:xfrm>
          <a:off x="18421427" y="653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35" name="直線コネクタ 534"/>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8" name="【学校施設】&#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9" name="直線コネクタ 538"/>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40" name="【学校施設】&#10;有形固定資産減価償却率平均値テキスト"/>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41" name="フローチャート: 判断 540"/>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42" name="フローチャート: 判断 541"/>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43" name="フローチャート: 判断 542"/>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84727</xdr:rowOff>
    </xdr:from>
    <xdr:to>
      <xdr:col>85</xdr:col>
      <xdr:colOff>177800</xdr:colOff>
      <xdr:row>63</xdr:row>
      <xdr:rowOff>14877</xdr:rowOff>
    </xdr:to>
    <xdr:sp macro="" textlink="">
      <xdr:nvSpPr>
        <xdr:cNvPr id="551" name="楕円 550"/>
        <xdr:cNvSpPr/>
      </xdr:nvSpPr>
      <xdr:spPr>
        <a:xfrm>
          <a:off x="162687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63154</xdr:rowOff>
    </xdr:from>
    <xdr:ext cx="405111" cy="259045"/>
    <xdr:sp macro="" textlink="">
      <xdr:nvSpPr>
        <xdr:cNvPr id="552" name="【学校施設】&#10;有形固定資産減価償却率該当値テキスト"/>
        <xdr:cNvSpPr txBox="1"/>
      </xdr:nvSpPr>
      <xdr:spPr>
        <a:xfrm>
          <a:off x="16357600"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76563</xdr:rowOff>
    </xdr:from>
    <xdr:to>
      <xdr:col>81</xdr:col>
      <xdr:colOff>101600</xdr:colOff>
      <xdr:row>63</xdr:row>
      <xdr:rowOff>6713</xdr:rowOff>
    </xdr:to>
    <xdr:sp macro="" textlink="">
      <xdr:nvSpPr>
        <xdr:cNvPr id="553" name="楕円 552"/>
        <xdr:cNvSpPr/>
      </xdr:nvSpPr>
      <xdr:spPr>
        <a:xfrm>
          <a:off x="15430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127363</xdr:rowOff>
    </xdr:from>
    <xdr:to>
      <xdr:col>85</xdr:col>
      <xdr:colOff>127000</xdr:colOff>
      <xdr:row>62</xdr:row>
      <xdr:rowOff>135527</xdr:rowOff>
    </xdr:to>
    <xdr:cxnSp macro="">
      <xdr:nvCxnSpPr>
        <xdr:cNvPr id="554" name="直線コネクタ 553"/>
        <xdr:cNvCxnSpPr/>
      </xdr:nvCxnSpPr>
      <xdr:spPr>
        <a:xfrm>
          <a:off x="15481300" y="1075726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12881</xdr:rowOff>
    </xdr:from>
    <xdr:to>
      <xdr:col>76</xdr:col>
      <xdr:colOff>165100</xdr:colOff>
      <xdr:row>59</xdr:row>
      <xdr:rowOff>114481</xdr:rowOff>
    </xdr:to>
    <xdr:sp macro="" textlink="">
      <xdr:nvSpPr>
        <xdr:cNvPr id="555" name="楕円 554"/>
        <xdr:cNvSpPr/>
      </xdr:nvSpPr>
      <xdr:spPr>
        <a:xfrm>
          <a:off x="14541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63681</xdr:rowOff>
    </xdr:from>
    <xdr:to>
      <xdr:col>81</xdr:col>
      <xdr:colOff>50800</xdr:colOff>
      <xdr:row>62</xdr:row>
      <xdr:rowOff>127363</xdr:rowOff>
    </xdr:to>
    <xdr:cxnSp macro="">
      <xdr:nvCxnSpPr>
        <xdr:cNvPr id="556" name="直線コネクタ 555"/>
        <xdr:cNvCxnSpPr/>
      </xdr:nvCxnSpPr>
      <xdr:spPr>
        <a:xfrm>
          <a:off x="14592300" y="10179231"/>
          <a:ext cx="889000" cy="57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12881</xdr:rowOff>
    </xdr:from>
    <xdr:to>
      <xdr:col>72</xdr:col>
      <xdr:colOff>38100</xdr:colOff>
      <xdr:row>62</xdr:row>
      <xdr:rowOff>114481</xdr:rowOff>
    </xdr:to>
    <xdr:sp macro="" textlink="">
      <xdr:nvSpPr>
        <xdr:cNvPr id="557" name="楕円 556"/>
        <xdr:cNvSpPr/>
      </xdr:nvSpPr>
      <xdr:spPr>
        <a:xfrm>
          <a:off x="136525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63681</xdr:rowOff>
    </xdr:from>
    <xdr:to>
      <xdr:col>76</xdr:col>
      <xdr:colOff>114300</xdr:colOff>
      <xdr:row>62</xdr:row>
      <xdr:rowOff>63681</xdr:rowOff>
    </xdr:to>
    <xdr:cxnSp macro="">
      <xdr:nvCxnSpPr>
        <xdr:cNvPr id="558" name="直線コネクタ 557"/>
        <xdr:cNvCxnSpPr/>
      </xdr:nvCxnSpPr>
      <xdr:spPr>
        <a:xfrm flipV="1">
          <a:off x="13703300" y="10179231"/>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148409</xdr:rowOff>
    </xdr:from>
    <xdr:to>
      <xdr:col>67</xdr:col>
      <xdr:colOff>101600</xdr:colOff>
      <xdr:row>62</xdr:row>
      <xdr:rowOff>78559</xdr:rowOff>
    </xdr:to>
    <xdr:sp macro="" textlink="">
      <xdr:nvSpPr>
        <xdr:cNvPr id="559" name="楕円 558"/>
        <xdr:cNvSpPr/>
      </xdr:nvSpPr>
      <xdr:spPr>
        <a:xfrm>
          <a:off x="12763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27759</xdr:rowOff>
    </xdr:from>
    <xdr:to>
      <xdr:col>71</xdr:col>
      <xdr:colOff>177800</xdr:colOff>
      <xdr:row>62</xdr:row>
      <xdr:rowOff>63681</xdr:rowOff>
    </xdr:to>
    <xdr:cxnSp macro="">
      <xdr:nvCxnSpPr>
        <xdr:cNvPr id="560" name="直線コネクタ 559"/>
        <xdr:cNvCxnSpPr/>
      </xdr:nvCxnSpPr>
      <xdr:spPr>
        <a:xfrm>
          <a:off x="12814300" y="1065765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61" name="n_1aveValue【学校施設】&#10;有形固定資産減価償却率"/>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562" name="n_2aveValue【学校施設】&#10;有形固定資産減価償却率"/>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169290</xdr:rowOff>
    </xdr:from>
    <xdr:ext cx="405111" cy="259045"/>
    <xdr:sp macro="" textlink="">
      <xdr:nvSpPr>
        <xdr:cNvPr id="565" name="n_1mainValue【学校施設】&#10;有形固定資産減価償却率"/>
        <xdr:cNvSpPr txBox="1"/>
      </xdr:nvSpPr>
      <xdr:spPr>
        <a:xfrm>
          <a:off x="15266044"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131008</xdr:rowOff>
    </xdr:from>
    <xdr:ext cx="405111" cy="259045"/>
    <xdr:sp macro="" textlink="">
      <xdr:nvSpPr>
        <xdr:cNvPr id="566" name="n_2mainValue【学校施設】&#10;有形固定資産減価償却率"/>
        <xdr:cNvSpPr txBox="1"/>
      </xdr:nvSpPr>
      <xdr:spPr>
        <a:xfrm>
          <a:off x="14389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105608</xdr:rowOff>
    </xdr:from>
    <xdr:ext cx="405111" cy="259045"/>
    <xdr:sp macro="" textlink="">
      <xdr:nvSpPr>
        <xdr:cNvPr id="567" name="n_3mainValue【学校施設】&#10;有形固定資産減価償却率"/>
        <xdr:cNvSpPr txBox="1"/>
      </xdr:nvSpPr>
      <xdr:spPr>
        <a:xfrm>
          <a:off x="13500744"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69686</xdr:rowOff>
    </xdr:from>
    <xdr:ext cx="405111" cy="259045"/>
    <xdr:sp macro="" textlink="">
      <xdr:nvSpPr>
        <xdr:cNvPr id="568" name="n_4mainValue【学校施設】&#10;有形固定資産減価償却率"/>
        <xdr:cNvSpPr txBox="1"/>
      </xdr:nvSpPr>
      <xdr:spPr>
        <a:xfrm>
          <a:off x="12611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82" name="テキスト ボックス 581"/>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84" name="テキスト ボックス 583"/>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6" name="テキスト ボックス 585"/>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8" name="テキスト ボックス 587"/>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94" name="直線コネクタ 593"/>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95" name="【学校施設】&#10;一人当たり面積最小値テキスト"/>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6" name="直線コネクタ 595"/>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7" name="【学校施設】&#10;一人当たり面積最大値テキスト"/>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8" name="直線コネクタ 597"/>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99" name="【学校施設】&#10;一人当たり面積平均値テキスト"/>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00" name="フローチャート: 判断 599"/>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01" name="フローチャート: 判断 600"/>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02" name="フローチャート: 判断 601"/>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03" name="フローチャート: 判断 602"/>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04" name="フローチャート: 判断 603"/>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141714</xdr:rowOff>
    </xdr:from>
    <xdr:to>
      <xdr:col>116</xdr:col>
      <xdr:colOff>114300</xdr:colOff>
      <xdr:row>64</xdr:row>
      <xdr:rowOff>71864</xdr:rowOff>
    </xdr:to>
    <xdr:sp macro="" textlink="">
      <xdr:nvSpPr>
        <xdr:cNvPr id="610" name="楕円 609"/>
        <xdr:cNvSpPr/>
      </xdr:nvSpPr>
      <xdr:spPr>
        <a:xfrm>
          <a:off x="22110700" y="109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611" name="【学校施設】&#10;一人当たり面積該当値テキスト"/>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143216</xdr:rowOff>
    </xdr:from>
    <xdr:to>
      <xdr:col>112</xdr:col>
      <xdr:colOff>38100</xdr:colOff>
      <xdr:row>64</xdr:row>
      <xdr:rowOff>73366</xdr:rowOff>
    </xdr:to>
    <xdr:sp macro="" textlink="">
      <xdr:nvSpPr>
        <xdr:cNvPr id="612" name="楕円 611"/>
        <xdr:cNvSpPr/>
      </xdr:nvSpPr>
      <xdr:spPr>
        <a:xfrm>
          <a:off x="21272500" y="1094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21064</xdr:rowOff>
    </xdr:from>
    <xdr:to>
      <xdr:col>116</xdr:col>
      <xdr:colOff>63500</xdr:colOff>
      <xdr:row>64</xdr:row>
      <xdr:rowOff>22566</xdr:rowOff>
    </xdr:to>
    <xdr:cxnSp macro="">
      <xdr:nvCxnSpPr>
        <xdr:cNvPr id="613" name="直線コネクタ 612"/>
        <xdr:cNvCxnSpPr/>
      </xdr:nvCxnSpPr>
      <xdr:spPr>
        <a:xfrm flipV="1">
          <a:off x="21323300" y="10993864"/>
          <a:ext cx="8382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143249</xdr:rowOff>
    </xdr:from>
    <xdr:to>
      <xdr:col>107</xdr:col>
      <xdr:colOff>101600</xdr:colOff>
      <xdr:row>64</xdr:row>
      <xdr:rowOff>73399</xdr:rowOff>
    </xdr:to>
    <xdr:sp macro="" textlink="">
      <xdr:nvSpPr>
        <xdr:cNvPr id="614" name="楕円 613"/>
        <xdr:cNvSpPr/>
      </xdr:nvSpPr>
      <xdr:spPr>
        <a:xfrm>
          <a:off x="20383500" y="1094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22566</xdr:rowOff>
    </xdr:from>
    <xdr:to>
      <xdr:col>111</xdr:col>
      <xdr:colOff>177800</xdr:colOff>
      <xdr:row>64</xdr:row>
      <xdr:rowOff>22599</xdr:rowOff>
    </xdr:to>
    <xdr:cxnSp macro="">
      <xdr:nvCxnSpPr>
        <xdr:cNvPr id="615" name="直線コネクタ 614"/>
        <xdr:cNvCxnSpPr/>
      </xdr:nvCxnSpPr>
      <xdr:spPr>
        <a:xfrm flipV="1">
          <a:off x="20434300" y="10995366"/>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167905</xdr:rowOff>
    </xdr:from>
    <xdr:to>
      <xdr:col>102</xdr:col>
      <xdr:colOff>165100</xdr:colOff>
      <xdr:row>64</xdr:row>
      <xdr:rowOff>98055</xdr:rowOff>
    </xdr:to>
    <xdr:sp macro="" textlink="">
      <xdr:nvSpPr>
        <xdr:cNvPr id="616" name="楕円 615"/>
        <xdr:cNvSpPr/>
      </xdr:nvSpPr>
      <xdr:spPr>
        <a:xfrm>
          <a:off x="19494500" y="1096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22599</xdr:rowOff>
    </xdr:from>
    <xdr:to>
      <xdr:col>107</xdr:col>
      <xdr:colOff>50800</xdr:colOff>
      <xdr:row>64</xdr:row>
      <xdr:rowOff>47255</xdr:rowOff>
    </xdr:to>
    <xdr:cxnSp macro="">
      <xdr:nvCxnSpPr>
        <xdr:cNvPr id="617" name="直線コネクタ 616"/>
        <xdr:cNvCxnSpPr/>
      </xdr:nvCxnSpPr>
      <xdr:spPr>
        <a:xfrm flipV="1">
          <a:off x="19545300" y="10995399"/>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168884</xdr:rowOff>
    </xdr:from>
    <xdr:to>
      <xdr:col>98</xdr:col>
      <xdr:colOff>38100</xdr:colOff>
      <xdr:row>64</xdr:row>
      <xdr:rowOff>99034</xdr:rowOff>
    </xdr:to>
    <xdr:sp macro="" textlink="">
      <xdr:nvSpPr>
        <xdr:cNvPr id="618" name="楕円 617"/>
        <xdr:cNvSpPr/>
      </xdr:nvSpPr>
      <xdr:spPr>
        <a:xfrm>
          <a:off x="18605500" y="109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47255</xdr:rowOff>
    </xdr:from>
    <xdr:to>
      <xdr:col>102</xdr:col>
      <xdr:colOff>114300</xdr:colOff>
      <xdr:row>64</xdr:row>
      <xdr:rowOff>48234</xdr:rowOff>
    </xdr:to>
    <xdr:cxnSp macro="">
      <xdr:nvCxnSpPr>
        <xdr:cNvPr id="619" name="直線コネクタ 618"/>
        <xdr:cNvCxnSpPr/>
      </xdr:nvCxnSpPr>
      <xdr:spPr>
        <a:xfrm flipV="1">
          <a:off x="18656300" y="11020055"/>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620" name="n_1aveValue【学校施設】&#10;一人当たり面積"/>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621" name="n_2aveValue【学校施設】&#10;一人当たり面積"/>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622" name="n_3aveValue【学校施設】&#10;一人当たり面積"/>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623" name="n_4aveValue【学校施設】&#10;一人当たり面積"/>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64493</xdr:rowOff>
    </xdr:from>
    <xdr:ext cx="469744" cy="259045"/>
    <xdr:sp macro="" textlink="">
      <xdr:nvSpPr>
        <xdr:cNvPr id="624" name="n_1mainValue【学校施設】&#10;一人当たり面積"/>
        <xdr:cNvSpPr txBox="1"/>
      </xdr:nvSpPr>
      <xdr:spPr>
        <a:xfrm>
          <a:off x="21075727" y="11037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64526</xdr:rowOff>
    </xdr:from>
    <xdr:ext cx="469744" cy="259045"/>
    <xdr:sp macro="" textlink="">
      <xdr:nvSpPr>
        <xdr:cNvPr id="625" name="n_2mainValue【学校施設】&#10;一人当たり面積"/>
        <xdr:cNvSpPr txBox="1"/>
      </xdr:nvSpPr>
      <xdr:spPr>
        <a:xfrm>
          <a:off x="20199427" y="110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89182</xdr:rowOff>
    </xdr:from>
    <xdr:ext cx="469744" cy="259045"/>
    <xdr:sp macro="" textlink="">
      <xdr:nvSpPr>
        <xdr:cNvPr id="626" name="n_3mainValue【学校施設】&#10;一人当たり面積"/>
        <xdr:cNvSpPr txBox="1"/>
      </xdr:nvSpPr>
      <xdr:spPr>
        <a:xfrm>
          <a:off x="19310427" y="1106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90161</xdr:rowOff>
    </xdr:from>
    <xdr:ext cx="469744" cy="259045"/>
    <xdr:sp macro="" textlink="">
      <xdr:nvSpPr>
        <xdr:cNvPr id="627" name="n_4mainValue【学校施設】&#10;一人当たり面積"/>
        <xdr:cNvSpPr txBox="1"/>
      </xdr:nvSpPr>
      <xdr:spPr>
        <a:xfrm>
          <a:off x="18421427" y="1106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69" name="直線コネクタ 668"/>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72" name="【公民館】&#10;有形固定資産減価償却率最大値テキスト"/>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73" name="直線コネクタ 672"/>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674" name="【公民館】&#10;有形固定資産減価償却率平均値テキスト"/>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75" name="フローチャート: 判断 674"/>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76" name="フローチャート: 判断 675"/>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77" name="フローチャート: 判断 676"/>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8" name="フローチャート: 判断 677"/>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79" name="フローチャート: 判断 678"/>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98879</xdr:rowOff>
    </xdr:from>
    <xdr:to>
      <xdr:col>85</xdr:col>
      <xdr:colOff>177800</xdr:colOff>
      <xdr:row>104</xdr:row>
      <xdr:rowOff>29029</xdr:rowOff>
    </xdr:to>
    <xdr:sp macro="" textlink="">
      <xdr:nvSpPr>
        <xdr:cNvPr id="685" name="楕円 684"/>
        <xdr:cNvSpPr/>
      </xdr:nvSpPr>
      <xdr:spPr>
        <a:xfrm>
          <a:off x="16268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121756</xdr:rowOff>
    </xdr:from>
    <xdr:ext cx="405111" cy="259045"/>
    <xdr:sp macro="" textlink="">
      <xdr:nvSpPr>
        <xdr:cNvPr id="686" name="【公民館】&#10;有形固定資産減価償却率該当値テキスト"/>
        <xdr:cNvSpPr txBox="1"/>
      </xdr:nvSpPr>
      <xdr:spPr>
        <a:xfrm>
          <a:off x="16357600" y="1760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66221</xdr:rowOff>
    </xdr:from>
    <xdr:to>
      <xdr:col>81</xdr:col>
      <xdr:colOff>101600</xdr:colOff>
      <xdr:row>103</xdr:row>
      <xdr:rowOff>167821</xdr:rowOff>
    </xdr:to>
    <xdr:sp macro="" textlink="">
      <xdr:nvSpPr>
        <xdr:cNvPr id="687" name="楕円 686"/>
        <xdr:cNvSpPr/>
      </xdr:nvSpPr>
      <xdr:spPr>
        <a:xfrm>
          <a:off x="15430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117021</xdr:rowOff>
    </xdr:from>
    <xdr:to>
      <xdr:col>85</xdr:col>
      <xdr:colOff>127000</xdr:colOff>
      <xdr:row>103</xdr:row>
      <xdr:rowOff>149679</xdr:rowOff>
    </xdr:to>
    <xdr:cxnSp macro="">
      <xdr:nvCxnSpPr>
        <xdr:cNvPr id="688" name="直線コネクタ 687"/>
        <xdr:cNvCxnSpPr/>
      </xdr:nvCxnSpPr>
      <xdr:spPr>
        <a:xfrm>
          <a:off x="15481300" y="177763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18869</xdr:rowOff>
    </xdr:from>
    <xdr:to>
      <xdr:col>76</xdr:col>
      <xdr:colOff>165100</xdr:colOff>
      <xdr:row>102</xdr:row>
      <xdr:rowOff>120469</xdr:rowOff>
    </xdr:to>
    <xdr:sp macro="" textlink="">
      <xdr:nvSpPr>
        <xdr:cNvPr id="689" name="楕円 688"/>
        <xdr:cNvSpPr/>
      </xdr:nvSpPr>
      <xdr:spPr>
        <a:xfrm>
          <a:off x="145415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69669</xdr:rowOff>
    </xdr:from>
    <xdr:to>
      <xdr:col>81</xdr:col>
      <xdr:colOff>50800</xdr:colOff>
      <xdr:row>103</xdr:row>
      <xdr:rowOff>117021</xdr:rowOff>
    </xdr:to>
    <xdr:cxnSp macro="">
      <xdr:nvCxnSpPr>
        <xdr:cNvPr id="690" name="直線コネクタ 689"/>
        <xdr:cNvCxnSpPr/>
      </xdr:nvCxnSpPr>
      <xdr:spPr>
        <a:xfrm>
          <a:off x="14592300" y="17557569"/>
          <a:ext cx="889000" cy="2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907</xdr:rowOff>
    </xdr:from>
    <xdr:to>
      <xdr:col>72</xdr:col>
      <xdr:colOff>38100</xdr:colOff>
      <xdr:row>103</xdr:row>
      <xdr:rowOff>102507</xdr:rowOff>
    </xdr:to>
    <xdr:sp macro="" textlink="">
      <xdr:nvSpPr>
        <xdr:cNvPr id="691" name="楕円 690"/>
        <xdr:cNvSpPr/>
      </xdr:nvSpPr>
      <xdr:spPr>
        <a:xfrm>
          <a:off x="13652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69669</xdr:rowOff>
    </xdr:from>
    <xdr:to>
      <xdr:col>76</xdr:col>
      <xdr:colOff>114300</xdr:colOff>
      <xdr:row>103</xdr:row>
      <xdr:rowOff>51707</xdr:rowOff>
    </xdr:to>
    <xdr:cxnSp macro="">
      <xdr:nvCxnSpPr>
        <xdr:cNvPr id="692" name="直線コネクタ 691"/>
        <xdr:cNvCxnSpPr/>
      </xdr:nvCxnSpPr>
      <xdr:spPr>
        <a:xfrm flipV="1">
          <a:off x="13703300" y="17557569"/>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139700</xdr:rowOff>
    </xdr:from>
    <xdr:to>
      <xdr:col>67</xdr:col>
      <xdr:colOff>101600</xdr:colOff>
      <xdr:row>103</xdr:row>
      <xdr:rowOff>69850</xdr:rowOff>
    </xdr:to>
    <xdr:sp macro="" textlink="">
      <xdr:nvSpPr>
        <xdr:cNvPr id="693" name="楕円 692"/>
        <xdr:cNvSpPr/>
      </xdr:nvSpPr>
      <xdr:spPr>
        <a:xfrm>
          <a:off x="12763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19050</xdr:rowOff>
    </xdr:from>
    <xdr:to>
      <xdr:col>71</xdr:col>
      <xdr:colOff>177800</xdr:colOff>
      <xdr:row>103</xdr:row>
      <xdr:rowOff>51707</xdr:rowOff>
    </xdr:to>
    <xdr:cxnSp macro="">
      <xdr:nvCxnSpPr>
        <xdr:cNvPr id="694" name="直線コネクタ 693"/>
        <xdr:cNvCxnSpPr/>
      </xdr:nvCxnSpPr>
      <xdr:spPr>
        <a:xfrm>
          <a:off x="12814300" y="1767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150784</xdr:rowOff>
    </xdr:from>
    <xdr:ext cx="405111" cy="259045"/>
    <xdr:sp macro="" textlink="">
      <xdr:nvSpPr>
        <xdr:cNvPr id="695" name="n_1aveValue【公民館】&#10;有形固定資産減価償却率"/>
        <xdr:cNvSpPr txBox="1"/>
      </xdr:nvSpPr>
      <xdr:spPr>
        <a:xfrm>
          <a:off x="15266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696" name="n_2aveValue【公民館】&#10;有形固定資産減価償却率"/>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697" name="n_3aveValue【公民館】&#10;有形固定資産減価償却率"/>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64243</xdr:rowOff>
    </xdr:from>
    <xdr:ext cx="405111" cy="259045"/>
    <xdr:sp macro="" textlink="">
      <xdr:nvSpPr>
        <xdr:cNvPr id="698" name="n_4aveValue【公民館】&#10;有形固定資産減価償却率"/>
        <xdr:cNvSpPr txBox="1"/>
      </xdr:nvSpPr>
      <xdr:spPr>
        <a:xfrm>
          <a:off x="12611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12898</xdr:rowOff>
    </xdr:from>
    <xdr:ext cx="405111" cy="259045"/>
    <xdr:sp macro="" textlink="">
      <xdr:nvSpPr>
        <xdr:cNvPr id="699" name="n_1mainValue【公民館】&#10;有形固定資産減価償却率"/>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136996</xdr:rowOff>
    </xdr:from>
    <xdr:ext cx="405111" cy="259045"/>
    <xdr:sp macro="" textlink="">
      <xdr:nvSpPr>
        <xdr:cNvPr id="700" name="n_2mainValue【公民館】&#10;有形固定資産減価償却率"/>
        <xdr:cNvSpPr txBox="1"/>
      </xdr:nvSpPr>
      <xdr:spPr>
        <a:xfrm>
          <a:off x="14389744" y="1728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119034</xdr:rowOff>
    </xdr:from>
    <xdr:ext cx="405111" cy="259045"/>
    <xdr:sp macro="" textlink="">
      <xdr:nvSpPr>
        <xdr:cNvPr id="701" name="n_3mainValue【公民館】&#10;有形固定資産減価償却率"/>
        <xdr:cNvSpPr txBox="1"/>
      </xdr:nvSpPr>
      <xdr:spPr>
        <a:xfrm>
          <a:off x="13500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86377</xdr:rowOff>
    </xdr:from>
    <xdr:ext cx="405111" cy="259045"/>
    <xdr:sp macro="" textlink="">
      <xdr:nvSpPr>
        <xdr:cNvPr id="702" name="n_4mainValue【公民館】&#10;有形固定資産減価償却率"/>
        <xdr:cNvSpPr txBox="1"/>
      </xdr:nvSpPr>
      <xdr:spPr>
        <a:xfrm>
          <a:off x="12611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8" name="テキスト ボックス 717"/>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20" name="テキスト ボックス 719"/>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22" name="テキスト ボックス 721"/>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4" name="テキスト ボックス 72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26" name="直線コネクタ 725"/>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27" name="【公民館】&#10;一人当たり面積最小値テキスト"/>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28" name="直線コネクタ 727"/>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29" name="【公民館】&#10;一人当たり面積最大値テキスト"/>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30" name="直線コネクタ 729"/>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731" name="【公民館】&#10;一人当たり面積平均値テキスト"/>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32" name="フローチャート: 判断 731"/>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33" name="フローチャート: 判断 732"/>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34" name="フローチャート: 判断 733"/>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35" name="フローチャート: 判断 734"/>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36" name="フローチャート: 判断 735"/>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70510</xdr:rowOff>
    </xdr:from>
    <xdr:to>
      <xdr:col>116</xdr:col>
      <xdr:colOff>114300</xdr:colOff>
      <xdr:row>109</xdr:row>
      <xdr:rowOff>660</xdr:rowOff>
    </xdr:to>
    <xdr:sp macro="" textlink="">
      <xdr:nvSpPr>
        <xdr:cNvPr id="742" name="楕円 741"/>
        <xdr:cNvSpPr/>
      </xdr:nvSpPr>
      <xdr:spPr>
        <a:xfrm>
          <a:off x="22110700" y="185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5427</xdr:rowOff>
    </xdr:from>
    <xdr:ext cx="469744" cy="259045"/>
    <xdr:sp macro="" textlink="">
      <xdr:nvSpPr>
        <xdr:cNvPr id="743" name="【公民館】&#10;一人当たり面積該当値テキスト"/>
        <xdr:cNvSpPr txBox="1"/>
      </xdr:nvSpPr>
      <xdr:spPr>
        <a:xfrm>
          <a:off x="22199600" y="185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70892</xdr:rowOff>
    </xdr:from>
    <xdr:to>
      <xdr:col>112</xdr:col>
      <xdr:colOff>38100</xdr:colOff>
      <xdr:row>109</xdr:row>
      <xdr:rowOff>1042</xdr:rowOff>
    </xdr:to>
    <xdr:sp macro="" textlink="">
      <xdr:nvSpPr>
        <xdr:cNvPr id="744" name="楕円 743"/>
        <xdr:cNvSpPr/>
      </xdr:nvSpPr>
      <xdr:spPr>
        <a:xfrm>
          <a:off x="21272500" y="1858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121310</xdr:rowOff>
    </xdr:from>
    <xdr:to>
      <xdr:col>116</xdr:col>
      <xdr:colOff>63500</xdr:colOff>
      <xdr:row>108</xdr:row>
      <xdr:rowOff>121692</xdr:rowOff>
    </xdr:to>
    <xdr:cxnSp macro="">
      <xdr:nvCxnSpPr>
        <xdr:cNvPr id="745" name="直線コネクタ 744"/>
        <xdr:cNvCxnSpPr/>
      </xdr:nvCxnSpPr>
      <xdr:spPr>
        <a:xfrm flipV="1">
          <a:off x="21323300" y="18637910"/>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71044</xdr:rowOff>
    </xdr:from>
    <xdr:to>
      <xdr:col>107</xdr:col>
      <xdr:colOff>101600</xdr:colOff>
      <xdr:row>109</xdr:row>
      <xdr:rowOff>1194</xdr:rowOff>
    </xdr:to>
    <xdr:sp macro="" textlink="">
      <xdr:nvSpPr>
        <xdr:cNvPr id="746" name="楕円 745"/>
        <xdr:cNvSpPr/>
      </xdr:nvSpPr>
      <xdr:spPr>
        <a:xfrm>
          <a:off x="20383500" y="1858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121692</xdr:rowOff>
    </xdr:from>
    <xdr:to>
      <xdr:col>111</xdr:col>
      <xdr:colOff>177800</xdr:colOff>
      <xdr:row>108</xdr:row>
      <xdr:rowOff>121844</xdr:rowOff>
    </xdr:to>
    <xdr:cxnSp macro="">
      <xdr:nvCxnSpPr>
        <xdr:cNvPr id="747" name="直線コネクタ 746"/>
        <xdr:cNvCxnSpPr/>
      </xdr:nvCxnSpPr>
      <xdr:spPr>
        <a:xfrm flipV="1">
          <a:off x="20434300" y="18638292"/>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71425</xdr:rowOff>
    </xdr:from>
    <xdr:to>
      <xdr:col>102</xdr:col>
      <xdr:colOff>165100</xdr:colOff>
      <xdr:row>109</xdr:row>
      <xdr:rowOff>1575</xdr:rowOff>
    </xdr:to>
    <xdr:sp macro="" textlink="">
      <xdr:nvSpPr>
        <xdr:cNvPr id="748" name="楕円 747"/>
        <xdr:cNvSpPr/>
      </xdr:nvSpPr>
      <xdr:spPr>
        <a:xfrm>
          <a:off x="19494500" y="185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121844</xdr:rowOff>
    </xdr:from>
    <xdr:to>
      <xdr:col>107</xdr:col>
      <xdr:colOff>50800</xdr:colOff>
      <xdr:row>108</xdr:row>
      <xdr:rowOff>122225</xdr:rowOff>
    </xdr:to>
    <xdr:cxnSp macro="">
      <xdr:nvCxnSpPr>
        <xdr:cNvPr id="749" name="直線コネクタ 748"/>
        <xdr:cNvCxnSpPr/>
      </xdr:nvCxnSpPr>
      <xdr:spPr>
        <a:xfrm flipV="1">
          <a:off x="19545300" y="1863844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71806</xdr:rowOff>
    </xdr:from>
    <xdr:to>
      <xdr:col>98</xdr:col>
      <xdr:colOff>38100</xdr:colOff>
      <xdr:row>109</xdr:row>
      <xdr:rowOff>1956</xdr:rowOff>
    </xdr:to>
    <xdr:sp macro="" textlink="">
      <xdr:nvSpPr>
        <xdr:cNvPr id="750" name="楕円 749"/>
        <xdr:cNvSpPr/>
      </xdr:nvSpPr>
      <xdr:spPr>
        <a:xfrm>
          <a:off x="18605500" y="185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122225</xdr:rowOff>
    </xdr:from>
    <xdr:to>
      <xdr:col>102</xdr:col>
      <xdr:colOff>114300</xdr:colOff>
      <xdr:row>108</xdr:row>
      <xdr:rowOff>122606</xdr:rowOff>
    </xdr:to>
    <xdr:cxnSp macro="">
      <xdr:nvCxnSpPr>
        <xdr:cNvPr id="751" name="直線コネクタ 750"/>
        <xdr:cNvCxnSpPr/>
      </xdr:nvCxnSpPr>
      <xdr:spPr>
        <a:xfrm flipV="1">
          <a:off x="18656300" y="1863882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752" name="n_1aveValue【公民館】&#10;一人当たり面積"/>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753" name="n_2aveValue【公民館】&#10;一人当たり面積"/>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754" name="n_3aveValue【公民館】&#10;一人当たり面積"/>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755" name="n_4aveValue【公民館】&#10;一人当たり面積"/>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163619</xdr:rowOff>
    </xdr:from>
    <xdr:ext cx="469744" cy="259045"/>
    <xdr:sp macro="" textlink="">
      <xdr:nvSpPr>
        <xdr:cNvPr id="756" name="n_1mainValue【公民館】&#10;一人当たり面積"/>
        <xdr:cNvSpPr txBox="1"/>
      </xdr:nvSpPr>
      <xdr:spPr>
        <a:xfrm>
          <a:off x="21075727" y="1868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163771</xdr:rowOff>
    </xdr:from>
    <xdr:ext cx="469744" cy="259045"/>
    <xdr:sp macro="" textlink="">
      <xdr:nvSpPr>
        <xdr:cNvPr id="757" name="n_2mainValue【公民館】&#10;一人当たり面積"/>
        <xdr:cNvSpPr txBox="1"/>
      </xdr:nvSpPr>
      <xdr:spPr>
        <a:xfrm>
          <a:off x="20199427" y="1868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164152</xdr:rowOff>
    </xdr:from>
    <xdr:ext cx="469744" cy="259045"/>
    <xdr:sp macro="" textlink="">
      <xdr:nvSpPr>
        <xdr:cNvPr id="758" name="n_3mainValue【公民館】&#10;一人当たり面積"/>
        <xdr:cNvSpPr txBox="1"/>
      </xdr:nvSpPr>
      <xdr:spPr>
        <a:xfrm>
          <a:off x="19310427" y="1868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164533</xdr:rowOff>
    </xdr:from>
    <xdr:ext cx="469744" cy="259045"/>
    <xdr:sp macro="" textlink="">
      <xdr:nvSpPr>
        <xdr:cNvPr id="759" name="n_4mainValue【公民館】&#10;一人当たり面積"/>
        <xdr:cNvSpPr txBox="1"/>
      </xdr:nvSpPr>
      <xdr:spPr>
        <a:xfrm>
          <a:off x="18421427" y="1868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道路、橋りょう・トンネルについては、類似団体内平均値と比較して、有形固定資産減価償却率及び一人当たりの各数値ともに低くなっている。</a:t>
          </a:r>
        </a:p>
        <a:p>
          <a:r>
            <a:rPr kumimoji="1" lang="ja-JP" altLang="en-US" sz="1300">
              <a:latin typeface="ＭＳ Ｐゴシック" panose="020B0600070205080204" pitchFamily="50" charset="-128"/>
              <a:ea typeface="ＭＳ Ｐゴシック" panose="020B0600070205080204" pitchFamily="50" charset="-128"/>
            </a:rPr>
            <a:t>保育所及び学校施設については、類似団体内平均値と比較して特に有形固定資産減価償却率が高くなっている。中学校が建設から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年以上経過しており、小学校や保育所も</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いるため、老朽化対策に取り組むとともに、施設更新時期等には、その時の状況等も踏まえながら、縮減、統合等の可能性についても検討していくことが必要である。公営住宅については、新たに子育て世帯優先の住宅を建設したため、有形固定資産減価償却率が低くなっている。一人たりの床面積については類似団体内平均より低くなっている。</a:t>
          </a:r>
        </a:p>
        <a:p>
          <a:r>
            <a:rPr kumimoji="1" lang="ja-JP" altLang="en-US" sz="1300">
              <a:latin typeface="ＭＳ Ｐゴシック" panose="020B0600070205080204" pitchFamily="50" charset="-128"/>
              <a:ea typeface="ＭＳ Ｐゴシック" panose="020B0600070205080204" pitchFamily="50" charset="-128"/>
            </a:rPr>
            <a:t>今後見込まれる人口減少、高齢化、ニーズの変化等に対応するため、施設更新時期等にはその施設に係る事務事業や利用価値について再検討し、縮減、統合、廃止の可能性についても検討していくこと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4,876
4,809
77.05
3,997,780
3,763,918
183,053
2,414,792
2,929,079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1" name="【図書館】&#10;有形固定資産減価償却率平均値テキスト"/>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3" name="フローチャート: 判断 62"/>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166370</xdr:rowOff>
    </xdr:from>
    <xdr:to>
      <xdr:col>15</xdr:col>
      <xdr:colOff>101600</xdr:colOff>
      <xdr:row>36</xdr:row>
      <xdr:rowOff>96520</xdr:rowOff>
    </xdr:to>
    <xdr:sp macro="" textlink="">
      <xdr:nvSpPr>
        <xdr:cNvPr id="64" name="フローチャート: 判断 63"/>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5" name="フローチャート: 判断 64"/>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50800</xdr:rowOff>
    </xdr:from>
    <xdr:to>
      <xdr:col>24</xdr:col>
      <xdr:colOff>114300</xdr:colOff>
      <xdr:row>36</xdr:row>
      <xdr:rowOff>152400</xdr:rowOff>
    </xdr:to>
    <xdr:sp macro="" textlink="">
      <xdr:nvSpPr>
        <xdr:cNvPr id="72" name="楕円 71"/>
        <xdr:cNvSpPr/>
      </xdr:nvSpPr>
      <xdr:spPr>
        <a:xfrm>
          <a:off x="45847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73677</xdr:rowOff>
    </xdr:from>
    <xdr:ext cx="405111" cy="259045"/>
    <xdr:sp macro="" textlink="">
      <xdr:nvSpPr>
        <xdr:cNvPr id="73" name="【図書館】&#10;有形固定資産減価償却率該当値テキスト"/>
        <xdr:cNvSpPr txBox="1"/>
      </xdr:nvSpPr>
      <xdr:spPr>
        <a:xfrm>
          <a:off x="4673600"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4" name="楕円 73"/>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101600</xdr:rowOff>
    </xdr:to>
    <xdr:cxnSp macro="">
      <xdr:nvCxnSpPr>
        <xdr:cNvPr id="75" name="直線コネクタ 74"/>
        <xdr:cNvCxnSpPr/>
      </xdr:nvCxnSpPr>
      <xdr:spPr>
        <a:xfrm>
          <a:off x="3797300" y="6248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26670</xdr:rowOff>
    </xdr:from>
    <xdr:to>
      <xdr:col>15</xdr:col>
      <xdr:colOff>101600</xdr:colOff>
      <xdr:row>35</xdr:row>
      <xdr:rowOff>128270</xdr:rowOff>
    </xdr:to>
    <xdr:sp macro="" textlink="">
      <xdr:nvSpPr>
        <xdr:cNvPr id="76" name="楕円 75"/>
        <xdr:cNvSpPr/>
      </xdr:nvSpPr>
      <xdr:spPr>
        <a:xfrm>
          <a:off x="28575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77470</xdr:rowOff>
    </xdr:from>
    <xdr:to>
      <xdr:col>19</xdr:col>
      <xdr:colOff>177800</xdr:colOff>
      <xdr:row>36</xdr:row>
      <xdr:rowOff>76200</xdr:rowOff>
    </xdr:to>
    <xdr:cxnSp macro="">
      <xdr:nvCxnSpPr>
        <xdr:cNvPr id="77" name="直線コネクタ 76"/>
        <xdr:cNvCxnSpPr/>
      </xdr:nvCxnSpPr>
      <xdr:spPr>
        <a:xfrm>
          <a:off x="2908300" y="6078220"/>
          <a:ext cx="889000" cy="1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146050</xdr:rowOff>
    </xdr:from>
    <xdr:to>
      <xdr:col>10</xdr:col>
      <xdr:colOff>165100</xdr:colOff>
      <xdr:row>36</xdr:row>
      <xdr:rowOff>76200</xdr:rowOff>
    </xdr:to>
    <xdr:sp macro="" textlink="">
      <xdr:nvSpPr>
        <xdr:cNvPr id="78" name="楕円 77"/>
        <xdr:cNvSpPr/>
      </xdr:nvSpPr>
      <xdr:spPr>
        <a:xfrm>
          <a:off x="1968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77470</xdr:rowOff>
    </xdr:from>
    <xdr:to>
      <xdr:col>15</xdr:col>
      <xdr:colOff>50800</xdr:colOff>
      <xdr:row>36</xdr:row>
      <xdr:rowOff>25400</xdr:rowOff>
    </xdr:to>
    <xdr:cxnSp macro="">
      <xdr:nvCxnSpPr>
        <xdr:cNvPr id="79" name="直線コネクタ 78"/>
        <xdr:cNvCxnSpPr/>
      </xdr:nvCxnSpPr>
      <xdr:spPr>
        <a:xfrm flipV="1">
          <a:off x="2019300" y="6078220"/>
          <a:ext cx="889000" cy="11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120650</xdr:rowOff>
    </xdr:from>
    <xdr:to>
      <xdr:col>6</xdr:col>
      <xdr:colOff>38100</xdr:colOff>
      <xdr:row>36</xdr:row>
      <xdr:rowOff>50800</xdr:rowOff>
    </xdr:to>
    <xdr:sp macro="" textlink="">
      <xdr:nvSpPr>
        <xdr:cNvPr id="80" name="楕円 79"/>
        <xdr:cNvSpPr/>
      </xdr:nvSpPr>
      <xdr:spPr>
        <a:xfrm>
          <a:off x="1079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0</xdr:rowOff>
    </xdr:from>
    <xdr:to>
      <xdr:col>10</xdr:col>
      <xdr:colOff>114300</xdr:colOff>
      <xdr:row>36</xdr:row>
      <xdr:rowOff>25400</xdr:rowOff>
    </xdr:to>
    <xdr:cxnSp macro="">
      <xdr:nvCxnSpPr>
        <xdr:cNvPr id="81" name="直線コネクタ 80"/>
        <xdr:cNvCxnSpPr/>
      </xdr:nvCxnSpPr>
      <xdr:spPr>
        <a:xfrm>
          <a:off x="1130300" y="617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119397</xdr:rowOff>
    </xdr:from>
    <xdr:ext cx="405111" cy="259045"/>
    <xdr:sp macro="" textlink="">
      <xdr:nvSpPr>
        <xdr:cNvPr id="82" name="n_1aveValue【図書館】&#10;有形固定資産減価償却率"/>
        <xdr:cNvSpPr txBox="1"/>
      </xdr:nvSpPr>
      <xdr:spPr>
        <a:xfrm>
          <a:off x="35820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87647</xdr:rowOff>
    </xdr:from>
    <xdr:ext cx="405111" cy="259045"/>
    <xdr:sp macro="" textlink="">
      <xdr:nvSpPr>
        <xdr:cNvPr id="83" name="n_2aveValue【図書館】&#10;有形固定資産減価償却率"/>
        <xdr:cNvSpPr txBox="1"/>
      </xdr:nvSpPr>
      <xdr:spPr>
        <a:xfrm>
          <a:off x="270574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167657</xdr:rowOff>
    </xdr:from>
    <xdr:ext cx="405111" cy="259045"/>
    <xdr:sp macro="" textlink="">
      <xdr:nvSpPr>
        <xdr:cNvPr id="84" name="n_3aveValue【図書館】&#10;有形固定資産減価償却率"/>
        <xdr:cNvSpPr txBox="1"/>
      </xdr:nvSpPr>
      <xdr:spPr>
        <a:xfrm>
          <a:off x="1816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149877</xdr:rowOff>
    </xdr:from>
    <xdr:ext cx="405111" cy="259045"/>
    <xdr:sp macro="" textlink="">
      <xdr:nvSpPr>
        <xdr:cNvPr id="85" name="n_4aveValue【図書館】&#10;有形固定資産減価償却率"/>
        <xdr:cNvSpPr txBox="1"/>
      </xdr:nvSpPr>
      <xdr:spPr>
        <a:xfrm>
          <a:off x="927744" y="632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6" name="n_1mainValue【図書館】&#10;有形固定資産減価償却率"/>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144797</xdr:rowOff>
    </xdr:from>
    <xdr:ext cx="405111" cy="259045"/>
    <xdr:sp macro="" textlink="">
      <xdr:nvSpPr>
        <xdr:cNvPr id="87" name="n_2mainValue【図書館】&#10;有形固定資産減価償却率"/>
        <xdr:cNvSpPr txBox="1"/>
      </xdr:nvSpPr>
      <xdr:spPr>
        <a:xfrm>
          <a:off x="2705744" y="580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92727</xdr:rowOff>
    </xdr:from>
    <xdr:ext cx="405111" cy="259045"/>
    <xdr:sp macro="" textlink="">
      <xdr:nvSpPr>
        <xdr:cNvPr id="88" name="n_3mainValue【図書館】&#10;有形固定資産減価償却率"/>
        <xdr:cNvSpPr txBox="1"/>
      </xdr:nvSpPr>
      <xdr:spPr>
        <a:xfrm>
          <a:off x="1816744" y="592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67327</xdr:rowOff>
    </xdr:from>
    <xdr:ext cx="405111" cy="259045"/>
    <xdr:sp macro="" textlink="">
      <xdr:nvSpPr>
        <xdr:cNvPr id="89" name="n_4mainValue【図書館】&#10;有形固定資産減価償却率"/>
        <xdr:cNvSpPr txBox="1"/>
      </xdr:nvSpPr>
      <xdr:spPr>
        <a:xfrm>
          <a:off x="927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41</xdr:row>
      <xdr:rowOff>169545</xdr:rowOff>
    </xdr:to>
    <xdr:cxnSp macro="">
      <xdr:nvCxnSpPr>
        <xdr:cNvPr id="113" name="直線コネクタ 112"/>
        <xdr:cNvCxnSpPr/>
      </xdr:nvCxnSpPr>
      <xdr:spPr>
        <a:xfrm flipV="1">
          <a:off x="10476865" y="59055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14" name="【図書館】&#10;一人当たり面積最小値テキスト"/>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15" name="直線コネクタ 114"/>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73042</xdr:rowOff>
    </xdr:from>
    <xdr:ext cx="469744" cy="259045"/>
    <xdr:sp macro="" textlink="">
      <xdr:nvSpPr>
        <xdr:cNvPr id="118" name="【図書館】&#10;一人当たり面積平均値テキスト"/>
        <xdr:cNvSpPr txBox="1"/>
      </xdr:nvSpPr>
      <xdr:spPr>
        <a:xfrm>
          <a:off x="10515600" y="6588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50165</xdr:rowOff>
    </xdr:from>
    <xdr:to>
      <xdr:col>55</xdr:col>
      <xdr:colOff>50800</xdr:colOff>
      <xdr:row>39</xdr:row>
      <xdr:rowOff>151765</xdr:rowOff>
    </xdr:to>
    <xdr:sp macro="" textlink="">
      <xdr:nvSpPr>
        <xdr:cNvPr id="119" name="フローチャート: 判断 118"/>
        <xdr:cNvSpPr/>
      </xdr:nvSpPr>
      <xdr:spPr>
        <a:xfrm>
          <a:off x="104267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20" name="フローチャート: 判断 119"/>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80645</xdr:rowOff>
    </xdr:from>
    <xdr:to>
      <xdr:col>46</xdr:col>
      <xdr:colOff>38100</xdr:colOff>
      <xdr:row>40</xdr:row>
      <xdr:rowOff>10795</xdr:rowOff>
    </xdr:to>
    <xdr:sp macro="" textlink="">
      <xdr:nvSpPr>
        <xdr:cNvPr id="121" name="フローチャート: 判断 120"/>
        <xdr:cNvSpPr/>
      </xdr:nvSpPr>
      <xdr:spPr>
        <a:xfrm>
          <a:off x="8699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113030</xdr:rowOff>
    </xdr:from>
    <xdr:to>
      <xdr:col>41</xdr:col>
      <xdr:colOff>101600</xdr:colOff>
      <xdr:row>40</xdr:row>
      <xdr:rowOff>43180</xdr:rowOff>
    </xdr:to>
    <xdr:sp macro="" textlink="">
      <xdr:nvSpPr>
        <xdr:cNvPr id="122" name="フローチャート: 判断 121"/>
        <xdr:cNvSpPr/>
      </xdr:nvSpPr>
      <xdr:spPr>
        <a:xfrm>
          <a:off x="781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76835</xdr:rowOff>
    </xdr:from>
    <xdr:to>
      <xdr:col>36</xdr:col>
      <xdr:colOff>165100</xdr:colOff>
      <xdr:row>40</xdr:row>
      <xdr:rowOff>6985</xdr:rowOff>
    </xdr:to>
    <xdr:sp macro="" textlink="">
      <xdr:nvSpPr>
        <xdr:cNvPr id="123" name="フローチャート: 判断 122"/>
        <xdr:cNvSpPr/>
      </xdr:nvSpPr>
      <xdr:spPr>
        <a:xfrm>
          <a:off x="6921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132080</xdr:rowOff>
    </xdr:from>
    <xdr:to>
      <xdr:col>55</xdr:col>
      <xdr:colOff>50800</xdr:colOff>
      <xdr:row>41</xdr:row>
      <xdr:rowOff>62230</xdr:rowOff>
    </xdr:to>
    <xdr:sp macro="" textlink="">
      <xdr:nvSpPr>
        <xdr:cNvPr id="129" name="楕円 128"/>
        <xdr:cNvSpPr/>
      </xdr:nvSpPr>
      <xdr:spPr>
        <a:xfrm>
          <a:off x="10426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110507</xdr:rowOff>
    </xdr:from>
    <xdr:ext cx="469744" cy="259045"/>
    <xdr:sp macro="" textlink="">
      <xdr:nvSpPr>
        <xdr:cNvPr id="130" name="【図書館】&#10;一人当たり面積該当値テキスト"/>
        <xdr:cNvSpPr txBox="1"/>
      </xdr:nvSpPr>
      <xdr:spPr>
        <a:xfrm>
          <a:off x="10515600"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133985</xdr:rowOff>
    </xdr:from>
    <xdr:to>
      <xdr:col>50</xdr:col>
      <xdr:colOff>165100</xdr:colOff>
      <xdr:row>41</xdr:row>
      <xdr:rowOff>64135</xdr:rowOff>
    </xdr:to>
    <xdr:sp macro="" textlink="">
      <xdr:nvSpPr>
        <xdr:cNvPr id="131" name="楕円 130"/>
        <xdr:cNvSpPr/>
      </xdr:nvSpPr>
      <xdr:spPr>
        <a:xfrm>
          <a:off x="9588500" y="69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11430</xdr:rowOff>
    </xdr:from>
    <xdr:to>
      <xdr:col>55</xdr:col>
      <xdr:colOff>0</xdr:colOff>
      <xdr:row>41</xdr:row>
      <xdr:rowOff>13335</xdr:rowOff>
    </xdr:to>
    <xdr:cxnSp macro="">
      <xdr:nvCxnSpPr>
        <xdr:cNvPr id="132" name="直線コネクタ 131"/>
        <xdr:cNvCxnSpPr/>
      </xdr:nvCxnSpPr>
      <xdr:spPr>
        <a:xfrm flipV="1">
          <a:off x="9639300" y="70408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135890</xdr:rowOff>
    </xdr:from>
    <xdr:to>
      <xdr:col>46</xdr:col>
      <xdr:colOff>38100</xdr:colOff>
      <xdr:row>41</xdr:row>
      <xdr:rowOff>66040</xdr:rowOff>
    </xdr:to>
    <xdr:sp macro="" textlink="">
      <xdr:nvSpPr>
        <xdr:cNvPr id="133" name="楕円 132"/>
        <xdr:cNvSpPr/>
      </xdr:nvSpPr>
      <xdr:spPr>
        <a:xfrm>
          <a:off x="8699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13335</xdr:rowOff>
    </xdr:from>
    <xdr:to>
      <xdr:col>50</xdr:col>
      <xdr:colOff>114300</xdr:colOff>
      <xdr:row>41</xdr:row>
      <xdr:rowOff>15240</xdr:rowOff>
    </xdr:to>
    <xdr:cxnSp macro="">
      <xdr:nvCxnSpPr>
        <xdr:cNvPr id="134" name="直線コネクタ 133"/>
        <xdr:cNvCxnSpPr/>
      </xdr:nvCxnSpPr>
      <xdr:spPr>
        <a:xfrm flipV="1">
          <a:off x="8750300" y="70427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137795</xdr:rowOff>
    </xdr:from>
    <xdr:to>
      <xdr:col>41</xdr:col>
      <xdr:colOff>101600</xdr:colOff>
      <xdr:row>41</xdr:row>
      <xdr:rowOff>67945</xdr:rowOff>
    </xdr:to>
    <xdr:sp macro="" textlink="">
      <xdr:nvSpPr>
        <xdr:cNvPr id="135" name="楕円 134"/>
        <xdr:cNvSpPr/>
      </xdr:nvSpPr>
      <xdr:spPr>
        <a:xfrm>
          <a:off x="78105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15240</xdr:rowOff>
    </xdr:from>
    <xdr:to>
      <xdr:col>45</xdr:col>
      <xdr:colOff>177800</xdr:colOff>
      <xdr:row>41</xdr:row>
      <xdr:rowOff>17145</xdr:rowOff>
    </xdr:to>
    <xdr:cxnSp macro="">
      <xdr:nvCxnSpPr>
        <xdr:cNvPr id="136" name="直線コネクタ 135"/>
        <xdr:cNvCxnSpPr/>
      </xdr:nvCxnSpPr>
      <xdr:spPr>
        <a:xfrm flipV="1">
          <a:off x="7861300" y="70446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7" name="楕円 136"/>
        <xdr:cNvSpPr/>
      </xdr:nvSpPr>
      <xdr:spPr>
        <a:xfrm>
          <a:off x="692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17145</xdr:rowOff>
    </xdr:from>
    <xdr:to>
      <xdr:col>41</xdr:col>
      <xdr:colOff>50800</xdr:colOff>
      <xdr:row>41</xdr:row>
      <xdr:rowOff>19050</xdr:rowOff>
    </xdr:to>
    <xdr:cxnSp macro="">
      <xdr:nvCxnSpPr>
        <xdr:cNvPr id="138" name="直線コネクタ 137"/>
        <xdr:cNvCxnSpPr/>
      </xdr:nvCxnSpPr>
      <xdr:spPr>
        <a:xfrm flipV="1">
          <a:off x="6972300" y="70465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6367</xdr:rowOff>
    </xdr:from>
    <xdr:ext cx="469744" cy="259045"/>
    <xdr:sp macro="" textlink="">
      <xdr:nvSpPr>
        <xdr:cNvPr id="139" name="n_1aveValue【図書館】&#10;一人当たり面積"/>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27322</xdr:rowOff>
    </xdr:from>
    <xdr:ext cx="469744" cy="259045"/>
    <xdr:sp macro="" textlink="">
      <xdr:nvSpPr>
        <xdr:cNvPr id="140" name="n_2aveValue【図書館】&#10;一人当たり面積"/>
        <xdr:cNvSpPr txBox="1"/>
      </xdr:nvSpPr>
      <xdr:spPr>
        <a:xfrm>
          <a:off x="8515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59707</xdr:rowOff>
    </xdr:from>
    <xdr:ext cx="469744" cy="259045"/>
    <xdr:sp macro="" textlink="">
      <xdr:nvSpPr>
        <xdr:cNvPr id="141" name="n_3aveValue【図書館】&#10;一人当たり面積"/>
        <xdr:cNvSpPr txBox="1"/>
      </xdr:nvSpPr>
      <xdr:spPr>
        <a:xfrm>
          <a:off x="7626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23512</xdr:rowOff>
    </xdr:from>
    <xdr:ext cx="469744" cy="259045"/>
    <xdr:sp macro="" textlink="">
      <xdr:nvSpPr>
        <xdr:cNvPr id="142" name="n_4aveValue【図書館】&#10;一人当たり面積"/>
        <xdr:cNvSpPr txBox="1"/>
      </xdr:nvSpPr>
      <xdr:spPr>
        <a:xfrm>
          <a:off x="6737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55262</xdr:rowOff>
    </xdr:from>
    <xdr:ext cx="469744" cy="259045"/>
    <xdr:sp macro="" textlink="">
      <xdr:nvSpPr>
        <xdr:cNvPr id="143" name="n_1mainValue【図書館】&#10;一人当たり面積"/>
        <xdr:cNvSpPr txBox="1"/>
      </xdr:nvSpPr>
      <xdr:spPr>
        <a:xfrm>
          <a:off x="9391727" y="708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57167</xdr:rowOff>
    </xdr:from>
    <xdr:ext cx="469744" cy="259045"/>
    <xdr:sp macro="" textlink="">
      <xdr:nvSpPr>
        <xdr:cNvPr id="144" name="n_2mainValue【図書館】&#10;一人当たり面積"/>
        <xdr:cNvSpPr txBox="1"/>
      </xdr:nvSpPr>
      <xdr:spPr>
        <a:xfrm>
          <a:off x="85154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59072</xdr:rowOff>
    </xdr:from>
    <xdr:ext cx="469744" cy="259045"/>
    <xdr:sp macro="" textlink="">
      <xdr:nvSpPr>
        <xdr:cNvPr id="145" name="n_3mainValue【図書館】&#10;一人当たり面積"/>
        <xdr:cNvSpPr txBox="1"/>
      </xdr:nvSpPr>
      <xdr:spPr>
        <a:xfrm>
          <a:off x="7626427" y="708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6" name="n_4mainValue【図書館】&#10;一人当たり面積"/>
        <xdr:cNvSpPr txBox="1"/>
      </xdr:nvSpPr>
      <xdr:spPr>
        <a:xfrm>
          <a:off x="6737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172" name="直線コネクタ 171"/>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175" name="【体育館・プール】&#10;有形固定資産減価償却率最大値テキスト"/>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176" name="直線コネクタ 175"/>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177" name="【体育館・プール】&#10;有形固定資産減価償却率平均値テキスト"/>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78" name="フローチャート: 判断 177"/>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179" name="フローチャート: 判断 178"/>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180" name="フローチャート: 判断 179"/>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81" name="フローチャート: 判断 180"/>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182" name="フローチャート: 判断 181"/>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153307</xdr:rowOff>
    </xdr:from>
    <xdr:to>
      <xdr:col>24</xdr:col>
      <xdr:colOff>114300</xdr:colOff>
      <xdr:row>62</xdr:row>
      <xdr:rowOff>83457</xdr:rowOff>
    </xdr:to>
    <xdr:sp macro="" textlink="">
      <xdr:nvSpPr>
        <xdr:cNvPr id="188" name="楕円 187"/>
        <xdr:cNvSpPr/>
      </xdr:nvSpPr>
      <xdr:spPr>
        <a:xfrm>
          <a:off x="45847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131734</xdr:rowOff>
    </xdr:from>
    <xdr:ext cx="405111" cy="259045"/>
    <xdr:sp macro="" textlink="">
      <xdr:nvSpPr>
        <xdr:cNvPr id="189" name="【体育館・プール】&#10;有形固定資産減価償却率該当値テキスト"/>
        <xdr:cNvSpPr txBox="1"/>
      </xdr:nvSpPr>
      <xdr:spPr>
        <a:xfrm>
          <a:off x="4673600"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123916</xdr:rowOff>
    </xdr:from>
    <xdr:to>
      <xdr:col>20</xdr:col>
      <xdr:colOff>38100</xdr:colOff>
      <xdr:row>62</xdr:row>
      <xdr:rowOff>54066</xdr:rowOff>
    </xdr:to>
    <xdr:sp macro="" textlink="">
      <xdr:nvSpPr>
        <xdr:cNvPr id="190" name="楕円 189"/>
        <xdr:cNvSpPr/>
      </xdr:nvSpPr>
      <xdr:spPr>
        <a:xfrm>
          <a:off x="3746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3266</xdr:rowOff>
    </xdr:from>
    <xdr:to>
      <xdr:col>24</xdr:col>
      <xdr:colOff>63500</xdr:colOff>
      <xdr:row>62</xdr:row>
      <xdr:rowOff>32657</xdr:rowOff>
    </xdr:to>
    <xdr:cxnSp macro="">
      <xdr:nvCxnSpPr>
        <xdr:cNvPr id="191" name="直線コネクタ 190"/>
        <xdr:cNvCxnSpPr/>
      </xdr:nvCxnSpPr>
      <xdr:spPr>
        <a:xfrm>
          <a:off x="3797300" y="1063316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145143</xdr:rowOff>
    </xdr:from>
    <xdr:to>
      <xdr:col>15</xdr:col>
      <xdr:colOff>101600</xdr:colOff>
      <xdr:row>59</xdr:row>
      <xdr:rowOff>75293</xdr:rowOff>
    </xdr:to>
    <xdr:sp macro="" textlink="">
      <xdr:nvSpPr>
        <xdr:cNvPr id="192" name="楕円 191"/>
        <xdr:cNvSpPr/>
      </xdr:nvSpPr>
      <xdr:spPr>
        <a:xfrm>
          <a:off x="2857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24493</xdr:rowOff>
    </xdr:from>
    <xdr:to>
      <xdr:col>19</xdr:col>
      <xdr:colOff>177800</xdr:colOff>
      <xdr:row>62</xdr:row>
      <xdr:rowOff>3266</xdr:rowOff>
    </xdr:to>
    <xdr:cxnSp macro="">
      <xdr:nvCxnSpPr>
        <xdr:cNvPr id="193" name="直線コネクタ 192"/>
        <xdr:cNvCxnSpPr/>
      </xdr:nvCxnSpPr>
      <xdr:spPr>
        <a:xfrm>
          <a:off x="2908300" y="10140043"/>
          <a:ext cx="889000" cy="49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94" name="楕円 193"/>
        <xdr:cNvSpPr/>
      </xdr:nvSpPr>
      <xdr:spPr>
        <a:xfrm>
          <a:off x="1968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24493</xdr:rowOff>
    </xdr:from>
    <xdr:to>
      <xdr:col>15</xdr:col>
      <xdr:colOff>50800</xdr:colOff>
      <xdr:row>61</xdr:row>
      <xdr:rowOff>109401</xdr:rowOff>
    </xdr:to>
    <xdr:cxnSp macro="">
      <xdr:nvCxnSpPr>
        <xdr:cNvPr id="195" name="直線コネクタ 194"/>
        <xdr:cNvCxnSpPr/>
      </xdr:nvCxnSpPr>
      <xdr:spPr>
        <a:xfrm flipV="1">
          <a:off x="2019300" y="10140043"/>
          <a:ext cx="889000" cy="4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24312</xdr:rowOff>
    </xdr:from>
    <xdr:to>
      <xdr:col>6</xdr:col>
      <xdr:colOff>38100</xdr:colOff>
      <xdr:row>61</xdr:row>
      <xdr:rowOff>125912</xdr:rowOff>
    </xdr:to>
    <xdr:sp macro="" textlink="">
      <xdr:nvSpPr>
        <xdr:cNvPr id="196" name="楕円 195"/>
        <xdr:cNvSpPr/>
      </xdr:nvSpPr>
      <xdr:spPr>
        <a:xfrm>
          <a:off x="1079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75112</xdr:rowOff>
    </xdr:from>
    <xdr:to>
      <xdr:col>10</xdr:col>
      <xdr:colOff>114300</xdr:colOff>
      <xdr:row>61</xdr:row>
      <xdr:rowOff>109401</xdr:rowOff>
    </xdr:to>
    <xdr:cxnSp macro="">
      <xdr:nvCxnSpPr>
        <xdr:cNvPr id="197" name="直線コネクタ 196"/>
        <xdr:cNvCxnSpPr/>
      </xdr:nvCxnSpPr>
      <xdr:spPr>
        <a:xfrm>
          <a:off x="1130300" y="105335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198" name="n_1aveValue【体育館・プール】&#10;有形固定資産減価償却率"/>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199" name="n_2aveValue【体育館・プール】&#10;有形固定資産減価償却率"/>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200" name="n_3aveValue【体育館・プール】&#10;有形固定資産減価償却率"/>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201" name="n_4aveValue【体育館・プール】&#10;有形固定資産減価償却率"/>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45193</xdr:rowOff>
    </xdr:from>
    <xdr:ext cx="405111" cy="259045"/>
    <xdr:sp macro="" textlink="">
      <xdr:nvSpPr>
        <xdr:cNvPr id="202" name="n_1mainValue【体育館・プール】&#10;有形固定資産減価償却率"/>
        <xdr:cNvSpPr txBox="1"/>
      </xdr:nvSpPr>
      <xdr:spPr>
        <a:xfrm>
          <a:off x="35820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91820</xdr:rowOff>
    </xdr:from>
    <xdr:ext cx="405111" cy="259045"/>
    <xdr:sp macro="" textlink="">
      <xdr:nvSpPr>
        <xdr:cNvPr id="203" name="n_2mainValue【体育館・プール】&#10;有形固定資産減価償却率"/>
        <xdr:cNvSpPr txBox="1"/>
      </xdr:nvSpPr>
      <xdr:spPr>
        <a:xfrm>
          <a:off x="2705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151328</xdr:rowOff>
    </xdr:from>
    <xdr:ext cx="405111" cy="259045"/>
    <xdr:sp macro="" textlink="">
      <xdr:nvSpPr>
        <xdr:cNvPr id="204" name="n_3mainValue【体育館・プール】&#10;有形固定資産減価償却率"/>
        <xdr:cNvSpPr txBox="1"/>
      </xdr:nvSpPr>
      <xdr:spPr>
        <a:xfrm>
          <a:off x="1816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117039</xdr:rowOff>
    </xdr:from>
    <xdr:ext cx="405111" cy="259045"/>
    <xdr:sp macro="" textlink="">
      <xdr:nvSpPr>
        <xdr:cNvPr id="205" name="n_4mainValue【体育館・プール】&#10;有形固定資産減価償却率"/>
        <xdr:cNvSpPr txBox="1"/>
      </xdr:nvSpPr>
      <xdr:spPr>
        <a:xfrm>
          <a:off x="9277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27" name="テキスト ボックス 226"/>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9" name="テキスト ボックス 228"/>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231" name="直線コネクタ 230"/>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232" name="【体育館・プール】&#10;一人当たり面積最小値テキスト"/>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233" name="直線コネクタ 232"/>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234" name="【体育館・プール】&#10;一人当たり面積最大値テキスト"/>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235" name="直線コネクタ 234"/>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236" name="【体育館・プール】&#10;一人当たり面積平均値テキスト"/>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237" name="フローチャート: 判断 236"/>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238" name="フローチャート: 判断 237"/>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239" name="フローチャート: 判断 238"/>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240" name="フローチャート: 判断 239"/>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241" name="フローチャート: 判断 240"/>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111669</xdr:rowOff>
    </xdr:from>
    <xdr:to>
      <xdr:col>55</xdr:col>
      <xdr:colOff>50800</xdr:colOff>
      <xdr:row>63</xdr:row>
      <xdr:rowOff>41819</xdr:rowOff>
    </xdr:to>
    <xdr:sp macro="" textlink="">
      <xdr:nvSpPr>
        <xdr:cNvPr id="247" name="楕円 246"/>
        <xdr:cNvSpPr/>
      </xdr:nvSpPr>
      <xdr:spPr>
        <a:xfrm>
          <a:off x="10426700" y="1074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134546</xdr:rowOff>
    </xdr:from>
    <xdr:ext cx="469744" cy="259045"/>
    <xdr:sp macro="" textlink="">
      <xdr:nvSpPr>
        <xdr:cNvPr id="248" name="【体育館・プール】&#10;一人当たり面積該当値テキスト"/>
        <xdr:cNvSpPr txBox="1"/>
      </xdr:nvSpPr>
      <xdr:spPr>
        <a:xfrm>
          <a:off x="10515600" y="1059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115098</xdr:rowOff>
    </xdr:from>
    <xdr:to>
      <xdr:col>50</xdr:col>
      <xdr:colOff>165100</xdr:colOff>
      <xdr:row>63</xdr:row>
      <xdr:rowOff>45248</xdr:rowOff>
    </xdr:to>
    <xdr:sp macro="" textlink="">
      <xdr:nvSpPr>
        <xdr:cNvPr id="249" name="楕円 248"/>
        <xdr:cNvSpPr/>
      </xdr:nvSpPr>
      <xdr:spPr>
        <a:xfrm>
          <a:off x="9588500" y="107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162469</xdr:rowOff>
    </xdr:from>
    <xdr:to>
      <xdr:col>55</xdr:col>
      <xdr:colOff>0</xdr:colOff>
      <xdr:row>62</xdr:row>
      <xdr:rowOff>165898</xdr:rowOff>
    </xdr:to>
    <xdr:cxnSp macro="">
      <xdr:nvCxnSpPr>
        <xdr:cNvPr id="250" name="直線コネクタ 249"/>
        <xdr:cNvCxnSpPr/>
      </xdr:nvCxnSpPr>
      <xdr:spPr>
        <a:xfrm flipV="1">
          <a:off x="9639300" y="1079236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116405</xdr:rowOff>
    </xdr:from>
    <xdr:to>
      <xdr:col>46</xdr:col>
      <xdr:colOff>38100</xdr:colOff>
      <xdr:row>63</xdr:row>
      <xdr:rowOff>46555</xdr:rowOff>
    </xdr:to>
    <xdr:sp macro="" textlink="">
      <xdr:nvSpPr>
        <xdr:cNvPr id="251" name="楕円 250"/>
        <xdr:cNvSpPr/>
      </xdr:nvSpPr>
      <xdr:spPr>
        <a:xfrm>
          <a:off x="8699500" y="1074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165898</xdr:rowOff>
    </xdr:from>
    <xdr:to>
      <xdr:col>50</xdr:col>
      <xdr:colOff>114300</xdr:colOff>
      <xdr:row>62</xdr:row>
      <xdr:rowOff>167205</xdr:rowOff>
    </xdr:to>
    <xdr:cxnSp macro="">
      <xdr:nvCxnSpPr>
        <xdr:cNvPr id="252" name="直線コネクタ 251"/>
        <xdr:cNvCxnSpPr/>
      </xdr:nvCxnSpPr>
      <xdr:spPr>
        <a:xfrm flipV="1">
          <a:off x="8750300" y="10795798"/>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120650</xdr:rowOff>
    </xdr:from>
    <xdr:to>
      <xdr:col>41</xdr:col>
      <xdr:colOff>101600</xdr:colOff>
      <xdr:row>63</xdr:row>
      <xdr:rowOff>50800</xdr:rowOff>
    </xdr:to>
    <xdr:sp macro="" textlink="">
      <xdr:nvSpPr>
        <xdr:cNvPr id="253" name="楕円 252"/>
        <xdr:cNvSpPr/>
      </xdr:nvSpPr>
      <xdr:spPr>
        <a:xfrm>
          <a:off x="7810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167205</xdr:rowOff>
    </xdr:from>
    <xdr:to>
      <xdr:col>45</xdr:col>
      <xdr:colOff>177800</xdr:colOff>
      <xdr:row>63</xdr:row>
      <xdr:rowOff>0</xdr:rowOff>
    </xdr:to>
    <xdr:cxnSp macro="">
      <xdr:nvCxnSpPr>
        <xdr:cNvPr id="254" name="直線コネクタ 253"/>
        <xdr:cNvCxnSpPr/>
      </xdr:nvCxnSpPr>
      <xdr:spPr>
        <a:xfrm flipV="1">
          <a:off x="7861300" y="10797105"/>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124242</xdr:rowOff>
    </xdr:from>
    <xdr:to>
      <xdr:col>36</xdr:col>
      <xdr:colOff>165100</xdr:colOff>
      <xdr:row>63</xdr:row>
      <xdr:rowOff>54392</xdr:rowOff>
    </xdr:to>
    <xdr:sp macro="" textlink="">
      <xdr:nvSpPr>
        <xdr:cNvPr id="255" name="楕円 254"/>
        <xdr:cNvSpPr/>
      </xdr:nvSpPr>
      <xdr:spPr>
        <a:xfrm>
          <a:off x="6921500" y="107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0</xdr:rowOff>
    </xdr:from>
    <xdr:to>
      <xdr:col>41</xdr:col>
      <xdr:colOff>50800</xdr:colOff>
      <xdr:row>63</xdr:row>
      <xdr:rowOff>3592</xdr:rowOff>
    </xdr:to>
    <xdr:cxnSp macro="">
      <xdr:nvCxnSpPr>
        <xdr:cNvPr id="256" name="直線コネクタ 255"/>
        <xdr:cNvCxnSpPr/>
      </xdr:nvCxnSpPr>
      <xdr:spPr>
        <a:xfrm flipV="1">
          <a:off x="6972300" y="10801350"/>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257" name="n_1aveValue【体育館・プール】&#10;一人当たり面積"/>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258" name="n_2aveValue【体育館・プール】&#10;一人当たり面積"/>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259" name="n_3aveValue【体育館・プール】&#10;一人当たり面積"/>
        <xdr:cNvSpPr txBox="1"/>
      </xdr:nvSpPr>
      <xdr:spPr>
        <a:xfrm>
          <a:off x="7626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26251</xdr:rowOff>
    </xdr:from>
    <xdr:ext cx="469744" cy="259045"/>
    <xdr:sp macro="" textlink="">
      <xdr:nvSpPr>
        <xdr:cNvPr id="260" name="n_4aveValue【体育館・プール】&#10;一人当たり面積"/>
        <xdr:cNvSpPr txBox="1"/>
      </xdr:nvSpPr>
      <xdr:spPr>
        <a:xfrm>
          <a:off x="6737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61775</xdr:rowOff>
    </xdr:from>
    <xdr:ext cx="469744" cy="259045"/>
    <xdr:sp macro="" textlink="">
      <xdr:nvSpPr>
        <xdr:cNvPr id="261" name="n_1mainValue【体育館・プール】&#10;一人当たり面積"/>
        <xdr:cNvSpPr txBox="1"/>
      </xdr:nvSpPr>
      <xdr:spPr>
        <a:xfrm>
          <a:off x="9391727" y="105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63082</xdr:rowOff>
    </xdr:from>
    <xdr:ext cx="469744" cy="259045"/>
    <xdr:sp macro="" textlink="">
      <xdr:nvSpPr>
        <xdr:cNvPr id="262" name="n_2mainValue【体育館・プール】&#10;一人当たり面積"/>
        <xdr:cNvSpPr txBox="1"/>
      </xdr:nvSpPr>
      <xdr:spPr>
        <a:xfrm>
          <a:off x="8515427" y="1052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67327</xdr:rowOff>
    </xdr:from>
    <xdr:ext cx="469744" cy="259045"/>
    <xdr:sp macro="" textlink="">
      <xdr:nvSpPr>
        <xdr:cNvPr id="263" name="n_3mainValue【体育館・プール】&#10;一人当たり面積"/>
        <xdr:cNvSpPr txBox="1"/>
      </xdr:nvSpPr>
      <xdr:spPr>
        <a:xfrm>
          <a:off x="7626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70919</xdr:rowOff>
    </xdr:from>
    <xdr:ext cx="469744" cy="259045"/>
    <xdr:sp macro="" textlink="">
      <xdr:nvSpPr>
        <xdr:cNvPr id="264" name="n_4mainValue【体育館・プール】&#10;一人当たり面積"/>
        <xdr:cNvSpPr txBox="1"/>
      </xdr:nvSpPr>
      <xdr:spPr>
        <a:xfrm>
          <a:off x="6737427" y="1052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289" name="直線コネクタ 288"/>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292" name="【福祉施設】&#10;有形固定資産減価償却率最大値テキスト"/>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293" name="直線コネクタ 292"/>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94" name="【福祉施設】&#10;有形固定資産減価償却率平均値テキスト"/>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95" name="フローチャート: 判断 294"/>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96" name="フローチャート: 判断 295"/>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297" name="フローチャート: 判断 296"/>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98" name="フローチャート: 判断 297"/>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99" name="フローチャート: 判断 298"/>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31114</xdr:rowOff>
    </xdr:from>
    <xdr:to>
      <xdr:col>24</xdr:col>
      <xdr:colOff>114300</xdr:colOff>
      <xdr:row>81</xdr:row>
      <xdr:rowOff>132714</xdr:rowOff>
    </xdr:to>
    <xdr:sp macro="" textlink="">
      <xdr:nvSpPr>
        <xdr:cNvPr id="305" name="楕円 304"/>
        <xdr:cNvSpPr/>
      </xdr:nvSpPr>
      <xdr:spPr>
        <a:xfrm>
          <a:off x="45847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9541</xdr:rowOff>
    </xdr:from>
    <xdr:ext cx="405111" cy="259045"/>
    <xdr:sp macro="" textlink="">
      <xdr:nvSpPr>
        <xdr:cNvPr id="306" name="【福祉施設】&#10;有形固定資産減価償却率該当値テキスト"/>
        <xdr:cNvSpPr txBox="1"/>
      </xdr:nvSpPr>
      <xdr:spPr>
        <a:xfrm>
          <a:off x="4673600" y="1389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xdr:rowOff>
    </xdr:from>
    <xdr:to>
      <xdr:col>20</xdr:col>
      <xdr:colOff>38100</xdr:colOff>
      <xdr:row>81</xdr:row>
      <xdr:rowOff>109855</xdr:rowOff>
    </xdr:to>
    <xdr:sp macro="" textlink="">
      <xdr:nvSpPr>
        <xdr:cNvPr id="307" name="楕円 306"/>
        <xdr:cNvSpPr/>
      </xdr:nvSpPr>
      <xdr:spPr>
        <a:xfrm>
          <a:off x="3746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59055</xdr:rowOff>
    </xdr:from>
    <xdr:to>
      <xdr:col>24</xdr:col>
      <xdr:colOff>63500</xdr:colOff>
      <xdr:row>81</xdr:row>
      <xdr:rowOff>81914</xdr:rowOff>
    </xdr:to>
    <xdr:cxnSp macro="">
      <xdr:nvCxnSpPr>
        <xdr:cNvPr id="308" name="直線コネクタ 307"/>
        <xdr:cNvCxnSpPr/>
      </xdr:nvCxnSpPr>
      <xdr:spPr>
        <a:xfrm>
          <a:off x="3797300" y="1394650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162561</xdr:rowOff>
    </xdr:from>
    <xdr:to>
      <xdr:col>15</xdr:col>
      <xdr:colOff>101600</xdr:colOff>
      <xdr:row>79</xdr:row>
      <xdr:rowOff>92711</xdr:rowOff>
    </xdr:to>
    <xdr:sp macro="" textlink="">
      <xdr:nvSpPr>
        <xdr:cNvPr id="309" name="楕円 308"/>
        <xdr:cNvSpPr/>
      </xdr:nvSpPr>
      <xdr:spPr>
        <a:xfrm>
          <a:off x="2857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41911</xdr:rowOff>
    </xdr:from>
    <xdr:to>
      <xdr:col>19</xdr:col>
      <xdr:colOff>177800</xdr:colOff>
      <xdr:row>81</xdr:row>
      <xdr:rowOff>59055</xdr:rowOff>
    </xdr:to>
    <xdr:cxnSp macro="">
      <xdr:nvCxnSpPr>
        <xdr:cNvPr id="310" name="直線コネクタ 309"/>
        <xdr:cNvCxnSpPr/>
      </xdr:nvCxnSpPr>
      <xdr:spPr>
        <a:xfrm>
          <a:off x="2908300" y="13586461"/>
          <a:ext cx="889000" cy="36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95886</xdr:rowOff>
    </xdr:from>
    <xdr:to>
      <xdr:col>10</xdr:col>
      <xdr:colOff>165100</xdr:colOff>
      <xdr:row>81</xdr:row>
      <xdr:rowOff>26036</xdr:rowOff>
    </xdr:to>
    <xdr:sp macro="" textlink="">
      <xdr:nvSpPr>
        <xdr:cNvPr id="311" name="楕円 310"/>
        <xdr:cNvSpPr/>
      </xdr:nvSpPr>
      <xdr:spPr>
        <a:xfrm>
          <a:off x="1968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41911</xdr:rowOff>
    </xdr:from>
    <xdr:to>
      <xdr:col>15</xdr:col>
      <xdr:colOff>50800</xdr:colOff>
      <xdr:row>80</xdr:row>
      <xdr:rowOff>146686</xdr:rowOff>
    </xdr:to>
    <xdr:cxnSp macro="">
      <xdr:nvCxnSpPr>
        <xdr:cNvPr id="312" name="直線コネクタ 311"/>
        <xdr:cNvCxnSpPr/>
      </xdr:nvCxnSpPr>
      <xdr:spPr>
        <a:xfrm flipV="1">
          <a:off x="2019300" y="13586461"/>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34925</xdr:rowOff>
    </xdr:from>
    <xdr:to>
      <xdr:col>6</xdr:col>
      <xdr:colOff>38100</xdr:colOff>
      <xdr:row>81</xdr:row>
      <xdr:rowOff>136525</xdr:rowOff>
    </xdr:to>
    <xdr:sp macro="" textlink="">
      <xdr:nvSpPr>
        <xdr:cNvPr id="313" name="楕円 312"/>
        <xdr:cNvSpPr/>
      </xdr:nvSpPr>
      <xdr:spPr>
        <a:xfrm>
          <a:off x="1079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146686</xdr:rowOff>
    </xdr:from>
    <xdr:to>
      <xdr:col>10</xdr:col>
      <xdr:colOff>114300</xdr:colOff>
      <xdr:row>81</xdr:row>
      <xdr:rowOff>85725</xdr:rowOff>
    </xdr:to>
    <xdr:cxnSp macro="">
      <xdr:nvCxnSpPr>
        <xdr:cNvPr id="314" name="直線コネクタ 313"/>
        <xdr:cNvCxnSpPr/>
      </xdr:nvCxnSpPr>
      <xdr:spPr>
        <a:xfrm flipV="1">
          <a:off x="1130300" y="13862686"/>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315" name="n_1aveValue【福祉施設】&#10;有形固定資産減価償却率"/>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167657</xdr:rowOff>
    </xdr:from>
    <xdr:ext cx="405111" cy="259045"/>
    <xdr:sp macro="" textlink="">
      <xdr:nvSpPr>
        <xdr:cNvPr id="316" name="n_2aveValue【福祉施設】&#10;有形固定資産減価償却率"/>
        <xdr:cNvSpPr txBox="1"/>
      </xdr:nvSpPr>
      <xdr:spPr>
        <a:xfrm>
          <a:off x="270574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317" name="n_3aveValue【福祉施設】&#10;有形固定資産減価償却率"/>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318" name="n_4aveValue【福祉施設】&#10;有形固定資産減価償却率"/>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100982</xdr:rowOff>
    </xdr:from>
    <xdr:ext cx="405111" cy="259045"/>
    <xdr:sp macro="" textlink="">
      <xdr:nvSpPr>
        <xdr:cNvPr id="319" name="n_1mainValue【福祉施設】&#10;有形固定資産減価償却率"/>
        <xdr:cNvSpPr txBox="1"/>
      </xdr:nvSpPr>
      <xdr:spPr>
        <a:xfrm>
          <a:off x="3582044" y="1398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109238</xdr:rowOff>
    </xdr:from>
    <xdr:ext cx="405111" cy="259045"/>
    <xdr:sp macro="" textlink="">
      <xdr:nvSpPr>
        <xdr:cNvPr id="320" name="n_2mainValue【福祉施設】&#10;有形固定資産減価償却率"/>
        <xdr:cNvSpPr txBox="1"/>
      </xdr:nvSpPr>
      <xdr:spPr>
        <a:xfrm>
          <a:off x="27057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17163</xdr:rowOff>
    </xdr:from>
    <xdr:ext cx="405111" cy="259045"/>
    <xdr:sp macro="" textlink="">
      <xdr:nvSpPr>
        <xdr:cNvPr id="321" name="n_3mainValue【福祉施設】&#10;有形固定資産減価償却率"/>
        <xdr:cNvSpPr txBox="1"/>
      </xdr:nvSpPr>
      <xdr:spPr>
        <a:xfrm>
          <a:off x="1816744" y="1390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127652</xdr:rowOff>
    </xdr:from>
    <xdr:ext cx="405111" cy="259045"/>
    <xdr:sp macro="" textlink="">
      <xdr:nvSpPr>
        <xdr:cNvPr id="322" name="n_4mainValue【福祉施設】&#10;有形固定資産減価償却率"/>
        <xdr:cNvSpPr txBox="1"/>
      </xdr:nvSpPr>
      <xdr:spPr>
        <a:xfrm>
          <a:off x="927744"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346" name="直線コネクタ 345"/>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347" name="【福祉施設】&#10;一人当たり面積最小値テキスト"/>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348" name="直線コネクタ 347"/>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349" name="【福祉施設】&#10;一人当たり面積最大値テキスト"/>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350" name="直線コネクタ 349"/>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351" name="【福祉施設】&#10;一人当たり面積平均値テキスト"/>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352" name="フローチャート: 判断 351"/>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353" name="フローチャート: 判断 352"/>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54" name="フローチャート: 判断 353"/>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355" name="フローチャート: 判断 354"/>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356" name="フローチャート: 判断 355"/>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71120</xdr:rowOff>
    </xdr:from>
    <xdr:to>
      <xdr:col>55</xdr:col>
      <xdr:colOff>50800</xdr:colOff>
      <xdr:row>86</xdr:row>
      <xdr:rowOff>1270</xdr:rowOff>
    </xdr:to>
    <xdr:sp macro="" textlink="">
      <xdr:nvSpPr>
        <xdr:cNvPr id="362" name="楕円 361"/>
        <xdr:cNvSpPr/>
      </xdr:nvSpPr>
      <xdr:spPr>
        <a:xfrm>
          <a:off x="104267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49547</xdr:rowOff>
    </xdr:from>
    <xdr:ext cx="469744" cy="259045"/>
    <xdr:sp macro="" textlink="">
      <xdr:nvSpPr>
        <xdr:cNvPr id="363" name="【福祉施設】&#10;一人当たり面積該当値テキスト"/>
        <xdr:cNvSpPr txBox="1"/>
      </xdr:nvSpPr>
      <xdr:spPr>
        <a:xfrm>
          <a:off x="10515600"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73025</xdr:rowOff>
    </xdr:from>
    <xdr:to>
      <xdr:col>50</xdr:col>
      <xdr:colOff>165100</xdr:colOff>
      <xdr:row>86</xdr:row>
      <xdr:rowOff>3175</xdr:rowOff>
    </xdr:to>
    <xdr:sp macro="" textlink="">
      <xdr:nvSpPr>
        <xdr:cNvPr id="364" name="楕円 363"/>
        <xdr:cNvSpPr/>
      </xdr:nvSpPr>
      <xdr:spPr>
        <a:xfrm>
          <a:off x="9588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121920</xdr:rowOff>
    </xdr:from>
    <xdr:to>
      <xdr:col>55</xdr:col>
      <xdr:colOff>0</xdr:colOff>
      <xdr:row>85</xdr:row>
      <xdr:rowOff>123825</xdr:rowOff>
    </xdr:to>
    <xdr:cxnSp macro="">
      <xdr:nvCxnSpPr>
        <xdr:cNvPr id="365" name="直線コネクタ 364"/>
        <xdr:cNvCxnSpPr/>
      </xdr:nvCxnSpPr>
      <xdr:spPr>
        <a:xfrm flipV="1">
          <a:off x="9639300" y="146951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73788</xdr:rowOff>
    </xdr:from>
    <xdr:to>
      <xdr:col>46</xdr:col>
      <xdr:colOff>38100</xdr:colOff>
      <xdr:row>86</xdr:row>
      <xdr:rowOff>3938</xdr:rowOff>
    </xdr:to>
    <xdr:sp macro="" textlink="">
      <xdr:nvSpPr>
        <xdr:cNvPr id="366" name="楕円 365"/>
        <xdr:cNvSpPr/>
      </xdr:nvSpPr>
      <xdr:spPr>
        <a:xfrm>
          <a:off x="8699500" y="1464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123825</xdr:rowOff>
    </xdr:from>
    <xdr:to>
      <xdr:col>50</xdr:col>
      <xdr:colOff>114300</xdr:colOff>
      <xdr:row>85</xdr:row>
      <xdr:rowOff>124588</xdr:rowOff>
    </xdr:to>
    <xdr:cxnSp macro="">
      <xdr:nvCxnSpPr>
        <xdr:cNvPr id="367" name="直線コネクタ 366"/>
        <xdr:cNvCxnSpPr/>
      </xdr:nvCxnSpPr>
      <xdr:spPr>
        <a:xfrm flipV="1">
          <a:off x="8750300" y="1469707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76073</xdr:rowOff>
    </xdr:from>
    <xdr:to>
      <xdr:col>41</xdr:col>
      <xdr:colOff>101600</xdr:colOff>
      <xdr:row>86</xdr:row>
      <xdr:rowOff>6223</xdr:rowOff>
    </xdr:to>
    <xdr:sp macro="" textlink="">
      <xdr:nvSpPr>
        <xdr:cNvPr id="368" name="楕円 367"/>
        <xdr:cNvSpPr/>
      </xdr:nvSpPr>
      <xdr:spPr>
        <a:xfrm>
          <a:off x="7810500" y="146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124588</xdr:rowOff>
    </xdr:from>
    <xdr:to>
      <xdr:col>45</xdr:col>
      <xdr:colOff>177800</xdr:colOff>
      <xdr:row>85</xdr:row>
      <xdr:rowOff>126873</xdr:rowOff>
    </xdr:to>
    <xdr:cxnSp macro="">
      <xdr:nvCxnSpPr>
        <xdr:cNvPr id="369" name="直線コネクタ 368"/>
        <xdr:cNvCxnSpPr/>
      </xdr:nvCxnSpPr>
      <xdr:spPr>
        <a:xfrm flipV="1">
          <a:off x="7861300" y="1469783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77978</xdr:rowOff>
    </xdr:from>
    <xdr:to>
      <xdr:col>36</xdr:col>
      <xdr:colOff>165100</xdr:colOff>
      <xdr:row>86</xdr:row>
      <xdr:rowOff>8128</xdr:rowOff>
    </xdr:to>
    <xdr:sp macro="" textlink="">
      <xdr:nvSpPr>
        <xdr:cNvPr id="370" name="楕円 369"/>
        <xdr:cNvSpPr/>
      </xdr:nvSpPr>
      <xdr:spPr>
        <a:xfrm>
          <a:off x="6921500" y="1465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126873</xdr:rowOff>
    </xdr:from>
    <xdr:to>
      <xdr:col>41</xdr:col>
      <xdr:colOff>50800</xdr:colOff>
      <xdr:row>85</xdr:row>
      <xdr:rowOff>128778</xdr:rowOff>
    </xdr:to>
    <xdr:cxnSp macro="">
      <xdr:nvCxnSpPr>
        <xdr:cNvPr id="371" name="直線コネクタ 370"/>
        <xdr:cNvCxnSpPr/>
      </xdr:nvCxnSpPr>
      <xdr:spPr>
        <a:xfrm flipV="1">
          <a:off x="6972300" y="1470012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372" name="n_1aveValue【福祉施設】&#10;一人当たり面積"/>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73" name="n_2aveValue【福祉施設】&#10;一人当たり面積"/>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374" name="n_3aveValue【福祉施設】&#10;一人当たり面積"/>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375" name="n_4aveValue【福祉施設】&#10;一人当たり面積"/>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165752</xdr:rowOff>
    </xdr:from>
    <xdr:ext cx="469744" cy="259045"/>
    <xdr:sp macro="" textlink="">
      <xdr:nvSpPr>
        <xdr:cNvPr id="376" name="n_1mainValue【福祉施設】&#10;一人当たり面積"/>
        <xdr:cNvSpPr txBox="1"/>
      </xdr:nvSpPr>
      <xdr:spPr>
        <a:xfrm>
          <a:off x="93917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166515</xdr:rowOff>
    </xdr:from>
    <xdr:ext cx="469744" cy="259045"/>
    <xdr:sp macro="" textlink="">
      <xdr:nvSpPr>
        <xdr:cNvPr id="377" name="n_2mainValue【福祉施設】&#10;一人当たり面積"/>
        <xdr:cNvSpPr txBox="1"/>
      </xdr:nvSpPr>
      <xdr:spPr>
        <a:xfrm>
          <a:off x="8515427" y="1473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168800</xdr:rowOff>
    </xdr:from>
    <xdr:ext cx="469744" cy="259045"/>
    <xdr:sp macro="" textlink="">
      <xdr:nvSpPr>
        <xdr:cNvPr id="378" name="n_3mainValue【福祉施設】&#10;一人当たり面積"/>
        <xdr:cNvSpPr txBox="1"/>
      </xdr:nvSpPr>
      <xdr:spPr>
        <a:xfrm>
          <a:off x="7626427" y="147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170705</xdr:rowOff>
    </xdr:from>
    <xdr:ext cx="469744" cy="259045"/>
    <xdr:sp macro="" textlink="">
      <xdr:nvSpPr>
        <xdr:cNvPr id="379" name="n_4mainValue【福祉施設】&#10;一人当たり面積"/>
        <xdr:cNvSpPr txBox="1"/>
      </xdr:nvSpPr>
      <xdr:spPr>
        <a:xfrm>
          <a:off x="6737427" y="1474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1" name="直線コネクタ 39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2" name="テキスト ボックス 391"/>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3" name="直線コネクタ 39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4" name="テキスト ボックス 39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5" name="直線コネクタ 39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6" name="テキスト ボックス 39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7" name="直線コネクタ 39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8" name="テキスト ボックス 39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0" name="テキスト ボックス 39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402" name="直線コネクタ 401"/>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3" name="【市民会館】&#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4" name="直線コネクタ 403"/>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405" name="【市民会館】&#10;有形固定資産減価償却率最大値テキスト"/>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406" name="直線コネクタ 405"/>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160290</xdr:rowOff>
    </xdr:from>
    <xdr:ext cx="405111" cy="259045"/>
    <xdr:sp macro="" textlink="">
      <xdr:nvSpPr>
        <xdr:cNvPr id="407" name="【市民会館】&#10;有形固定資産減価償却率平均値テキスト"/>
        <xdr:cNvSpPr txBox="1"/>
      </xdr:nvSpPr>
      <xdr:spPr>
        <a:xfrm>
          <a:off x="4673600" y="17476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408" name="フローチャート: 判断 407"/>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409" name="フローチャート: 判断 408"/>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410" name="フローチャート: 判断 409"/>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411" name="フローチャート: 判断 410"/>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412" name="フローチャート: 判断 411"/>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41402</xdr:rowOff>
    </xdr:from>
    <xdr:to>
      <xdr:col>24</xdr:col>
      <xdr:colOff>114300</xdr:colOff>
      <xdr:row>103</xdr:row>
      <xdr:rowOff>143002</xdr:rowOff>
    </xdr:to>
    <xdr:sp macro="" textlink="">
      <xdr:nvSpPr>
        <xdr:cNvPr id="418" name="楕円 417"/>
        <xdr:cNvSpPr/>
      </xdr:nvSpPr>
      <xdr:spPr>
        <a:xfrm>
          <a:off x="458470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19829</xdr:rowOff>
    </xdr:from>
    <xdr:ext cx="405111" cy="259045"/>
    <xdr:sp macro="" textlink="">
      <xdr:nvSpPr>
        <xdr:cNvPr id="419" name="【市民会館】&#10;有形固定資産減価償却率該当値テキスト"/>
        <xdr:cNvSpPr txBox="1"/>
      </xdr:nvSpPr>
      <xdr:spPr>
        <a:xfrm>
          <a:off x="4673600" y="1767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162561</xdr:rowOff>
    </xdr:from>
    <xdr:to>
      <xdr:col>20</xdr:col>
      <xdr:colOff>38100</xdr:colOff>
      <xdr:row>103</xdr:row>
      <xdr:rowOff>92711</xdr:rowOff>
    </xdr:to>
    <xdr:sp macro="" textlink="">
      <xdr:nvSpPr>
        <xdr:cNvPr id="420" name="楕円 419"/>
        <xdr:cNvSpPr/>
      </xdr:nvSpPr>
      <xdr:spPr>
        <a:xfrm>
          <a:off x="3746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41911</xdr:rowOff>
    </xdr:from>
    <xdr:to>
      <xdr:col>24</xdr:col>
      <xdr:colOff>63500</xdr:colOff>
      <xdr:row>103</xdr:row>
      <xdr:rowOff>92202</xdr:rowOff>
    </xdr:to>
    <xdr:cxnSp macro="">
      <xdr:nvCxnSpPr>
        <xdr:cNvPr id="421" name="直線コネクタ 420"/>
        <xdr:cNvCxnSpPr/>
      </xdr:nvCxnSpPr>
      <xdr:spPr>
        <a:xfrm>
          <a:off x="3797300" y="17701261"/>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148844</xdr:rowOff>
    </xdr:from>
    <xdr:to>
      <xdr:col>15</xdr:col>
      <xdr:colOff>101600</xdr:colOff>
      <xdr:row>100</xdr:row>
      <xdr:rowOff>78994</xdr:rowOff>
    </xdr:to>
    <xdr:sp macro="" textlink="">
      <xdr:nvSpPr>
        <xdr:cNvPr id="422" name="楕円 421"/>
        <xdr:cNvSpPr/>
      </xdr:nvSpPr>
      <xdr:spPr>
        <a:xfrm>
          <a:off x="2857500" y="1712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28194</xdr:rowOff>
    </xdr:from>
    <xdr:to>
      <xdr:col>19</xdr:col>
      <xdr:colOff>177800</xdr:colOff>
      <xdr:row>103</xdr:row>
      <xdr:rowOff>41911</xdr:rowOff>
    </xdr:to>
    <xdr:cxnSp macro="">
      <xdr:nvCxnSpPr>
        <xdr:cNvPr id="423" name="直線コネクタ 422"/>
        <xdr:cNvCxnSpPr/>
      </xdr:nvCxnSpPr>
      <xdr:spPr>
        <a:xfrm>
          <a:off x="2908300" y="17173194"/>
          <a:ext cx="889000" cy="5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109982</xdr:rowOff>
    </xdr:from>
    <xdr:to>
      <xdr:col>10</xdr:col>
      <xdr:colOff>165100</xdr:colOff>
      <xdr:row>103</xdr:row>
      <xdr:rowOff>40132</xdr:rowOff>
    </xdr:to>
    <xdr:sp macro="" textlink="">
      <xdr:nvSpPr>
        <xdr:cNvPr id="424" name="楕円 423"/>
        <xdr:cNvSpPr/>
      </xdr:nvSpPr>
      <xdr:spPr>
        <a:xfrm>
          <a:off x="1968500" y="1759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28194</xdr:rowOff>
    </xdr:from>
    <xdr:to>
      <xdr:col>15</xdr:col>
      <xdr:colOff>50800</xdr:colOff>
      <xdr:row>102</xdr:row>
      <xdr:rowOff>160782</xdr:rowOff>
    </xdr:to>
    <xdr:cxnSp macro="">
      <xdr:nvCxnSpPr>
        <xdr:cNvPr id="425" name="直線コネクタ 424"/>
        <xdr:cNvCxnSpPr/>
      </xdr:nvCxnSpPr>
      <xdr:spPr>
        <a:xfrm flipV="1">
          <a:off x="2019300" y="17173194"/>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55118</xdr:rowOff>
    </xdr:from>
    <xdr:to>
      <xdr:col>6</xdr:col>
      <xdr:colOff>38100</xdr:colOff>
      <xdr:row>102</xdr:row>
      <xdr:rowOff>156718</xdr:rowOff>
    </xdr:to>
    <xdr:sp macro="" textlink="">
      <xdr:nvSpPr>
        <xdr:cNvPr id="426" name="楕円 425"/>
        <xdr:cNvSpPr/>
      </xdr:nvSpPr>
      <xdr:spPr>
        <a:xfrm>
          <a:off x="1079500" y="1754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105918</xdr:rowOff>
    </xdr:from>
    <xdr:to>
      <xdr:col>10</xdr:col>
      <xdr:colOff>114300</xdr:colOff>
      <xdr:row>102</xdr:row>
      <xdr:rowOff>160782</xdr:rowOff>
    </xdr:to>
    <xdr:cxnSp macro="">
      <xdr:nvCxnSpPr>
        <xdr:cNvPr id="427" name="直線コネクタ 426"/>
        <xdr:cNvCxnSpPr/>
      </xdr:nvCxnSpPr>
      <xdr:spPr>
        <a:xfrm>
          <a:off x="1130300" y="1759381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33799</xdr:rowOff>
    </xdr:from>
    <xdr:ext cx="405111" cy="259045"/>
    <xdr:sp macro="" textlink="">
      <xdr:nvSpPr>
        <xdr:cNvPr id="428" name="n_1aveValue【市民会館】&#10;有形固定資産減価償却率"/>
        <xdr:cNvSpPr txBox="1"/>
      </xdr:nvSpPr>
      <xdr:spPr>
        <a:xfrm>
          <a:off x="3582044" y="173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102125</xdr:rowOff>
    </xdr:from>
    <xdr:ext cx="405111" cy="259045"/>
    <xdr:sp macro="" textlink="">
      <xdr:nvSpPr>
        <xdr:cNvPr id="429" name="n_2aveValue【市民会館】&#10;有形固定資産減価償却率"/>
        <xdr:cNvSpPr txBox="1"/>
      </xdr:nvSpPr>
      <xdr:spPr>
        <a:xfrm>
          <a:off x="2705744" y="17590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138955</xdr:rowOff>
    </xdr:from>
    <xdr:ext cx="405111" cy="259045"/>
    <xdr:sp macro="" textlink="">
      <xdr:nvSpPr>
        <xdr:cNvPr id="430" name="n_3aveValue【市民会館】&#10;有形固定資産減価償却率"/>
        <xdr:cNvSpPr txBox="1"/>
      </xdr:nvSpPr>
      <xdr:spPr>
        <a:xfrm>
          <a:off x="1816744" y="1728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40657</xdr:rowOff>
    </xdr:from>
    <xdr:ext cx="405111" cy="259045"/>
    <xdr:sp macro="" textlink="">
      <xdr:nvSpPr>
        <xdr:cNvPr id="431" name="n_4aveValue【市民会館】&#10;有形固定資産減価償却率"/>
        <xdr:cNvSpPr txBox="1"/>
      </xdr:nvSpPr>
      <xdr:spPr>
        <a:xfrm>
          <a:off x="927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83838</xdr:rowOff>
    </xdr:from>
    <xdr:ext cx="405111" cy="259045"/>
    <xdr:sp macro="" textlink="">
      <xdr:nvSpPr>
        <xdr:cNvPr id="432" name="n_1mainValue【市民会館】&#10;有形固定資産減価償却率"/>
        <xdr:cNvSpPr txBox="1"/>
      </xdr:nvSpPr>
      <xdr:spPr>
        <a:xfrm>
          <a:off x="35820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95521</xdr:rowOff>
    </xdr:from>
    <xdr:ext cx="405111" cy="259045"/>
    <xdr:sp macro="" textlink="">
      <xdr:nvSpPr>
        <xdr:cNvPr id="433" name="n_2mainValue【市民会館】&#10;有形固定資産減価償却率"/>
        <xdr:cNvSpPr txBox="1"/>
      </xdr:nvSpPr>
      <xdr:spPr>
        <a:xfrm>
          <a:off x="2705744" y="1689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31259</xdr:rowOff>
    </xdr:from>
    <xdr:ext cx="405111" cy="259045"/>
    <xdr:sp macro="" textlink="">
      <xdr:nvSpPr>
        <xdr:cNvPr id="434" name="n_3mainValue【市民会館】&#10;有形固定資産減価償却率"/>
        <xdr:cNvSpPr txBox="1"/>
      </xdr:nvSpPr>
      <xdr:spPr>
        <a:xfrm>
          <a:off x="1816744" y="1769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147845</xdr:rowOff>
    </xdr:from>
    <xdr:ext cx="405111" cy="259045"/>
    <xdr:sp macro="" textlink="">
      <xdr:nvSpPr>
        <xdr:cNvPr id="435" name="n_4mainValue【市民会館】&#10;有形固定資産減価償却率"/>
        <xdr:cNvSpPr txBox="1"/>
      </xdr:nvSpPr>
      <xdr:spPr>
        <a:xfrm>
          <a:off x="927744" y="17635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457" name="直線コネクタ 456"/>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458" name="【市民会館】&#10;一人当たり面積最小値テキスト"/>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459" name="直線コネクタ 458"/>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460" name="【市民会館】&#10;一人当たり面積最大値テキスト"/>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461" name="直線コネクタ 460"/>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103040</xdr:rowOff>
    </xdr:from>
    <xdr:ext cx="469744" cy="259045"/>
    <xdr:sp macro="" textlink="">
      <xdr:nvSpPr>
        <xdr:cNvPr id="462" name="【市民会館】&#10;一人当たり面積平均値テキスト"/>
        <xdr:cNvSpPr txBox="1"/>
      </xdr:nvSpPr>
      <xdr:spPr>
        <a:xfrm>
          <a:off x="10515600" y="18105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463" name="フローチャート: 判断 462"/>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464" name="フローチャート: 判断 463"/>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465" name="フローチャート: 判断 464"/>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466" name="フローチャート: 判断 465"/>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467" name="フローチャート: 判断 466"/>
        <xdr:cNvSpPr/>
      </xdr:nvSpPr>
      <xdr:spPr>
        <a:xfrm>
          <a:off x="6921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138328</xdr:rowOff>
    </xdr:from>
    <xdr:to>
      <xdr:col>55</xdr:col>
      <xdr:colOff>50800</xdr:colOff>
      <xdr:row>103</xdr:row>
      <xdr:rowOff>68478</xdr:rowOff>
    </xdr:to>
    <xdr:sp macro="" textlink="">
      <xdr:nvSpPr>
        <xdr:cNvPr id="473" name="楕円 472"/>
        <xdr:cNvSpPr/>
      </xdr:nvSpPr>
      <xdr:spPr>
        <a:xfrm>
          <a:off x="10426700" y="1762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161205</xdr:rowOff>
    </xdr:from>
    <xdr:ext cx="469744" cy="259045"/>
    <xdr:sp macro="" textlink="">
      <xdr:nvSpPr>
        <xdr:cNvPr id="474" name="【市民会館】&#10;一人当たり面積該当値テキスト"/>
        <xdr:cNvSpPr txBox="1"/>
      </xdr:nvSpPr>
      <xdr:spPr>
        <a:xfrm>
          <a:off x="10515600" y="1747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143814</xdr:rowOff>
    </xdr:from>
    <xdr:to>
      <xdr:col>50</xdr:col>
      <xdr:colOff>165100</xdr:colOff>
      <xdr:row>103</xdr:row>
      <xdr:rowOff>73964</xdr:rowOff>
    </xdr:to>
    <xdr:sp macro="" textlink="">
      <xdr:nvSpPr>
        <xdr:cNvPr id="475" name="楕円 474"/>
        <xdr:cNvSpPr/>
      </xdr:nvSpPr>
      <xdr:spPr>
        <a:xfrm>
          <a:off x="9588500" y="1763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17678</xdr:rowOff>
    </xdr:from>
    <xdr:to>
      <xdr:col>55</xdr:col>
      <xdr:colOff>0</xdr:colOff>
      <xdr:row>103</xdr:row>
      <xdr:rowOff>23164</xdr:rowOff>
    </xdr:to>
    <xdr:cxnSp macro="">
      <xdr:nvCxnSpPr>
        <xdr:cNvPr id="476" name="直線コネクタ 475"/>
        <xdr:cNvCxnSpPr/>
      </xdr:nvCxnSpPr>
      <xdr:spPr>
        <a:xfrm flipV="1">
          <a:off x="9639300" y="17677028"/>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99467</xdr:rowOff>
    </xdr:from>
    <xdr:to>
      <xdr:col>46</xdr:col>
      <xdr:colOff>38100</xdr:colOff>
      <xdr:row>105</xdr:row>
      <xdr:rowOff>29617</xdr:rowOff>
    </xdr:to>
    <xdr:sp macro="" textlink="">
      <xdr:nvSpPr>
        <xdr:cNvPr id="477" name="楕円 476"/>
        <xdr:cNvSpPr/>
      </xdr:nvSpPr>
      <xdr:spPr>
        <a:xfrm>
          <a:off x="8699500" y="1793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23164</xdr:rowOff>
    </xdr:from>
    <xdr:to>
      <xdr:col>50</xdr:col>
      <xdr:colOff>114300</xdr:colOff>
      <xdr:row>104</xdr:row>
      <xdr:rowOff>150267</xdr:rowOff>
    </xdr:to>
    <xdr:cxnSp macro="">
      <xdr:nvCxnSpPr>
        <xdr:cNvPr id="478" name="直線コネクタ 477"/>
        <xdr:cNvCxnSpPr/>
      </xdr:nvCxnSpPr>
      <xdr:spPr>
        <a:xfrm flipV="1">
          <a:off x="8750300" y="17682514"/>
          <a:ext cx="889000" cy="29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108153</xdr:rowOff>
    </xdr:from>
    <xdr:to>
      <xdr:col>41</xdr:col>
      <xdr:colOff>101600</xdr:colOff>
      <xdr:row>105</xdr:row>
      <xdr:rowOff>38303</xdr:rowOff>
    </xdr:to>
    <xdr:sp macro="" textlink="">
      <xdr:nvSpPr>
        <xdr:cNvPr id="479" name="楕円 478"/>
        <xdr:cNvSpPr/>
      </xdr:nvSpPr>
      <xdr:spPr>
        <a:xfrm>
          <a:off x="7810500" y="1793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150267</xdr:rowOff>
    </xdr:from>
    <xdr:to>
      <xdr:col>45</xdr:col>
      <xdr:colOff>177800</xdr:colOff>
      <xdr:row>104</xdr:row>
      <xdr:rowOff>158953</xdr:rowOff>
    </xdr:to>
    <xdr:cxnSp macro="">
      <xdr:nvCxnSpPr>
        <xdr:cNvPr id="480" name="直線コネクタ 479"/>
        <xdr:cNvCxnSpPr/>
      </xdr:nvCxnSpPr>
      <xdr:spPr>
        <a:xfrm flipV="1">
          <a:off x="7861300" y="17981067"/>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115469</xdr:rowOff>
    </xdr:from>
    <xdr:to>
      <xdr:col>36</xdr:col>
      <xdr:colOff>165100</xdr:colOff>
      <xdr:row>105</xdr:row>
      <xdr:rowOff>45619</xdr:rowOff>
    </xdr:to>
    <xdr:sp macro="" textlink="">
      <xdr:nvSpPr>
        <xdr:cNvPr id="481" name="楕円 480"/>
        <xdr:cNvSpPr/>
      </xdr:nvSpPr>
      <xdr:spPr>
        <a:xfrm>
          <a:off x="6921500" y="1794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158953</xdr:rowOff>
    </xdr:from>
    <xdr:to>
      <xdr:col>41</xdr:col>
      <xdr:colOff>50800</xdr:colOff>
      <xdr:row>104</xdr:row>
      <xdr:rowOff>166269</xdr:rowOff>
    </xdr:to>
    <xdr:cxnSp macro="">
      <xdr:nvCxnSpPr>
        <xdr:cNvPr id="482" name="直線コネクタ 481"/>
        <xdr:cNvCxnSpPr/>
      </xdr:nvCxnSpPr>
      <xdr:spPr>
        <a:xfrm flipV="1">
          <a:off x="6972300" y="17989753"/>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20744</xdr:rowOff>
    </xdr:from>
    <xdr:ext cx="469744" cy="259045"/>
    <xdr:sp macro="" textlink="">
      <xdr:nvSpPr>
        <xdr:cNvPr id="483" name="n_1aveValue【市民会館】&#10;一人当たり面積"/>
        <xdr:cNvSpPr txBox="1"/>
      </xdr:nvSpPr>
      <xdr:spPr>
        <a:xfrm>
          <a:off x="9391727" y="18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39946</xdr:rowOff>
    </xdr:from>
    <xdr:ext cx="469744" cy="259045"/>
    <xdr:sp macro="" textlink="">
      <xdr:nvSpPr>
        <xdr:cNvPr id="484" name="n_2aveValue【市民会館】&#10;一人当たり面積"/>
        <xdr:cNvSpPr txBox="1"/>
      </xdr:nvSpPr>
      <xdr:spPr>
        <a:xfrm>
          <a:off x="8515427" y="1821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93896</xdr:rowOff>
    </xdr:from>
    <xdr:ext cx="469744" cy="259045"/>
    <xdr:sp macro="" textlink="">
      <xdr:nvSpPr>
        <xdr:cNvPr id="485" name="n_3aveValue【市民会館】&#10;一人当たり面積"/>
        <xdr:cNvSpPr txBox="1"/>
      </xdr:nvSpPr>
      <xdr:spPr>
        <a:xfrm>
          <a:off x="7626427" y="18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137329</xdr:rowOff>
    </xdr:from>
    <xdr:ext cx="469744" cy="259045"/>
    <xdr:sp macro="" textlink="">
      <xdr:nvSpPr>
        <xdr:cNvPr id="486" name="n_4aveValue【市民会館】&#10;一人当たり面積"/>
        <xdr:cNvSpPr txBox="1"/>
      </xdr:nvSpPr>
      <xdr:spPr>
        <a:xfrm>
          <a:off x="6737427" y="183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90491</xdr:rowOff>
    </xdr:from>
    <xdr:ext cx="469744" cy="259045"/>
    <xdr:sp macro="" textlink="">
      <xdr:nvSpPr>
        <xdr:cNvPr id="487" name="n_1mainValue【市民会館】&#10;一人当たり面積"/>
        <xdr:cNvSpPr txBox="1"/>
      </xdr:nvSpPr>
      <xdr:spPr>
        <a:xfrm>
          <a:off x="9391727" y="1740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46144</xdr:rowOff>
    </xdr:from>
    <xdr:ext cx="469744" cy="259045"/>
    <xdr:sp macro="" textlink="">
      <xdr:nvSpPr>
        <xdr:cNvPr id="488" name="n_2mainValue【市民会館】&#10;一人当たり面積"/>
        <xdr:cNvSpPr txBox="1"/>
      </xdr:nvSpPr>
      <xdr:spPr>
        <a:xfrm>
          <a:off x="8515427" y="1770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54830</xdr:rowOff>
    </xdr:from>
    <xdr:ext cx="469744" cy="259045"/>
    <xdr:sp macro="" textlink="">
      <xdr:nvSpPr>
        <xdr:cNvPr id="489" name="n_3mainValue【市民会館】&#10;一人当たり面積"/>
        <xdr:cNvSpPr txBox="1"/>
      </xdr:nvSpPr>
      <xdr:spPr>
        <a:xfrm>
          <a:off x="7626427" y="1771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62146</xdr:rowOff>
    </xdr:from>
    <xdr:ext cx="469744" cy="259045"/>
    <xdr:sp macro="" textlink="">
      <xdr:nvSpPr>
        <xdr:cNvPr id="490" name="n_4mainValue【市民会館】&#10;一人当たり面積"/>
        <xdr:cNvSpPr txBox="1"/>
      </xdr:nvSpPr>
      <xdr:spPr>
        <a:xfrm>
          <a:off x="6737427" y="1772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516" name="直線コネクタ 515"/>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519" name="【一般廃棄物処理施設】&#10;有形固定資産減価償却率最大値テキスト"/>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520" name="直線コネクタ 519"/>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521" name="【一般廃棄物処理施設】&#10;有形固定資産減価償却率平均値テキスト"/>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522" name="フローチャート: 判断 521"/>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523" name="フローチャート: 判断 522"/>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524" name="フローチャート: 判断 523"/>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525" name="フローチャート: 判断 524"/>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526" name="フローチャート: 判断 525"/>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33564</xdr:rowOff>
    </xdr:from>
    <xdr:to>
      <xdr:col>85</xdr:col>
      <xdr:colOff>177800</xdr:colOff>
      <xdr:row>36</xdr:row>
      <xdr:rowOff>135164</xdr:rowOff>
    </xdr:to>
    <xdr:sp macro="" textlink="">
      <xdr:nvSpPr>
        <xdr:cNvPr id="532" name="楕円 531"/>
        <xdr:cNvSpPr/>
      </xdr:nvSpPr>
      <xdr:spPr>
        <a:xfrm>
          <a:off x="162687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56441</xdr:rowOff>
    </xdr:from>
    <xdr:ext cx="405111" cy="259045"/>
    <xdr:sp macro="" textlink="">
      <xdr:nvSpPr>
        <xdr:cNvPr id="533" name="【一般廃棄物処理施設】&#10;有形固定資産減価償却率該当値テキスト"/>
        <xdr:cNvSpPr txBox="1"/>
      </xdr:nvSpPr>
      <xdr:spPr>
        <a:xfrm>
          <a:off x="16357600" y="60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100511</xdr:rowOff>
    </xdr:from>
    <xdr:to>
      <xdr:col>81</xdr:col>
      <xdr:colOff>101600</xdr:colOff>
      <xdr:row>36</xdr:row>
      <xdr:rowOff>30661</xdr:rowOff>
    </xdr:to>
    <xdr:sp macro="" textlink="">
      <xdr:nvSpPr>
        <xdr:cNvPr id="534" name="楕円 533"/>
        <xdr:cNvSpPr/>
      </xdr:nvSpPr>
      <xdr:spPr>
        <a:xfrm>
          <a:off x="154305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151311</xdr:rowOff>
    </xdr:from>
    <xdr:to>
      <xdr:col>85</xdr:col>
      <xdr:colOff>127000</xdr:colOff>
      <xdr:row>36</xdr:row>
      <xdr:rowOff>84364</xdr:rowOff>
    </xdr:to>
    <xdr:cxnSp macro="">
      <xdr:nvCxnSpPr>
        <xdr:cNvPr id="535" name="直線コネクタ 534"/>
        <xdr:cNvCxnSpPr/>
      </xdr:nvCxnSpPr>
      <xdr:spPr>
        <a:xfrm>
          <a:off x="15481300" y="6152061"/>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108676</xdr:rowOff>
    </xdr:from>
    <xdr:to>
      <xdr:col>76</xdr:col>
      <xdr:colOff>165100</xdr:colOff>
      <xdr:row>38</xdr:row>
      <xdr:rowOff>38826</xdr:rowOff>
    </xdr:to>
    <xdr:sp macro="" textlink="">
      <xdr:nvSpPr>
        <xdr:cNvPr id="536" name="楕円 535"/>
        <xdr:cNvSpPr/>
      </xdr:nvSpPr>
      <xdr:spPr>
        <a:xfrm>
          <a:off x="14541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151311</xdr:rowOff>
    </xdr:from>
    <xdr:to>
      <xdr:col>81</xdr:col>
      <xdr:colOff>50800</xdr:colOff>
      <xdr:row>37</xdr:row>
      <xdr:rowOff>159476</xdr:rowOff>
    </xdr:to>
    <xdr:cxnSp macro="">
      <xdr:nvCxnSpPr>
        <xdr:cNvPr id="537" name="直線コネクタ 536"/>
        <xdr:cNvCxnSpPr/>
      </xdr:nvCxnSpPr>
      <xdr:spPr>
        <a:xfrm flipV="1">
          <a:off x="14592300" y="6152061"/>
          <a:ext cx="889000" cy="35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100512</xdr:rowOff>
    </xdr:from>
    <xdr:to>
      <xdr:col>72</xdr:col>
      <xdr:colOff>38100</xdr:colOff>
      <xdr:row>41</xdr:row>
      <xdr:rowOff>30662</xdr:rowOff>
    </xdr:to>
    <xdr:sp macro="" textlink="">
      <xdr:nvSpPr>
        <xdr:cNvPr id="538" name="楕円 537"/>
        <xdr:cNvSpPr/>
      </xdr:nvSpPr>
      <xdr:spPr>
        <a:xfrm>
          <a:off x="13652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159476</xdr:rowOff>
    </xdr:from>
    <xdr:to>
      <xdr:col>76</xdr:col>
      <xdr:colOff>114300</xdr:colOff>
      <xdr:row>40</xdr:row>
      <xdr:rowOff>151312</xdr:rowOff>
    </xdr:to>
    <xdr:cxnSp macro="">
      <xdr:nvCxnSpPr>
        <xdr:cNvPr id="539" name="直線コネクタ 538"/>
        <xdr:cNvCxnSpPr/>
      </xdr:nvCxnSpPr>
      <xdr:spPr>
        <a:xfrm flipV="1">
          <a:off x="13703300" y="6503126"/>
          <a:ext cx="889000" cy="50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78939</xdr:rowOff>
    </xdr:from>
    <xdr:ext cx="405111" cy="259045"/>
    <xdr:sp macro="" textlink="">
      <xdr:nvSpPr>
        <xdr:cNvPr id="540" name="n_1aveValue【一般廃棄物処理施設】&#10;有形固定資産減価償却率"/>
        <xdr:cNvSpPr txBox="1"/>
      </xdr:nvSpPr>
      <xdr:spPr>
        <a:xfrm>
          <a:off x="15266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44649</xdr:rowOff>
    </xdr:from>
    <xdr:ext cx="405111" cy="259045"/>
    <xdr:sp macro="" textlink="">
      <xdr:nvSpPr>
        <xdr:cNvPr id="541" name="n_2aveValue【一般廃棄物処理施設】&#10;有形固定資産減価償却率"/>
        <xdr:cNvSpPr txBox="1"/>
      </xdr:nvSpPr>
      <xdr:spPr>
        <a:xfrm>
          <a:off x="14389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542" name="n_3aveValue【一般廃棄物処理施設】&#10;有形固定資産減価償却率"/>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543" name="n_4aveValue【一般廃棄物処理施設】&#10;有形固定資産減価償却率"/>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47188</xdr:rowOff>
    </xdr:from>
    <xdr:ext cx="405111" cy="259045"/>
    <xdr:sp macro="" textlink="">
      <xdr:nvSpPr>
        <xdr:cNvPr id="544" name="n_1mainValue【一般廃棄物処理施設】&#10;有形固定資産減価償却率"/>
        <xdr:cNvSpPr txBox="1"/>
      </xdr:nvSpPr>
      <xdr:spPr>
        <a:xfrm>
          <a:off x="1526604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545" name="n_2mainValue【一般廃棄物処理施設】&#10;有形固定資産減価償却率"/>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21789</xdr:rowOff>
    </xdr:from>
    <xdr:ext cx="405111" cy="259045"/>
    <xdr:sp macro="" textlink="">
      <xdr:nvSpPr>
        <xdr:cNvPr id="546" name="n_3mainValue【一般廃棄物処理施設】&#10;有形固定資産減価償却率"/>
        <xdr:cNvSpPr txBox="1"/>
      </xdr:nvSpPr>
      <xdr:spPr>
        <a:xfrm>
          <a:off x="13500744"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7" name="直線コネクタ 55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8" name="テキスト ボックス 55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9" name="直線コネクタ 55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0" name="テキスト ボックス 55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1" name="直線コネクタ 56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2" name="テキスト ボックス 56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3" name="直線コネクタ 56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4" name="テキスト ボックス 56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5" name="直線コネクタ 56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66" name="テキスト ボックス 565"/>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7" name="直線コネクタ 56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68" name="テキスト ボックス 567"/>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0" name="テキスト ボックス 56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572" name="直線コネクタ 571"/>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573" name="【一般廃棄物処理施設】&#10;一人当たり有形固定資産（償却資産）額最小値テキスト"/>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574" name="直線コネクタ 573"/>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575" name="【一般廃棄物処理施設】&#10;一人当たり有形固定資産（償却資産）額最大値テキスト"/>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576" name="直線コネクタ 575"/>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577" name="【一般廃棄物処理施設】&#10;一人当たり有形固定資産（償却資産）額平均値テキスト"/>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578" name="フローチャート: 判断 577"/>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579" name="フローチャート: 判断 578"/>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580" name="フローチャート: 判断 579"/>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581" name="フローチャート: 判断 580"/>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582" name="フローチャート: 判断 581"/>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100384</xdr:rowOff>
    </xdr:from>
    <xdr:to>
      <xdr:col>116</xdr:col>
      <xdr:colOff>114300</xdr:colOff>
      <xdr:row>42</xdr:row>
      <xdr:rowOff>30534</xdr:rowOff>
    </xdr:to>
    <xdr:sp macro="" textlink="">
      <xdr:nvSpPr>
        <xdr:cNvPr id="588" name="楕円 587"/>
        <xdr:cNvSpPr/>
      </xdr:nvSpPr>
      <xdr:spPr>
        <a:xfrm>
          <a:off x="22110700" y="71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20399</xdr:rowOff>
    </xdr:from>
    <xdr:ext cx="599010" cy="259045"/>
    <xdr:sp macro="" textlink="">
      <xdr:nvSpPr>
        <xdr:cNvPr id="589" name="【一般廃棄物処理施設】&#10;一人当たり有形固定資産（償却資産）額該当値テキスト"/>
        <xdr:cNvSpPr txBox="1"/>
      </xdr:nvSpPr>
      <xdr:spPr>
        <a:xfrm>
          <a:off x="22199600" y="704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112393</xdr:rowOff>
    </xdr:from>
    <xdr:to>
      <xdr:col>112</xdr:col>
      <xdr:colOff>38100</xdr:colOff>
      <xdr:row>42</xdr:row>
      <xdr:rowOff>42543</xdr:rowOff>
    </xdr:to>
    <xdr:sp macro="" textlink="">
      <xdr:nvSpPr>
        <xdr:cNvPr id="590" name="楕円 589"/>
        <xdr:cNvSpPr/>
      </xdr:nvSpPr>
      <xdr:spPr>
        <a:xfrm>
          <a:off x="21272500" y="714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151184</xdr:rowOff>
    </xdr:from>
    <xdr:to>
      <xdr:col>116</xdr:col>
      <xdr:colOff>63500</xdr:colOff>
      <xdr:row>41</xdr:row>
      <xdr:rowOff>163193</xdr:rowOff>
    </xdr:to>
    <xdr:cxnSp macro="">
      <xdr:nvCxnSpPr>
        <xdr:cNvPr id="591" name="直線コネクタ 590"/>
        <xdr:cNvCxnSpPr/>
      </xdr:nvCxnSpPr>
      <xdr:spPr>
        <a:xfrm flipV="1">
          <a:off x="21323300" y="7180634"/>
          <a:ext cx="838200" cy="1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159620</xdr:rowOff>
    </xdr:from>
    <xdr:to>
      <xdr:col>107</xdr:col>
      <xdr:colOff>101600</xdr:colOff>
      <xdr:row>42</xdr:row>
      <xdr:rowOff>89770</xdr:rowOff>
    </xdr:to>
    <xdr:sp macro="" textlink="">
      <xdr:nvSpPr>
        <xdr:cNvPr id="592" name="楕円 591"/>
        <xdr:cNvSpPr/>
      </xdr:nvSpPr>
      <xdr:spPr>
        <a:xfrm>
          <a:off x="20383500" y="71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163193</xdr:rowOff>
    </xdr:from>
    <xdr:to>
      <xdr:col>111</xdr:col>
      <xdr:colOff>177800</xdr:colOff>
      <xdr:row>42</xdr:row>
      <xdr:rowOff>38970</xdr:rowOff>
    </xdr:to>
    <xdr:cxnSp macro="">
      <xdr:nvCxnSpPr>
        <xdr:cNvPr id="593" name="直線コネクタ 592"/>
        <xdr:cNvCxnSpPr/>
      </xdr:nvCxnSpPr>
      <xdr:spPr>
        <a:xfrm flipV="1">
          <a:off x="20434300" y="7192643"/>
          <a:ext cx="889000" cy="4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27920</xdr:rowOff>
    </xdr:from>
    <xdr:to>
      <xdr:col>102</xdr:col>
      <xdr:colOff>165100</xdr:colOff>
      <xdr:row>42</xdr:row>
      <xdr:rowOff>129520</xdr:rowOff>
    </xdr:to>
    <xdr:sp macro="" textlink="">
      <xdr:nvSpPr>
        <xdr:cNvPr id="594" name="楕円 593"/>
        <xdr:cNvSpPr/>
      </xdr:nvSpPr>
      <xdr:spPr>
        <a:xfrm>
          <a:off x="19494500" y="72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38970</xdr:rowOff>
    </xdr:from>
    <xdr:to>
      <xdr:col>107</xdr:col>
      <xdr:colOff>50800</xdr:colOff>
      <xdr:row>42</xdr:row>
      <xdr:rowOff>78720</xdr:rowOff>
    </xdr:to>
    <xdr:cxnSp macro="">
      <xdr:nvCxnSpPr>
        <xdr:cNvPr id="595" name="直線コネクタ 594"/>
        <xdr:cNvCxnSpPr/>
      </xdr:nvCxnSpPr>
      <xdr:spPr>
        <a:xfrm flipV="1">
          <a:off x="19545300" y="7239870"/>
          <a:ext cx="889000" cy="3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596" name="n_1aveValue【一般廃棄物処理施設】&#10;一人当たり有形固定資産（償却資産）額"/>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597" name="n_2aveValue【一般廃棄物処理施設】&#10;一人当たり有形固定資産（償却資産）額"/>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598" name="n_3aveValue【一般廃棄物処理施設】&#10;一人当たり有形固定資産（償却資産）額"/>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599" name="n_4aveValue【一般廃棄物処理施設】&#10;一人当たり有形固定資産（償却資産）額"/>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33670</xdr:rowOff>
    </xdr:from>
    <xdr:ext cx="534377" cy="259045"/>
    <xdr:sp macro="" textlink="">
      <xdr:nvSpPr>
        <xdr:cNvPr id="600" name="n_1mainValue【一般廃棄物処理施設】&#10;一人当たり有形固定資産（償却資産）額"/>
        <xdr:cNvSpPr txBox="1"/>
      </xdr:nvSpPr>
      <xdr:spPr>
        <a:xfrm>
          <a:off x="21043411" y="72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80897</xdr:rowOff>
    </xdr:from>
    <xdr:ext cx="534377" cy="259045"/>
    <xdr:sp macro="" textlink="">
      <xdr:nvSpPr>
        <xdr:cNvPr id="601" name="n_2mainValue【一般廃棄物処理施設】&#10;一人当たり有形固定資産（償却資産）額"/>
        <xdr:cNvSpPr txBox="1"/>
      </xdr:nvSpPr>
      <xdr:spPr>
        <a:xfrm>
          <a:off x="20167111" y="728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120647</xdr:rowOff>
    </xdr:from>
    <xdr:ext cx="534377" cy="259045"/>
    <xdr:sp macro="" textlink="">
      <xdr:nvSpPr>
        <xdr:cNvPr id="602" name="n_3mainValue【一般廃棄物処理施設】&#10;一人当たり有形固定資産（償却資産）額"/>
        <xdr:cNvSpPr txBox="1"/>
      </xdr:nvSpPr>
      <xdr:spPr>
        <a:xfrm>
          <a:off x="19278111" y="732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5" name="テキスト ボックス 61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5" name="テキスト ボックス 62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628" name="直線コネクタ 627"/>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29"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0" name="直線コネクタ 629"/>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1"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32" name="直線コネクタ 631"/>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633" name="【保健センター・保健所】&#10;有形固定資産減価償却率平均値テキスト"/>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634" name="フローチャート: 判断 633"/>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635" name="フローチャート: 判断 634"/>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636" name="フローチャート: 判断 635"/>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37" name="フローチャート: 判断 636"/>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38" name="フローチャート: 判断 637"/>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115751</xdr:rowOff>
    </xdr:from>
    <xdr:to>
      <xdr:col>85</xdr:col>
      <xdr:colOff>177800</xdr:colOff>
      <xdr:row>62</xdr:row>
      <xdr:rowOff>45901</xdr:rowOff>
    </xdr:to>
    <xdr:sp macro="" textlink="">
      <xdr:nvSpPr>
        <xdr:cNvPr id="644" name="楕円 643"/>
        <xdr:cNvSpPr/>
      </xdr:nvSpPr>
      <xdr:spPr>
        <a:xfrm>
          <a:off x="162687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94178</xdr:rowOff>
    </xdr:from>
    <xdr:ext cx="405111" cy="259045"/>
    <xdr:sp macro="" textlink="">
      <xdr:nvSpPr>
        <xdr:cNvPr id="645" name="【保健センター・保健所】&#10;有形固定資産減価償却率該当値テキスト"/>
        <xdr:cNvSpPr txBox="1"/>
      </xdr:nvSpPr>
      <xdr:spPr>
        <a:xfrm>
          <a:off x="16357600"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73297</xdr:rowOff>
    </xdr:from>
    <xdr:to>
      <xdr:col>81</xdr:col>
      <xdr:colOff>101600</xdr:colOff>
      <xdr:row>62</xdr:row>
      <xdr:rowOff>3447</xdr:rowOff>
    </xdr:to>
    <xdr:sp macro="" textlink="">
      <xdr:nvSpPr>
        <xdr:cNvPr id="646" name="楕円 645"/>
        <xdr:cNvSpPr/>
      </xdr:nvSpPr>
      <xdr:spPr>
        <a:xfrm>
          <a:off x="15430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124097</xdr:rowOff>
    </xdr:from>
    <xdr:to>
      <xdr:col>85</xdr:col>
      <xdr:colOff>127000</xdr:colOff>
      <xdr:row>61</xdr:row>
      <xdr:rowOff>166551</xdr:rowOff>
    </xdr:to>
    <xdr:cxnSp macro="">
      <xdr:nvCxnSpPr>
        <xdr:cNvPr id="647" name="直線コネクタ 646"/>
        <xdr:cNvCxnSpPr/>
      </xdr:nvCxnSpPr>
      <xdr:spPr>
        <a:xfrm>
          <a:off x="15481300" y="1058254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120650</xdr:rowOff>
    </xdr:from>
    <xdr:to>
      <xdr:col>76</xdr:col>
      <xdr:colOff>165100</xdr:colOff>
      <xdr:row>59</xdr:row>
      <xdr:rowOff>50800</xdr:rowOff>
    </xdr:to>
    <xdr:sp macro="" textlink="">
      <xdr:nvSpPr>
        <xdr:cNvPr id="648" name="楕円 647"/>
        <xdr:cNvSpPr/>
      </xdr:nvSpPr>
      <xdr:spPr>
        <a:xfrm>
          <a:off x="14541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0</xdr:rowOff>
    </xdr:from>
    <xdr:to>
      <xdr:col>81</xdr:col>
      <xdr:colOff>50800</xdr:colOff>
      <xdr:row>61</xdr:row>
      <xdr:rowOff>124097</xdr:rowOff>
    </xdr:to>
    <xdr:cxnSp macro="">
      <xdr:nvCxnSpPr>
        <xdr:cNvPr id="649" name="直線コネクタ 648"/>
        <xdr:cNvCxnSpPr/>
      </xdr:nvCxnSpPr>
      <xdr:spPr>
        <a:xfrm>
          <a:off x="14592300" y="10115550"/>
          <a:ext cx="889000" cy="46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151674</xdr:rowOff>
    </xdr:from>
    <xdr:to>
      <xdr:col>72</xdr:col>
      <xdr:colOff>38100</xdr:colOff>
      <xdr:row>61</xdr:row>
      <xdr:rowOff>81824</xdr:rowOff>
    </xdr:to>
    <xdr:sp macro="" textlink="">
      <xdr:nvSpPr>
        <xdr:cNvPr id="650" name="楕円 649"/>
        <xdr:cNvSpPr/>
      </xdr:nvSpPr>
      <xdr:spPr>
        <a:xfrm>
          <a:off x="13652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0</xdr:rowOff>
    </xdr:from>
    <xdr:to>
      <xdr:col>76</xdr:col>
      <xdr:colOff>114300</xdr:colOff>
      <xdr:row>61</xdr:row>
      <xdr:rowOff>31024</xdr:rowOff>
    </xdr:to>
    <xdr:cxnSp macro="">
      <xdr:nvCxnSpPr>
        <xdr:cNvPr id="651" name="直線コネクタ 650"/>
        <xdr:cNvCxnSpPr/>
      </xdr:nvCxnSpPr>
      <xdr:spPr>
        <a:xfrm flipV="1">
          <a:off x="13703300" y="10115550"/>
          <a:ext cx="889000" cy="37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104322</xdr:rowOff>
    </xdr:from>
    <xdr:to>
      <xdr:col>67</xdr:col>
      <xdr:colOff>101600</xdr:colOff>
      <xdr:row>61</xdr:row>
      <xdr:rowOff>34472</xdr:rowOff>
    </xdr:to>
    <xdr:sp macro="" textlink="">
      <xdr:nvSpPr>
        <xdr:cNvPr id="652" name="楕円 651"/>
        <xdr:cNvSpPr/>
      </xdr:nvSpPr>
      <xdr:spPr>
        <a:xfrm>
          <a:off x="12763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155122</xdr:rowOff>
    </xdr:from>
    <xdr:to>
      <xdr:col>71</xdr:col>
      <xdr:colOff>177800</xdr:colOff>
      <xdr:row>61</xdr:row>
      <xdr:rowOff>31024</xdr:rowOff>
    </xdr:to>
    <xdr:cxnSp macro="">
      <xdr:nvCxnSpPr>
        <xdr:cNvPr id="653" name="直線コネクタ 652"/>
        <xdr:cNvCxnSpPr/>
      </xdr:nvCxnSpPr>
      <xdr:spPr>
        <a:xfrm>
          <a:off x="12814300" y="1044212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654" name="n_1aveValue【保健センター・保健所】&#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655" name="n_2aveValue【保健センター・保健所】&#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56"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57" name="n_4aveValue【保健センター・保健所】&#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166024</xdr:rowOff>
    </xdr:from>
    <xdr:ext cx="405111" cy="259045"/>
    <xdr:sp macro="" textlink="">
      <xdr:nvSpPr>
        <xdr:cNvPr id="658" name="n_1mainValue【保健センター・保健所】&#10;有形固定資産減価償却率"/>
        <xdr:cNvSpPr txBox="1"/>
      </xdr:nvSpPr>
      <xdr:spPr>
        <a:xfrm>
          <a:off x="152660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67327</xdr:rowOff>
    </xdr:from>
    <xdr:ext cx="405111" cy="259045"/>
    <xdr:sp macro="" textlink="">
      <xdr:nvSpPr>
        <xdr:cNvPr id="659" name="n_2mainValue【保健センター・保健所】&#10;有形固定資産減価償却率"/>
        <xdr:cNvSpPr txBox="1"/>
      </xdr:nvSpPr>
      <xdr:spPr>
        <a:xfrm>
          <a:off x="14389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72951</xdr:rowOff>
    </xdr:from>
    <xdr:ext cx="405111" cy="259045"/>
    <xdr:sp macro="" textlink="">
      <xdr:nvSpPr>
        <xdr:cNvPr id="660" name="n_3mainValue【保健センター・保健所】&#10;有形固定資産減価償却率"/>
        <xdr:cNvSpPr txBox="1"/>
      </xdr:nvSpPr>
      <xdr:spPr>
        <a:xfrm>
          <a:off x="13500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25599</xdr:rowOff>
    </xdr:from>
    <xdr:ext cx="405111" cy="259045"/>
    <xdr:sp macro="" textlink="">
      <xdr:nvSpPr>
        <xdr:cNvPr id="661" name="n_4mainValue【保健センター・保健所】&#10;有形固定資産減価償却率"/>
        <xdr:cNvSpPr txBox="1"/>
      </xdr:nvSpPr>
      <xdr:spPr>
        <a:xfrm>
          <a:off x="12611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685" name="直線コネクタ 684"/>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686"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687" name="直線コネクタ 686"/>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688" name="【保健センター・保健所】&#10;一人当たり面積最大値テキスト"/>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689" name="直線コネクタ 688"/>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93235</xdr:rowOff>
    </xdr:from>
    <xdr:ext cx="469744" cy="259045"/>
    <xdr:sp macro="" textlink="">
      <xdr:nvSpPr>
        <xdr:cNvPr id="690" name="【保健センター・保健所】&#10;一人当たり面積平均値テキスト"/>
        <xdr:cNvSpPr txBox="1"/>
      </xdr:nvSpPr>
      <xdr:spPr>
        <a:xfrm>
          <a:off x="22199600" y="1055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691" name="フローチャート: 判断 690"/>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692" name="フローチャート: 判断 691"/>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693" name="フローチャート: 判断 692"/>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694" name="フローチャート: 判断 693"/>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695" name="フローチャート: 判断 694"/>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41402</xdr:rowOff>
    </xdr:from>
    <xdr:to>
      <xdr:col>116</xdr:col>
      <xdr:colOff>114300</xdr:colOff>
      <xdr:row>63</xdr:row>
      <xdr:rowOff>143002</xdr:rowOff>
    </xdr:to>
    <xdr:sp macro="" textlink="">
      <xdr:nvSpPr>
        <xdr:cNvPr id="701" name="楕円 700"/>
        <xdr:cNvSpPr/>
      </xdr:nvSpPr>
      <xdr:spPr>
        <a:xfrm>
          <a:off x="22110700" y="108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19829</xdr:rowOff>
    </xdr:from>
    <xdr:ext cx="469744" cy="259045"/>
    <xdr:sp macro="" textlink="">
      <xdr:nvSpPr>
        <xdr:cNvPr id="702" name="【保健センター・保健所】&#10;一人当たり面積該当値テキスト"/>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42926</xdr:rowOff>
    </xdr:from>
    <xdr:to>
      <xdr:col>112</xdr:col>
      <xdr:colOff>38100</xdr:colOff>
      <xdr:row>63</xdr:row>
      <xdr:rowOff>144526</xdr:rowOff>
    </xdr:to>
    <xdr:sp macro="" textlink="">
      <xdr:nvSpPr>
        <xdr:cNvPr id="703" name="楕円 702"/>
        <xdr:cNvSpPr/>
      </xdr:nvSpPr>
      <xdr:spPr>
        <a:xfrm>
          <a:off x="21272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92202</xdr:rowOff>
    </xdr:from>
    <xdr:to>
      <xdr:col>116</xdr:col>
      <xdr:colOff>63500</xdr:colOff>
      <xdr:row>63</xdr:row>
      <xdr:rowOff>93726</xdr:rowOff>
    </xdr:to>
    <xdr:cxnSp macro="">
      <xdr:nvCxnSpPr>
        <xdr:cNvPr id="704" name="直線コネクタ 703"/>
        <xdr:cNvCxnSpPr/>
      </xdr:nvCxnSpPr>
      <xdr:spPr>
        <a:xfrm flipV="1">
          <a:off x="21323300" y="1089355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43688</xdr:rowOff>
    </xdr:from>
    <xdr:to>
      <xdr:col>107</xdr:col>
      <xdr:colOff>101600</xdr:colOff>
      <xdr:row>63</xdr:row>
      <xdr:rowOff>145288</xdr:rowOff>
    </xdr:to>
    <xdr:sp macro="" textlink="">
      <xdr:nvSpPr>
        <xdr:cNvPr id="705" name="楕円 704"/>
        <xdr:cNvSpPr/>
      </xdr:nvSpPr>
      <xdr:spPr>
        <a:xfrm>
          <a:off x="20383500" y="108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93726</xdr:rowOff>
    </xdr:from>
    <xdr:to>
      <xdr:col>111</xdr:col>
      <xdr:colOff>177800</xdr:colOff>
      <xdr:row>63</xdr:row>
      <xdr:rowOff>94488</xdr:rowOff>
    </xdr:to>
    <xdr:cxnSp macro="">
      <xdr:nvCxnSpPr>
        <xdr:cNvPr id="706" name="直線コネクタ 705"/>
        <xdr:cNvCxnSpPr/>
      </xdr:nvCxnSpPr>
      <xdr:spPr>
        <a:xfrm flipV="1">
          <a:off x="20434300" y="1089507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45974</xdr:rowOff>
    </xdr:from>
    <xdr:to>
      <xdr:col>102</xdr:col>
      <xdr:colOff>165100</xdr:colOff>
      <xdr:row>63</xdr:row>
      <xdr:rowOff>147574</xdr:rowOff>
    </xdr:to>
    <xdr:sp macro="" textlink="">
      <xdr:nvSpPr>
        <xdr:cNvPr id="707" name="楕円 706"/>
        <xdr:cNvSpPr/>
      </xdr:nvSpPr>
      <xdr:spPr>
        <a:xfrm>
          <a:off x="19494500" y="1084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94488</xdr:rowOff>
    </xdr:from>
    <xdr:to>
      <xdr:col>107</xdr:col>
      <xdr:colOff>50800</xdr:colOff>
      <xdr:row>63</xdr:row>
      <xdr:rowOff>96774</xdr:rowOff>
    </xdr:to>
    <xdr:cxnSp macro="">
      <xdr:nvCxnSpPr>
        <xdr:cNvPr id="708" name="直線コネクタ 707"/>
        <xdr:cNvCxnSpPr/>
      </xdr:nvCxnSpPr>
      <xdr:spPr>
        <a:xfrm flipV="1">
          <a:off x="19545300" y="108958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47498</xdr:rowOff>
    </xdr:from>
    <xdr:to>
      <xdr:col>98</xdr:col>
      <xdr:colOff>38100</xdr:colOff>
      <xdr:row>63</xdr:row>
      <xdr:rowOff>149098</xdr:rowOff>
    </xdr:to>
    <xdr:sp macro="" textlink="">
      <xdr:nvSpPr>
        <xdr:cNvPr id="709" name="楕円 708"/>
        <xdr:cNvSpPr/>
      </xdr:nvSpPr>
      <xdr:spPr>
        <a:xfrm>
          <a:off x="18605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96774</xdr:rowOff>
    </xdr:from>
    <xdr:to>
      <xdr:col>102</xdr:col>
      <xdr:colOff>114300</xdr:colOff>
      <xdr:row>63</xdr:row>
      <xdr:rowOff>98298</xdr:rowOff>
    </xdr:to>
    <xdr:cxnSp macro="">
      <xdr:nvCxnSpPr>
        <xdr:cNvPr id="710" name="直線コネクタ 709"/>
        <xdr:cNvCxnSpPr/>
      </xdr:nvCxnSpPr>
      <xdr:spPr>
        <a:xfrm flipV="1">
          <a:off x="18656300" y="1089812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711" name="n_1aveValue【保健センター・保健所】&#10;一人当たり面積"/>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712" name="n_2aveValue【保健センター・保健所】&#10;一人当たり面積"/>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713" name="n_3aveValue【保健センター・保健所】&#10;一人当たり面積"/>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714" name="n_4aveValue【保健センター・保健所】&#10;一人当たり面積"/>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135653</xdr:rowOff>
    </xdr:from>
    <xdr:ext cx="469744" cy="259045"/>
    <xdr:sp macro="" textlink="">
      <xdr:nvSpPr>
        <xdr:cNvPr id="715" name="n_1mainValue【保健センター・保健所】&#10;一人当たり面積"/>
        <xdr:cNvSpPr txBox="1"/>
      </xdr:nvSpPr>
      <xdr:spPr>
        <a:xfrm>
          <a:off x="210757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136415</xdr:rowOff>
    </xdr:from>
    <xdr:ext cx="469744" cy="259045"/>
    <xdr:sp macro="" textlink="">
      <xdr:nvSpPr>
        <xdr:cNvPr id="716" name="n_2mainValue【保健センター・保健所】&#10;一人当たり面積"/>
        <xdr:cNvSpPr txBox="1"/>
      </xdr:nvSpPr>
      <xdr:spPr>
        <a:xfrm>
          <a:off x="20199427" y="1093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138701</xdr:rowOff>
    </xdr:from>
    <xdr:ext cx="469744" cy="259045"/>
    <xdr:sp macro="" textlink="">
      <xdr:nvSpPr>
        <xdr:cNvPr id="717" name="n_3mainValue【保健センター・保健所】&#10;一人当たり面積"/>
        <xdr:cNvSpPr txBox="1"/>
      </xdr:nvSpPr>
      <xdr:spPr>
        <a:xfrm>
          <a:off x="19310427" y="1094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140225</xdr:rowOff>
    </xdr:from>
    <xdr:ext cx="469744" cy="259045"/>
    <xdr:sp macro="" textlink="">
      <xdr:nvSpPr>
        <xdr:cNvPr id="718" name="n_4mainValue【保健センター・保健所】&#10;一人当たり面積"/>
        <xdr:cNvSpPr txBox="1"/>
      </xdr:nvSpPr>
      <xdr:spPr>
        <a:xfrm>
          <a:off x="18421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744" name="直線コネクタ 743"/>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6" name="直線コネクタ 7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747" name="【消防施設】&#10;有形固定資産減価償却率最大値テキスト"/>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748" name="直線コネクタ 747"/>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749" name="【消防施設】&#10;有形固定資産減価償却率平均値テキスト"/>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750" name="フローチャート: 判断 749"/>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751" name="フローチャート: 判断 750"/>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752" name="フローチャート: 判断 751"/>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753" name="フローチャート: 判断 752"/>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754" name="フローチャート: 判断 753"/>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31387</xdr:rowOff>
    </xdr:from>
    <xdr:to>
      <xdr:col>85</xdr:col>
      <xdr:colOff>177800</xdr:colOff>
      <xdr:row>83</xdr:row>
      <xdr:rowOff>132987</xdr:rowOff>
    </xdr:to>
    <xdr:sp macro="" textlink="">
      <xdr:nvSpPr>
        <xdr:cNvPr id="760" name="楕円 759"/>
        <xdr:cNvSpPr/>
      </xdr:nvSpPr>
      <xdr:spPr>
        <a:xfrm>
          <a:off x="162687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54264</xdr:rowOff>
    </xdr:from>
    <xdr:ext cx="405111" cy="259045"/>
    <xdr:sp macro="" textlink="">
      <xdr:nvSpPr>
        <xdr:cNvPr id="761" name="【消防施設】&#10;有形固定資産減価償却率該当値テキスト"/>
        <xdr:cNvSpPr txBox="1"/>
      </xdr:nvSpPr>
      <xdr:spPr>
        <a:xfrm>
          <a:off x="16357600" y="14113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62412</xdr:rowOff>
    </xdr:from>
    <xdr:to>
      <xdr:col>81</xdr:col>
      <xdr:colOff>101600</xdr:colOff>
      <xdr:row>83</xdr:row>
      <xdr:rowOff>164012</xdr:rowOff>
    </xdr:to>
    <xdr:sp macro="" textlink="">
      <xdr:nvSpPr>
        <xdr:cNvPr id="762" name="楕円 761"/>
        <xdr:cNvSpPr/>
      </xdr:nvSpPr>
      <xdr:spPr>
        <a:xfrm>
          <a:off x="15430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82187</xdr:rowOff>
    </xdr:from>
    <xdr:to>
      <xdr:col>85</xdr:col>
      <xdr:colOff>127000</xdr:colOff>
      <xdr:row>83</xdr:row>
      <xdr:rowOff>113212</xdr:rowOff>
    </xdr:to>
    <xdr:cxnSp macro="">
      <xdr:nvCxnSpPr>
        <xdr:cNvPr id="763" name="直線コネクタ 762"/>
        <xdr:cNvCxnSpPr/>
      </xdr:nvCxnSpPr>
      <xdr:spPr>
        <a:xfrm flipV="1">
          <a:off x="15481300" y="1431253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98334</xdr:rowOff>
    </xdr:from>
    <xdr:to>
      <xdr:col>76</xdr:col>
      <xdr:colOff>165100</xdr:colOff>
      <xdr:row>82</xdr:row>
      <xdr:rowOff>28484</xdr:rowOff>
    </xdr:to>
    <xdr:sp macro="" textlink="">
      <xdr:nvSpPr>
        <xdr:cNvPr id="764" name="楕円 763"/>
        <xdr:cNvSpPr/>
      </xdr:nvSpPr>
      <xdr:spPr>
        <a:xfrm>
          <a:off x="14541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149134</xdr:rowOff>
    </xdr:from>
    <xdr:to>
      <xdr:col>81</xdr:col>
      <xdr:colOff>50800</xdr:colOff>
      <xdr:row>83</xdr:row>
      <xdr:rowOff>113212</xdr:rowOff>
    </xdr:to>
    <xdr:cxnSp macro="">
      <xdr:nvCxnSpPr>
        <xdr:cNvPr id="765" name="直線コネクタ 764"/>
        <xdr:cNvCxnSpPr/>
      </xdr:nvCxnSpPr>
      <xdr:spPr>
        <a:xfrm>
          <a:off x="14592300" y="14036584"/>
          <a:ext cx="889000" cy="30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130992</xdr:rowOff>
    </xdr:from>
    <xdr:to>
      <xdr:col>72</xdr:col>
      <xdr:colOff>38100</xdr:colOff>
      <xdr:row>83</xdr:row>
      <xdr:rowOff>61142</xdr:rowOff>
    </xdr:to>
    <xdr:sp macro="" textlink="">
      <xdr:nvSpPr>
        <xdr:cNvPr id="766" name="楕円 765"/>
        <xdr:cNvSpPr/>
      </xdr:nvSpPr>
      <xdr:spPr>
        <a:xfrm>
          <a:off x="13652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149134</xdr:rowOff>
    </xdr:from>
    <xdr:to>
      <xdr:col>76</xdr:col>
      <xdr:colOff>114300</xdr:colOff>
      <xdr:row>83</xdr:row>
      <xdr:rowOff>10342</xdr:rowOff>
    </xdr:to>
    <xdr:cxnSp macro="">
      <xdr:nvCxnSpPr>
        <xdr:cNvPr id="767" name="直線コネクタ 766"/>
        <xdr:cNvCxnSpPr/>
      </xdr:nvCxnSpPr>
      <xdr:spPr>
        <a:xfrm flipV="1">
          <a:off x="13703300" y="14036584"/>
          <a:ext cx="889000" cy="20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144055</xdr:rowOff>
    </xdr:from>
    <xdr:to>
      <xdr:col>67</xdr:col>
      <xdr:colOff>101600</xdr:colOff>
      <xdr:row>84</xdr:row>
      <xdr:rowOff>74205</xdr:rowOff>
    </xdr:to>
    <xdr:sp macro="" textlink="">
      <xdr:nvSpPr>
        <xdr:cNvPr id="768" name="楕円 767"/>
        <xdr:cNvSpPr/>
      </xdr:nvSpPr>
      <xdr:spPr>
        <a:xfrm>
          <a:off x="127635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10342</xdr:rowOff>
    </xdr:from>
    <xdr:to>
      <xdr:col>71</xdr:col>
      <xdr:colOff>177800</xdr:colOff>
      <xdr:row>84</xdr:row>
      <xdr:rowOff>23405</xdr:rowOff>
    </xdr:to>
    <xdr:cxnSp macro="">
      <xdr:nvCxnSpPr>
        <xdr:cNvPr id="769" name="直線コネクタ 768"/>
        <xdr:cNvCxnSpPr/>
      </xdr:nvCxnSpPr>
      <xdr:spPr>
        <a:xfrm flipV="1">
          <a:off x="12814300" y="14240692"/>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770" name="n_1aveValue【消防施設】&#10;有形固定資産減価償却率"/>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771" name="n_2aveValue【消防施設】&#10;有形固定資産減価償却率"/>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772" name="n_3aveValue【消防施設】&#10;有形固定資産減価償却率"/>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773" name="n_4aveValue【消防施設】&#10;有形固定資産減価償却率"/>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155139</xdr:rowOff>
    </xdr:from>
    <xdr:ext cx="405111" cy="259045"/>
    <xdr:sp macro="" textlink="">
      <xdr:nvSpPr>
        <xdr:cNvPr id="774" name="n_1mainValue【消防施設】&#10;有形固定資産減価償却率"/>
        <xdr:cNvSpPr txBox="1"/>
      </xdr:nvSpPr>
      <xdr:spPr>
        <a:xfrm>
          <a:off x="152660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45011</xdr:rowOff>
    </xdr:from>
    <xdr:ext cx="405111" cy="259045"/>
    <xdr:sp macro="" textlink="">
      <xdr:nvSpPr>
        <xdr:cNvPr id="775" name="n_2mainValue【消防施設】&#10;有形固定資産減価償却率"/>
        <xdr:cNvSpPr txBox="1"/>
      </xdr:nvSpPr>
      <xdr:spPr>
        <a:xfrm>
          <a:off x="14389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77669</xdr:rowOff>
    </xdr:from>
    <xdr:ext cx="405111" cy="259045"/>
    <xdr:sp macro="" textlink="">
      <xdr:nvSpPr>
        <xdr:cNvPr id="776" name="n_3mainValue【消防施設】&#10;有形固定資産減価償却率"/>
        <xdr:cNvSpPr txBox="1"/>
      </xdr:nvSpPr>
      <xdr:spPr>
        <a:xfrm>
          <a:off x="135007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65332</xdr:rowOff>
    </xdr:from>
    <xdr:ext cx="405111" cy="259045"/>
    <xdr:sp macro="" textlink="">
      <xdr:nvSpPr>
        <xdr:cNvPr id="777" name="n_4mainValue【消防施設】&#10;有形固定資産減価償却率"/>
        <xdr:cNvSpPr txBox="1"/>
      </xdr:nvSpPr>
      <xdr:spPr>
        <a:xfrm>
          <a:off x="12611744"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801" name="直線コネクタ 800"/>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802"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803" name="直線コネクタ 802"/>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804" name="【消防施設】&#10;一人当たり面積最大値テキスト"/>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805" name="直線コネクタ 804"/>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806" name="【消防施設】&#10;一人当たり面積平均値テキスト"/>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807" name="フローチャート: 判断 806"/>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808" name="フローチャート: 判断 807"/>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809" name="フローチャート: 判断 808"/>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810" name="フローチャート: 判断 809"/>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811" name="フローチャート: 判断 810"/>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120650</xdr:rowOff>
    </xdr:from>
    <xdr:to>
      <xdr:col>116</xdr:col>
      <xdr:colOff>114300</xdr:colOff>
      <xdr:row>85</xdr:row>
      <xdr:rowOff>50800</xdr:rowOff>
    </xdr:to>
    <xdr:sp macro="" textlink="">
      <xdr:nvSpPr>
        <xdr:cNvPr id="817" name="楕円 816"/>
        <xdr:cNvSpPr/>
      </xdr:nvSpPr>
      <xdr:spPr>
        <a:xfrm>
          <a:off x="221107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143527</xdr:rowOff>
    </xdr:from>
    <xdr:ext cx="469744" cy="259045"/>
    <xdr:sp macro="" textlink="">
      <xdr:nvSpPr>
        <xdr:cNvPr id="818" name="【消防施設】&#10;一人当たり面積該当値テキスト"/>
        <xdr:cNvSpPr txBox="1"/>
      </xdr:nvSpPr>
      <xdr:spPr>
        <a:xfrm>
          <a:off x="22199600" y="143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144272</xdr:rowOff>
    </xdr:from>
    <xdr:to>
      <xdr:col>112</xdr:col>
      <xdr:colOff>38100</xdr:colOff>
      <xdr:row>85</xdr:row>
      <xdr:rowOff>74422</xdr:rowOff>
    </xdr:to>
    <xdr:sp macro="" textlink="">
      <xdr:nvSpPr>
        <xdr:cNvPr id="819" name="楕円 818"/>
        <xdr:cNvSpPr/>
      </xdr:nvSpPr>
      <xdr:spPr>
        <a:xfrm>
          <a:off x="21272500" y="1454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0</xdr:rowOff>
    </xdr:from>
    <xdr:to>
      <xdr:col>116</xdr:col>
      <xdr:colOff>63500</xdr:colOff>
      <xdr:row>85</xdr:row>
      <xdr:rowOff>23622</xdr:rowOff>
    </xdr:to>
    <xdr:cxnSp macro="">
      <xdr:nvCxnSpPr>
        <xdr:cNvPr id="820" name="直線コネクタ 819"/>
        <xdr:cNvCxnSpPr/>
      </xdr:nvCxnSpPr>
      <xdr:spPr>
        <a:xfrm flipV="1">
          <a:off x="21323300" y="14573250"/>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166370</xdr:rowOff>
    </xdr:from>
    <xdr:to>
      <xdr:col>107</xdr:col>
      <xdr:colOff>101600</xdr:colOff>
      <xdr:row>85</xdr:row>
      <xdr:rowOff>96520</xdr:rowOff>
    </xdr:to>
    <xdr:sp macro="" textlink="">
      <xdr:nvSpPr>
        <xdr:cNvPr id="821" name="楕円 820"/>
        <xdr:cNvSpPr/>
      </xdr:nvSpPr>
      <xdr:spPr>
        <a:xfrm>
          <a:off x="20383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23622</xdr:rowOff>
    </xdr:from>
    <xdr:to>
      <xdr:col>111</xdr:col>
      <xdr:colOff>177800</xdr:colOff>
      <xdr:row>85</xdr:row>
      <xdr:rowOff>45720</xdr:rowOff>
    </xdr:to>
    <xdr:cxnSp macro="">
      <xdr:nvCxnSpPr>
        <xdr:cNvPr id="822" name="直線コネクタ 821"/>
        <xdr:cNvCxnSpPr/>
      </xdr:nvCxnSpPr>
      <xdr:spPr>
        <a:xfrm flipV="1">
          <a:off x="20434300" y="1459687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23" name="楕円 822"/>
        <xdr:cNvSpPr/>
      </xdr:nvSpPr>
      <xdr:spPr>
        <a:xfrm>
          <a:off x="19494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45720</xdr:rowOff>
    </xdr:from>
    <xdr:to>
      <xdr:col>107</xdr:col>
      <xdr:colOff>50800</xdr:colOff>
      <xdr:row>85</xdr:row>
      <xdr:rowOff>60961</xdr:rowOff>
    </xdr:to>
    <xdr:cxnSp macro="">
      <xdr:nvCxnSpPr>
        <xdr:cNvPr id="824" name="直線コネクタ 823"/>
        <xdr:cNvCxnSpPr/>
      </xdr:nvCxnSpPr>
      <xdr:spPr>
        <a:xfrm flipV="1">
          <a:off x="19545300" y="146189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90170</xdr:rowOff>
    </xdr:from>
    <xdr:to>
      <xdr:col>98</xdr:col>
      <xdr:colOff>38100</xdr:colOff>
      <xdr:row>86</xdr:row>
      <xdr:rowOff>20320</xdr:rowOff>
    </xdr:to>
    <xdr:sp macro="" textlink="">
      <xdr:nvSpPr>
        <xdr:cNvPr id="825" name="楕円 824"/>
        <xdr:cNvSpPr/>
      </xdr:nvSpPr>
      <xdr:spPr>
        <a:xfrm>
          <a:off x="18605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60961</xdr:rowOff>
    </xdr:from>
    <xdr:to>
      <xdr:col>102</xdr:col>
      <xdr:colOff>114300</xdr:colOff>
      <xdr:row>85</xdr:row>
      <xdr:rowOff>140970</xdr:rowOff>
    </xdr:to>
    <xdr:cxnSp macro="">
      <xdr:nvCxnSpPr>
        <xdr:cNvPr id="826" name="直線コネクタ 825"/>
        <xdr:cNvCxnSpPr/>
      </xdr:nvCxnSpPr>
      <xdr:spPr>
        <a:xfrm flipV="1">
          <a:off x="18656300" y="146342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827" name="n_1aveValue【消防施設】&#10;一人当たり面積"/>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828" name="n_2aveValue【消防施設】&#10;一人当たり面積"/>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829" name="n_3aveValue【消防施設】&#10;一人当たり面積"/>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830" name="n_4aveValue【消防施設】&#10;一人当たり面積"/>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90949</xdr:rowOff>
    </xdr:from>
    <xdr:ext cx="469744" cy="259045"/>
    <xdr:sp macro="" textlink="">
      <xdr:nvSpPr>
        <xdr:cNvPr id="831" name="n_1mainValue【消防施設】&#10;一人当たり面積"/>
        <xdr:cNvSpPr txBox="1"/>
      </xdr:nvSpPr>
      <xdr:spPr>
        <a:xfrm>
          <a:off x="21075727" y="1432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87647</xdr:rowOff>
    </xdr:from>
    <xdr:ext cx="469744" cy="259045"/>
    <xdr:sp macro="" textlink="">
      <xdr:nvSpPr>
        <xdr:cNvPr id="832" name="n_2mainValue【消防施設】&#10;一人当たり面積"/>
        <xdr:cNvSpPr txBox="1"/>
      </xdr:nvSpPr>
      <xdr:spPr>
        <a:xfrm>
          <a:off x="20199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833" name="n_3mainValue【消防施設】&#10;一人当たり面積"/>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834" name="n_4mainValue【消防施設】&#10;一人当たり面積"/>
        <xdr:cNvSpPr txBox="1"/>
      </xdr:nvSpPr>
      <xdr:spPr>
        <a:xfrm>
          <a:off x="18421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5" name="テキスト ボックス 85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58" name="直線コネクタ 857"/>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59"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0" name="直線コネクタ 859"/>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1"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2" name="直線コネクタ 86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863" name="【庁舎】&#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864" name="フローチャート: 判断 863"/>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865" name="フローチャート: 判断 864"/>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866" name="フローチャート: 判断 865"/>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867" name="フローチャート: 判断 866"/>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868" name="フローチャート: 判断 867"/>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874" name="楕円 873"/>
        <xdr:cNvSpPr/>
      </xdr:nvSpPr>
      <xdr:spPr>
        <a:xfrm>
          <a:off x="16268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106697</xdr:rowOff>
    </xdr:from>
    <xdr:ext cx="405111" cy="259045"/>
    <xdr:sp macro="" textlink="">
      <xdr:nvSpPr>
        <xdr:cNvPr id="875" name="【庁舎】&#10;有形固定資産減価償却率該当値テキスト"/>
        <xdr:cNvSpPr txBox="1"/>
      </xdr:nvSpPr>
      <xdr:spPr>
        <a:xfrm>
          <a:off x="16357600"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165100</xdr:rowOff>
    </xdr:from>
    <xdr:to>
      <xdr:col>81</xdr:col>
      <xdr:colOff>101600</xdr:colOff>
      <xdr:row>105</xdr:row>
      <xdr:rowOff>95250</xdr:rowOff>
    </xdr:to>
    <xdr:sp macro="" textlink="">
      <xdr:nvSpPr>
        <xdr:cNvPr id="876" name="楕円 875"/>
        <xdr:cNvSpPr/>
      </xdr:nvSpPr>
      <xdr:spPr>
        <a:xfrm>
          <a:off x="15430500" y="1799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xdr:rowOff>
    </xdr:from>
    <xdr:to>
      <xdr:col>85</xdr:col>
      <xdr:colOff>127000</xdr:colOff>
      <xdr:row>105</xdr:row>
      <xdr:rowOff>44450</xdr:rowOff>
    </xdr:to>
    <xdr:cxnSp macro="">
      <xdr:nvCxnSpPr>
        <xdr:cNvPr id="877" name="直線コネクタ 876"/>
        <xdr:cNvCxnSpPr/>
      </xdr:nvCxnSpPr>
      <xdr:spPr>
        <a:xfrm flipV="1">
          <a:off x="15481300" y="18009870"/>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161289</xdr:rowOff>
    </xdr:from>
    <xdr:to>
      <xdr:col>76</xdr:col>
      <xdr:colOff>165100</xdr:colOff>
      <xdr:row>105</xdr:row>
      <xdr:rowOff>91439</xdr:rowOff>
    </xdr:to>
    <xdr:sp macro="" textlink="">
      <xdr:nvSpPr>
        <xdr:cNvPr id="878" name="楕円 877"/>
        <xdr:cNvSpPr/>
      </xdr:nvSpPr>
      <xdr:spPr>
        <a:xfrm>
          <a:off x="14541500" y="179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40639</xdr:rowOff>
    </xdr:from>
    <xdr:to>
      <xdr:col>81</xdr:col>
      <xdr:colOff>50800</xdr:colOff>
      <xdr:row>105</xdr:row>
      <xdr:rowOff>44450</xdr:rowOff>
    </xdr:to>
    <xdr:cxnSp macro="">
      <xdr:nvCxnSpPr>
        <xdr:cNvPr id="879" name="直線コネクタ 878"/>
        <xdr:cNvCxnSpPr/>
      </xdr:nvCxnSpPr>
      <xdr:spPr>
        <a:xfrm>
          <a:off x="14592300" y="180428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86361</xdr:rowOff>
    </xdr:from>
    <xdr:to>
      <xdr:col>72</xdr:col>
      <xdr:colOff>38100</xdr:colOff>
      <xdr:row>106</xdr:row>
      <xdr:rowOff>16511</xdr:rowOff>
    </xdr:to>
    <xdr:sp macro="" textlink="">
      <xdr:nvSpPr>
        <xdr:cNvPr id="880" name="楕円 879"/>
        <xdr:cNvSpPr/>
      </xdr:nvSpPr>
      <xdr:spPr>
        <a:xfrm>
          <a:off x="13652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40639</xdr:rowOff>
    </xdr:from>
    <xdr:to>
      <xdr:col>76</xdr:col>
      <xdr:colOff>114300</xdr:colOff>
      <xdr:row>105</xdr:row>
      <xdr:rowOff>137161</xdr:rowOff>
    </xdr:to>
    <xdr:cxnSp macro="">
      <xdr:nvCxnSpPr>
        <xdr:cNvPr id="881" name="直線コネクタ 880"/>
        <xdr:cNvCxnSpPr/>
      </xdr:nvCxnSpPr>
      <xdr:spPr>
        <a:xfrm flipV="1">
          <a:off x="13703300" y="1804288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132080</xdr:rowOff>
    </xdr:from>
    <xdr:to>
      <xdr:col>67</xdr:col>
      <xdr:colOff>101600</xdr:colOff>
      <xdr:row>105</xdr:row>
      <xdr:rowOff>62230</xdr:rowOff>
    </xdr:to>
    <xdr:sp macro="" textlink="">
      <xdr:nvSpPr>
        <xdr:cNvPr id="882" name="楕円 881"/>
        <xdr:cNvSpPr/>
      </xdr:nvSpPr>
      <xdr:spPr>
        <a:xfrm>
          <a:off x="12763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11430</xdr:rowOff>
    </xdr:from>
    <xdr:to>
      <xdr:col>71</xdr:col>
      <xdr:colOff>177800</xdr:colOff>
      <xdr:row>105</xdr:row>
      <xdr:rowOff>137161</xdr:rowOff>
    </xdr:to>
    <xdr:cxnSp macro="">
      <xdr:nvCxnSpPr>
        <xdr:cNvPr id="883" name="直線コネクタ 882"/>
        <xdr:cNvCxnSpPr/>
      </xdr:nvCxnSpPr>
      <xdr:spPr>
        <a:xfrm>
          <a:off x="12814300" y="1801368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884" name="n_1aveValue【庁舎】&#10;有形固定資産減価償却率"/>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885" name="n_2aveValue【庁舎】&#10;有形固定資産減価償却率"/>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886" name="n_3aveValue【庁舎】&#10;有形固定資産減価償却率"/>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887" name="n_4aveValue【庁舎】&#10;有形固定資産減価償却率"/>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86377</xdr:rowOff>
    </xdr:from>
    <xdr:ext cx="405111" cy="259045"/>
    <xdr:sp macro="" textlink="">
      <xdr:nvSpPr>
        <xdr:cNvPr id="888" name="n_1mainValue【庁舎】&#10;有形固定資産減価償却率"/>
        <xdr:cNvSpPr txBox="1"/>
      </xdr:nvSpPr>
      <xdr:spPr>
        <a:xfrm>
          <a:off x="152660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82566</xdr:rowOff>
    </xdr:from>
    <xdr:ext cx="405111" cy="259045"/>
    <xdr:sp macro="" textlink="">
      <xdr:nvSpPr>
        <xdr:cNvPr id="889" name="n_2mainValue【庁舎】&#10;有形固定資産減価償却率"/>
        <xdr:cNvSpPr txBox="1"/>
      </xdr:nvSpPr>
      <xdr:spPr>
        <a:xfrm>
          <a:off x="14389744" y="1808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7638</xdr:rowOff>
    </xdr:from>
    <xdr:ext cx="405111" cy="259045"/>
    <xdr:sp macro="" textlink="">
      <xdr:nvSpPr>
        <xdr:cNvPr id="890" name="n_3mainValue【庁舎】&#10;有形固定資産減価償却率"/>
        <xdr:cNvSpPr txBox="1"/>
      </xdr:nvSpPr>
      <xdr:spPr>
        <a:xfrm>
          <a:off x="13500744"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53357</xdr:rowOff>
    </xdr:from>
    <xdr:ext cx="405111" cy="259045"/>
    <xdr:sp macro="" textlink="">
      <xdr:nvSpPr>
        <xdr:cNvPr id="891" name="n_4mainValue【庁舎】&#10;有形固定資産減価償却率"/>
        <xdr:cNvSpPr txBox="1"/>
      </xdr:nvSpPr>
      <xdr:spPr>
        <a:xfrm>
          <a:off x="12611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2" name="直線コネクタ 9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3" name="テキスト ボックス 9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4" name="直線コネクタ 9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5" name="テキスト ボックス 9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6" name="直線コネクタ 9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7" name="テキスト ボックス 9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8" name="直線コネクタ 9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9" name="テキスト ボックス 9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0" name="直線コネクタ 9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1" name="テキスト ボックス 9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915" name="直線コネクタ 914"/>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916" name="【庁舎】&#10;一人当たり面積最小値テキスト"/>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917" name="直線コネクタ 916"/>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918" name="【庁舎】&#10;一人当たり面積最大値テキスト"/>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919" name="直線コネクタ 918"/>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920" name="【庁舎】&#10;一人当たり面積平均値テキスト"/>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921" name="フローチャート: 判断 920"/>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922" name="フローチャート: 判断 921"/>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923" name="フローチャート: 判断 922"/>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924" name="フローチャート: 判断 923"/>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925" name="フローチャート: 判断 924"/>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71501</xdr:rowOff>
    </xdr:from>
    <xdr:to>
      <xdr:col>116</xdr:col>
      <xdr:colOff>114300</xdr:colOff>
      <xdr:row>108</xdr:row>
      <xdr:rowOff>1651</xdr:rowOff>
    </xdr:to>
    <xdr:sp macro="" textlink="">
      <xdr:nvSpPr>
        <xdr:cNvPr id="931" name="楕円 930"/>
        <xdr:cNvSpPr/>
      </xdr:nvSpPr>
      <xdr:spPr>
        <a:xfrm>
          <a:off x="22110700" y="184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157878</xdr:rowOff>
    </xdr:from>
    <xdr:ext cx="469744" cy="259045"/>
    <xdr:sp macro="" textlink="">
      <xdr:nvSpPr>
        <xdr:cNvPr id="932" name="【庁舎】&#10;一人当たり面積該当値テキスト"/>
        <xdr:cNvSpPr txBox="1"/>
      </xdr:nvSpPr>
      <xdr:spPr>
        <a:xfrm>
          <a:off x="22199600" y="1833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74549</xdr:rowOff>
    </xdr:from>
    <xdr:to>
      <xdr:col>112</xdr:col>
      <xdr:colOff>38100</xdr:colOff>
      <xdr:row>108</xdr:row>
      <xdr:rowOff>4699</xdr:rowOff>
    </xdr:to>
    <xdr:sp macro="" textlink="">
      <xdr:nvSpPr>
        <xdr:cNvPr id="933" name="楕円 932"/>
        <xdr:cNvSpPr/>
      </xdr:nvSpPr>
      <xdr:spPr>
        <a:xfrm>
          <a:off x="21272500" y="184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122301</xdr:rowOff>
    </xdr:from>
    <xdr:to>
      <xdr:col>116</xdr:col>
      <xdr:colOff>63500</xdr:colOff>
      <xdr:row>107</xdr:row>
      <xdr:rowOff>125349</xdr:rowOff>
    </xdr:to>
    <xdr:cxnSp macro="">
      <xdr:nvCxnSpPr>
        <xdr:cNvPr id="934" name="直線コネクタ 933"/>
        <xdr:cNvCxnSpPr/>
      </xdr:nvCxnSpPr>
      <xdr:spPr>
        <a:xfrm flipV="1">
          <a:off x="21323300" y="18467451"/>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82169</xdr:rowOff>
    </xdr:from>
    <xdr:to>
      <xdr:col>107</xdr:col>
      <xdr:colOff>101600</xdr:colOff>
      <xdr:row>108</xdr:row>
      <xdr:rowOff>12319</xdr:rowOff>
    </xdr:to>
    <xdr:sp macro="" textlink="">
      <xdr:nvSpPr>
        <xdr:cNvPr id="935" name="楕円 934"/>
        <xdr:cNvSpPr/>
      </xdr:nvSpPr>
      <xdr:spPr>
        <a:xfrm>
          <a:off x="20383500" y="1842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125349</xdr:rowOff>
    </xdr:from>
    <xdr:to>
      <xdr:col>111</xdr:col>
      <xdr:colOff>177800</xdr:colOff>
      <xdr:row>107</xdr:row>
      <xdr:rowOff>132969</xdr:rowOff>
    </xdr:to>
    <xdr:cxnSp macro="">
      <xdr:nvCxnSpPr>
        <xdr:cNvPr id="936" name="直線コネクタ 935"/>
        <xdr:cNvCxnSpPr/>
      </xdr:nvCxnSpPr>
      <xdr:spPr>
        <a:xfrm flipV="1">
          <a:off x="20434300" y="1847049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84837</xdr:rowOff>
    </xdr:from>
    <xdr:to>
      <xdr:col>102</xdr:col>
      <xdr:colOff>165100</xdr:colOff>
      <xdr:row>108</xdr:row>
      <xdr:rowOff>14987</xdr:rowOff>
    </xdr:to>
    <xdr:sp macro="" textlink="">
      <xdr:nvSpPr>
        <xdr:cNvPr id="937" name="楕円 936"/>
        <xdr:cNvSpPr/>
      </xdr:nvSpPr>
      <xdr:spPr>
        <a:xfrm>
          <a:off x="19494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132969</xdr:rowOff>
    </xdr:from>
    <xdr:to>
      <xdr:col>107</xdr:col>
      <xdr:colOff>50800</xdr:colOff>
      <xdr:row>107</xdr:row>
      <xdr:rowOff>135637</xdr:rowOff>
    </xdr:to>
    <xdr:cxnSp macro="">
      <xdr:nvCxnSpPr>
        <xdr:cNvPr id="938" name="直線コネクタ 937"/>
        <xdr:cNvCxnSpPr/>
      </xdr:nvCxnSpPr>
      <xdr:spPr>
        <a:xfrm flipV="1">
          <a:off x="19545300" y="18478119"/>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86740</xdr:rowOff>
    </xdr:from>
    <xdr:to>
      <xdr:col>98</xdr:col>
      <xdr:colOff>38100</xdr:colOff>
      <xdr:row>108</xdr:row>
      <xdr:rowOff>16890</xdr:rowOff>
    </xdr:to>
    <xdr:sp macro="" textlink="">
      <xdr:nvSpPr>
        <xdr:cNvPr id="939" name="楕円 938"/>
        <xdr:cNvSpPr/>
      </xdr:nvSpPr>
      <xdr:spPr>
        <a:xfrm>
          <a:off x="18605500" y="184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135637</xdr:rowOff>
    </xdr:from>
    <xdr:to>
      <xdr:col>102</xdr:col>
      <xdr:colOff>114300</xdr:colOff>
      <xdr:row>107</xdr:row>
      <xdr:rowOff>137540</xdr:rowOff>
    </xdr:to>
    <xdr:cxnSp macro="">
      <xdr:nvCxnSpPr>
        <xdr:cNvPr id="940" name="直線コネクタ 939"/>
        <xdr:cNvCxnSpPr/>
      </xdr:nvCxnSpPr>
      <xdr:spPr>
        <a:xfrm flipV="1">
          <a:off x="18656300" y="18480787"/>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941" name="n_1aveValue【庁舎】&#10;一人当たり面積"/>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942" name="n_2aveValue【庁舎】&#10;一人当たり面積"/>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943" name="n_3aveValue【庁舎】&#10;一人当たり面積"/>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944" name="n_4aveValue【庁舎】&#10;一人当たり面積"/>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167276</xdr:rowOff>
    </xdr:from>
    <xdr:ext cx="469744" cy="259045"/>
    <xdr:sp macro="" textlink="">
      <xdr:nvSpPr>
        <xdr:cNvPr id="945" name="n_1mainValue【庁舎】&#10;一人当たり面積"/>
        <xdr:cNvSpPr txBox="1"/>
      </xdr:nvSpPr>
      <xdr:spPr>
        <a:xfrm>
          <a:off x="21075727" y="1851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3446</xdr:rowOff>
    </xdr:from>
    <xdr:ext cx="469744" cy="259045"/>
    <xdr:sp macro="" textlink="">
      <xdr:nvSpPr>
        <xdr:cNvPr id="946" name="n_2mainValue【庁舎】&#10;一人当たり面積"/>
        <xdr:cNvSpPr txBox="1"/>
      </xdr:nvSpPr>
      <xdr:spPr>
        <a:xfrm>
          <a:off x="20199427" y="1852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6114</xdr:rowOff>
    </xdr:from>
    <xdr:ext cx="469744" cy="259045"/>
    <xdr:sp macro="" textlink="">
      <xdr:nvSpPr>
        <xdr:cNvPr id="947" name="n_3mainValue【庁舎】&#10;一人当たり面積"/>
        <xdr:cNvSpPr txBox="1"/>
      </xdr:nvSpPr>
      <xdr:spPr>
        <a:xfrm>
          <a:off x="19310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8017</xdr:rowOff>
    </xdr:from>
    <xdr:ext cx="469744" cy="259045"/>
    <xdr:sp macro="" textlink="">
      <xdr:nvSpPr>
        <xdr:cNvPr id="948" name="n_4mainValue【庁舎】&#10;一人当たり面積"/>
        <xdr:cNvSpPr txBox="1"/>
      </xdr:nvSpPr>
      <xdr:spPr>
        <a:xfrm>
          <a:off x="18421427" y="1852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保健センター、庁舎については、保健センターは建設から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年、庁舎は建設から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年を超えており、類似団体内平均値と比較して有形固定資産減価償却率が高くなっている。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一般廃棄物処理施設については、新処理施設（広域連合）の建設があったため、類似団体内平均値と比較して有形固定資産減価償却率が低くなっている。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一人当たりの面積では、市民会館及び体育館については、社会教育の複合施設である文化センターや屋内運動場を所有しているため、一人当たりの床面積が高めとなっている。一方、体育館と市民会館以外の一人当たりの床面積については、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今後見込まれる人口減少、高齢化、ニーズの変化等に対応するため、施設更新時期等にはその施設に係る事務事業や利用価値について再検討し、縮減、統合、廃止の可能性についても検討していくこと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4,876
4,809
77.05
3,997,780
3,763,918
183,053
2,414,792
2,929,079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中川村では人口の減少（</a:t>
          </a:r>
          <a:r>
            <a:rPr kumimoji="1" lang="en-US" altLang="ja-JP" sz="1100">
              <a:latin typeface="ＭＳ Ｐゴシック" panose="020B0600070205080204" pitchFamily="50" charset="-128"/>
              <a:ea typeface="ＭＳ Ｐゴシック" panose="020B0600070205080204" pitchFamily="50" charset="-128"/>
            </a:rPr>
            <a:t>H22</a:t>
          </a:r>
          <a:r>
            <a:rPr kumimoji="1" lang="ja-JP" altLang="en-US" sz="1100">
              <a:latin typeface="ＭＳ Ｐゴシック" panose="020B0600070205080204" pitchFamily="50" charset="-128"/>
              <a:ea typeface="ＭＳ Ｐゴシック" panose="020B0600070205080204" pitchFamily="50" charset="-128"/>
            </a:rPr>
            <a:t>国調</a:t>
          </a:r>
          <a:r>
            <a:rPr kumimoji="1" lang="en-US" altLang="ja-JP" sz="1100">
              <a:latin typeface="ＭＳ Ｐゴシック" panose="020B0600070205080204" pitchFamily="50" charset="-128"/>
              <a:ea typeface="ＭＳ Ｐゴシック" panose="020B0600070205080204" pitchFamily="50" charset="-128"/>
            </a:rPr>
            <a:t>5,074</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国調</a:t>
          </a:r>
          <a:r>
            <a:rPr kumimoji="1" lang="en-US" altLang="ja-JP" sz="1100">
              <a:latin typeface="ＭＳ Ｐゴシック" panose="020B0600070205080204" pitchFamily="50" charset="-128"/>
              <a:ea typeface="ＭＳ Ｐゴシック" panose="020B0600070205080204" pitchFamily="50" charset="-128"/>
            </a:rPr>
            <a:t>4,850</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224</a:t>
          </a:r>
          <a:r>
            <a:rPr kumimoji="1" lang="ja-JP" altLang="en-US" sz="1100">
              <a:latin typeface="ＭＳ Ｐゴシック" panose="020B0600070205080204" pitchFamily="50" charset="-128"/>
              <a:ea typeface="ＭＳ Ｐゴシック" panose="020B0600070205080204" pitchFamily="50" charset="-128"/>
            </a:rPr>
            <a:t>人）や年々進む高齢化率に加え、村内に中心となる産業がないこと等により、財政基盤は脆弱である。財政力指数は</a:t>
          </a:r>
          <a:r>
            <a:rPr kumimoji="1" lang="en-US" altLang="ja-JP" sz="1100">
              <a:latin typeface="ＭＳ Ｐゴシック" panose="020B0600070205080204" pitchFamily="50" charset="-128"/>
              <a:ea typeface="ＭＳ Ｐゴシック" panose="020B0600070205080204" pitchFamily="50" charset="-128"/>
            </a:rPr>
            <a:t>0.23</a:t>
          </a:r>
          <a:r>
            <a:rPr kumimoji="1" lang="ja-JP" altLang="en-US" sz="1100">
              <a:latin typeface="ＭＳ Ｐゴシック" panose="020B0600070205080204" pitchFamily="50" charset="-128"/>
              <a:ea typeface="ＭＳ Ｐゴシック" panose="020B0600070205080204" pitchFamily="50" charset="-128"/>
            </a:rPr>
            <a:t>となっており、類似団体平均を上回っている。　</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H16</a:t>
          </a:r>
          <a:r>
            <a:rPr kumimoji="1" lang="ja-JP" altLang="en-US" sz="1100">
              <a:latin typeface="ＭＳ Ｐゴシック" panose="020B0600070205080204" pitchFamily="50" charset="-128"/>
              <a:ea typeface="ＭＳ Ｐゴシック" panose="020B0600070205080204" pitchFamily="50" charset="-128"/>
            </a:rPr>
            <a:t>年度の市町村合併論議の末に</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自立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の道を歩むこととなった。自立の村づくりに向け、過疎地域自立促進計画（</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）、第</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次総合計画（</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R11</a:t>
          </a:r>
          <a:r>
            <a:rPr kumimoji="1" lang="ja-JP" altLang="en-US" sz="1100">
              <a:latin typeface="ＭＳ Ｐゴシック" panose="020B0600070205080204" pitchFamily="50" charset="-128"/>
              <a:ea typeface="ＭＳ Ｐゴシック" panose="020B0600070205080204" pitchFamily="50" charset="-128"/>
            </a:rPr>
            <a:t>）、総合戦略（</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R6</a:t>
          </a:r>
          <a:r>
            <a:rPr kumimoji="1" lang="ja-JP" altLang="en-US" sz="1100">
              <a:latin typeface="ＭＳ Ｐゴシック" panose="020B0600070205080204" pitchFamily="50" charset="-128"/>
              <a:ea typeface="ＭＳ Ｐゴシック" panose="020B0600070205080204" pitchFamily="50" charset="-128"/>
            </a:rPr>
            <a:t>）を策定し、少子・高齢化対策、自立の推進と併せて地方創生を重点に置き、計画行政を進めている。今後も削減すべきところは削減し、投資が必要なところには投資をし、活力あるむらづくりを展開しつつ、行政の効率化に努めることにより、財政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60537</xdr:rowOff>
    </xdr:from>
    <xdr:to>
      <xdr:col>23</xdr:col>
      <xdr:colOff>133350</xdr:colOff>
      <xdr:row>44</xdr:row>
      <xdr:rowOff>60537</xdr:rowOff>
    </xdr:to>
    <xdr:cxnSp macro="">
      <xdr:nvCxnSpPr>
        <xdr:cNvPr id="68" name="直線コネクタ 67"/>
        <xdr:cNvCxnSpPr/>
      </xdr:nvCxnSpPr>
      <xdr:spPr>
        <a:xfrm>
          <a:off x="4114800" y="76043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60537</xdr:rowOff>
    </xdr:from>
    <xdr:to>
      <xdr:col>19</xdr:col>
      <xdr:colOff>133350</xdr:colOff>
      <xdr:row>44</xdr:row>
      <xdr:rowOff>68580</xdr:rowOff>
    </xdr:to>
    <xdr:cxnSp macro="">
      <xdr:nvCxnSpPr>
        <xdr:cNvPr id="71" name="直線コネクタ 70"/>
        <xdr:cNvCxnSpPr/>
      </xdr:nvCxnSpPr>
      <xdr:spPr>
        <a:xfrm flipV="1">
          <a:off x="3225800" y="76043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76623</xdr:rowOff>
    </xdr:to>
    <xdr:cxnSp macro="">
      <xdr:nvCxnSpPr>
        <xdr:cNvPr id="74" name="直線コネクタ 73"/>
        <xdr:cNvCxnSpPr/>
      </xdr:nvCxnSpPr>
      <xdr:spPr>
        <a:xfrm flipV="1">
          <a:off x="2336800" y="76123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76623</xdr:rowOff>
    </xdr:from>
    <xdr:to>
      <xdr:col>11</xdr:col>
      <xdr:colOff>31750</xdr:colOff>
      <xdr:row>44</xdr:row>
      <xdr:rowOff>76623</xdr:rowOff>
    </xdr:to>
    <xdr:cxnSp macro="">
      <xdr:nvCxnSpPr>
        <xdr:cNvPr id="77" name="直線コネクタ 76"/>
        <xdr:cNvCxnSpPr/>
      </xdr:nvCxnSpPr>
      <xdr:spPr>
        <a:xfrm>
          <a:off x="1447800" y="7620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9737</xdr:rowOff>
    </xdr:from>
    <xdr:to>
      <xdr:col>23</xdr:col>
      <xdr:colOff>184150</xdr:colOff>
      <xdr:row>44</xdr:row>
      <xdr:rowOff>111337</xdr:rowOff>
    </xdr:to>
    <xdr:sp macro="" textlink="">
      <xdr:nvSpPr>
        <xdr:cNvPr id="87" name="楕円 86"/>
        <xdr:cNvSpPr/>
      </xdr:nvSpPr>
      <xdr:spPr>
        <a:xfrm>
          <a:off x="4902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26264</xdr:rowOff>
    </xdr:from>
    <xdr:ext cx="762000" cy="259045"/>
    <xdr:sp macro="" textlink="">
      <xdr:nvSpPr>
        <xdr:cNvPr id="88" name="財政力該当値テキスト"/>
        <xdr:cNvSpPr txBox="1"/>
      </xdr:nvSpPr>
      <xdr:spPr>
        <a:xfrm>
          <a:off x="50419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9737</xdr:rowOff>
    </xdr:from>
    <xdr:to>
      <xdr:col>19</xdr:col>
      <xdr:colOff>184150</xdr:colOff>
      <xdr:row>44</xdr:row>
      <xdr:rowOff>111337</xdr:rowOff>
    </xdr:to>
    <xdr:sp macro="" textlink="">
      <xdr:nvSpPr>
        <xdr:cNvPr id="89" name="楕円 88"/>
        <xdr:cNvSpPr/>
      </xdr:nvSpPr>
      <xdr:spPr>
        <a:xfrm>
          <a:off x="4064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121514</xdr:rowOff>
    </xdr:from>
    <xdr:ext cx="736600" cy="259045"/>
    <xdr:sp macro="" textlink="">
      <xdr:nvSpPr>
        <xdr:cNvPr id="90" name="テキスト ボックス 89"/>
        <xdr:cNvSpPr txBox="1"/>
      </xdr:nvSpPr>
      <xdr:spPr>
        <a:xfrm>
          <a:off x="3733800" y="7322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91" name="楕円 90"/>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129557</xdr:rowOff>
    </xdr:from>
    <xdr:ext cx="762000" cy="259045"/>
    <xdr:sp macro="" textlink="">
      <xdr:nvSpPr>
        <xdr:cNvPr id="92" name="テキスト ボックス 91"/>
        <xdr:cNvSpPr txBox="1"/>
      </xdr:nvSpPr>
      <xdr:spPr>
        <a:xfrm>
          <a:off x="2844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25823</xdr:rowOff>
    </xdr:from>
    <xdr:to>
      <xdr:col>11</xdr:col>
      <xdr:colOff>82550</xdr:colOff>
      <xdr:row>44</xdr:row>
      <xdr:rowOff>127423</xdr:rowOff>
    </xdr:to>
    <xdr:sp macro="" textlink="">
      <xdr:nvSpPr>
        <xdr:cNvPr id="93" name="楕円 92"/>
        <xdr:cNvSpPr/>
      </xdr:nvSpPr>
      <xdr:spPr>
        <a:xfrm>
          <a:off x="2286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137600</xdr:rowOff>
    </xdr:from>
    <xdr:ext cx="762000" cy="259045"/>
    <xdr:sp macro="" textlink="">
      <xdr:nvSpPr>
        <xdr:cNvPr id="94" name="テキスト ボックス 93"/>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25823</xdr:rowOff>
    </xdr:from>
    <xdr:to>
      <xdr:col>7</xdr:col>
      <xdr:colOff>31750</xdr:colOff>
      <xdr:row>44</xdr:row>
      <xdr:rowOff>127423</xdr:rowOff>
    </xdr:to>
    <xdr:sp macro="" textlink="">
      <xdr:nvSpPr>
        <xdr:cNvPr id="95" name="楕円 94"/>
        <xdr:cNvSpPr/>
      </xdr:nvSpPr>
      <xdr:spPr>
        <a:xfrm>
          <a:off x="1397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137600</xdr:rowOff>
    </xdr:from>
    <xdr:ext cx="762000" cy="259045"/>
    <xdr:sp macro="" textlink="">
      <xdr:nvSpPr>
        <xdr:cNvPr id="96" name="テキスト ボックス 95"/>
        <xdr:cNvSpPr txBox="1"/>
      </xdr:nvSpPr>
      <xdr:spPr>
        <a:xfrm>
          <a:off x="1066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事務事業の見直し、組織機構の簡素合理化、行財政改革への取組を通じて義務的経費の削減に努めてきたことにより、</a:t>
          </a:r>
          <a:r>
            <a:rPr kumimoji="1" lang="en-US" altLang="ja-JP" sz="1100">
              <a:latin typeface="ＭＳ Ｐゴシック" panose="020B0600070205080204" pitchFamily="50" charset="-128"/>
              <a:ea typeface="ＭＳ Ｐゴシック" panose="020B0600070205080204" pitchFamily="50" charset="-128"/>
            </a:rPr>
            <a:t>H14</a:t>
          </a:r>
          <a:r>
            <a:rPr kumimoji="1" lang="ja-JP" altLang="en-US" sz="1100">
              <a:latin typeface="ＭＳ Ｐゴシック" panose="020B0600070205080204" pitchFamily="50" charset="-128"/>
              <a:ea typeface="ＭＳ Ｐゴシック" panose="020B0600070205080204" pitchFamily="50" charset="-128"/>
            </a:rPr>
            <a:t>年度以降</a:t>
          </a:r>
          <a:r>
            <a:rPr kumimoji="1" lang="en-US" altLang="ja-JP" sz="1100">
              <a:latin typeface="ＭＳ Ｐゴシック" panose="020B0600070205080204" pitchFamily="50" charset="-128"/>
              <a:ea typeface="ＭＳ Ｐゴシック" panose="020B0600070205080204" pitchFamily="50" charset="-128"/>
            </a:rPr>
            <a:t>70%</a:t>
          </a:r>
          <a:r>
            <a:rPr kumimoji="1" lang="ja-JP" altLang="en-US" sz="1100">
              <a:latin typeface="ＭＳ Ｐゴシック" panose="020B0600070205080204" pitchFamily="50" charset="-128"/>
              <a:ea typeface="ＭＳ Ｐゴシック" panose="020B0600070205080204" pitchFamily="50" charset="-128"/>
            </a:rPr>
            <a:t>台後半で推移してきた。</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H19</a:t>
          </a:r>
          <a:r>
            <a:rPr kumimoji="1" lang="ja-JP" altLang="en-US" sz="1100">
              <a:latin typeface="ＭＳ Ｐゴシック" panose="020B0600070205080204" pitchFamily="50" charset="-128"/>
              <a:ea typeface="ＭＳ Ｐゴシック" panose="020B0600070205080204" pitchFamily="50" charset="-128"/>
            </a:rPr>
            <a:t>年度の決算統計から算定方法の見直しがされ、下水道事業への基準内繰出しについて当年度の建設事業に係るものを除いて経常的経費に区分されたことからに大幅に数値が上昇、</a:t>
          </a:r>
          <a:r>
            <a:rPr kumimoji="1" lang="en-US" altLang="ja-JP" sz="1100">
              <a:latin typeface="ＭＳ Ｐゴシック" panose="020B0600070205080204" pitchFamily="50" charset="-128"/>
              <a:ea typeface="ＭＳ Ｐゴシック" panose="020B0600070205080204" pitchFamily="50" charset="-128"/>
            </a:rPr>
            <a:t>H20</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87.9%</a:t>
          </a:r>
          <a:r>
            <a:rPr kumimoji="1" lang="ja-JP" altLang="en-US" sz="1100">
              <a:latin typeface="ＭＳ Ｐゴシック" panose="020B0600070205080204" pitchFamily="50" charset="-128"/>
              <a:ea typeface="ＭＳ Ｐゴシック" panose="020B0600070205080204" pitchFamily="50" charset="-128"/>
            </a:rPr>
            <a:t>となったが、次年度から経常経費の抑制の効果などにより改善が図られ、</a:t>
          </a:r>
          <a:r>
            <a:rPr kumimoji="1" lang="en-US" altLang="ja-JP" sz="1100">
              <a:latin typeface="ＭＳ Ｐゴシック" panose="020B0600070205080204" pitchFamily="50" charset="-128"/>
              <a:ea typeface="ＭＳ Ｐゴシック" panose="020B0600070205080204" pitchFamily="50" charset="-128"/>
            </a:rPr>
            <a:t>H26</a:t>
          </a:r>
          <a:r>
            <a:rPr kumimoji="1" lang="ja-JP" altLang="en-US" sz="1100">
              <a:latin typeface="ＭＳ Ｐゴシック" panose="020B0600070205080204" pitchFamily="50" charset="-128"/>
              <a:ea typeface="ＭＳ Ｐゴシック" panose="020B0600070205080204" pitchFamily="50" charset="-128"/>
            </a:rPr>
            <a:t>年度決算では</a:t>
          </a:r>
          <a:r>
            <a:rPr kumimoji="1" lang="en-US" altLang="ja-JP" sz="1100">
              <a:latin typeface="ＭＳ Ｐゴシック" panose="020B0600070205080204" pitchFamily="50" charset="-128"/>
              <a:ea typeface="ＭＳ Ｐゴシック" panose="020B0600070205080204" pitchFamily="50" charset="-128"/>
            </a:rPr>
            <a:t>81.2%</a:t>
          </a:r>
          <a:r>
            <a:rPr kumimoji="1" lang="ja-JP" altLang="en-US" sz="1100">
              <a:latin typeface="ＭＳ Ｐゴシック" panose="020B0600070205080204" pitchFamily="50" charset="-128"/>
              <a:ea typeface="ＭＳ Ｐゴシック" panose="020B0600070205080204" pitchFamily="50" charset="-128"/>
            </a:rPr>
            <a:t>となり、類似団体平均を下回った。</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年度決算では、地方税や普通交付税等の減と、村単補助事業の増額等による補助費等の増により、</a:t>
          </a:r>
          <a:r>
            <a:rPr kumimoji="1" lang="en-US" altLang="ja-JP" sz="1100">
              <a:latin typeface="ＭＳ Ｐゴシック" panose="020B0600070205080204" pitchFamily="50" charset="-128"/>
              <a:ea typeface="ＭＳ Ｐゴシック" panose="020B0600070205080204" pitchFamily="50" charset="-128"/>
            </a:rPr>
            <a:t>82.0%</a:t>
          </a:r>
          <a:r>
            <a:rPr kumimoji="1" lang="ja-JP" altLang="en-US" sz="1100">
              <a:latin typeface="ＭＳ Ｐゴシック" panose="020B0600070205080204" pitchFamily="50" charset="-128"/>
              <a:ea typeface="ＭＳ Ｐゴシック" panose="020B0600070205080204" pitchFamily="50" charset="-128"/>
            </a:rPr>
            <a:t>に上昇したが、</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年度決算では近年の数値に改善している。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84667</xdr:rowOff>
    </xdr:from>
    <xdr:to>
      <xdr:col>23</xdr:col>
      <xdr:colOff>133350</xdr:colOff>
      <xdr:row>63</xdr:row>
      <xdr:rowOff>74083</xdr:rowOff>
    </xdr:to>
    <xdr:cxnSp macro="">
      <xdr:nvCxnSpPr>
        <xdr:cNvPr id="131" name="直線コネクタ 130"/>
        <xdr:cNvCxnSpPr/>
      </xdr:nvCxnSpPr>
      <xdr:spPr>
        <a:xfrm flipV="1">
          <a:off x="4114800" y="10714567"/>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63</xdr:row>
      <xdr:rowOff>74083</xdr:rowOff>
    </xdr:to>
    <xdr:cxnSp macro="">
      <xdr:nvCxnSpPr>
        <xdr:cNvPr id="134" name="直線コネクタ 133"/>
        <xdr:cNvCxnSpPr/>
      </xdr:nvCxnSpPr>
      <xdr:spPr>
        <a:xfrm>
          <a:off x="3225800" y="1074674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112819</xdr:rowOff>
    </xdr:from>
    <xdr:to>
      <xdr:col>15</xdr:col>
      <xdr:colOff>82550</xdr:colOff>
      <xdr:row>62</xdr:row>
      <xdr:rowOff>116840</xdr:rowOff>
    </xdr:to>
    <xdr:cxnSp macro="">
      <xdr:nvCxnSpPr>
        <xdr:cNvPr id="137" name="直線コネクタ 136"/>
        <xdr:cNvCxnSpPr/>
      </xdr:nvCxnSpPr>
      <xdr:spPr>
        <a:xfrm>
          <a:off x="2336800" y="1074271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62</xdr:row>
      <xdr:rowOff>112819</xdr:rowOff>
    </xdr:to>
    <xdr:cxnSp macro="">
      <xdr:nvCxnSpPr>
        <xdr:cNvPr id="140" name="直線コネクタ 139"/>
        <xdr:cNvCxnSpPr/>
      </xdr:nvCxnSpPr>
      <xdr:spPr>
        <a:xfrm>
          <a:off x="1447800" y="1073869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33867</xdr:rowOff>
    </xdr:from>
    <xdr:to>
      <xdr:col>23</xdr:col>
      <xdr:colOff>184150</xdr:colOff>
      <xdr:row>62</xdr:row>
      <xdr:rowOff>135467</xdr:rowOff>
    </xdr:to>
    <xdr:sp macro="" textlink="">
      <xdr:nvSpPr>
        <xdr:cNvPr id="150" name="楕円 149"/>
        <xdr:cNvSpPr/>
      </xdr:nvSpPr>
      <xdr:spPr>
        <a:xfrm>
          <a:off x="4902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50394</xdr:rowOff>
    </xdr:from>
    <xdr:ext cx="762000" cy="259045"/>
    <xdr:sp macro="" textlink="">
      <xdr:nvSpPr>
        <xdr:cNvPr id="151" name="財政構造の弾力性該当値テキスト"/>
        <xdr:cNvSpPr txBox="1"/>
      </xdr:nvSpPr>
      <xdr:spPr>
        <a:xfrm>
          <a:off x="50419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2" name="楕円 151"/>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135060</xdr:rowOff>
    </xdr:from>
    <xdr:ext cx="736600" cy="259045"/>
    <xdr:sp macro="" textlink="">
      <xdr:nvSpPr>
        <xdr:cNvPr id="153" name="テキスト ボックス 152"/>
        <xdr:cNvSpPr txBox="1"/>
      </xdr:nvSpPr>
      <xdr:spPr>
        <a:xfrm>
          <a:off x="3733800" y="1059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4" name="楕円 153"/>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5" name="テキスト ボックス 154"/>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62019</xdr:rowOff>
    </xdr:from>
    <xdr:to>
      <xdr:col>11</xdr:col>
      <xdr:colOff>82550</xdr:colOff>
      <xdr:row>62</xdr:row>
      <xdr:rowOff>163619</xdr:rowOff>
    </xdr:to>
    <xdr:sp macro="" textlink="">
      <xdr:nvSpPr>
        <xdr:cNvPr id="156" name="楕円 155"/>
        <xdr:cNvSpPr/>
      </xdr:nvSpPr>
      <xdr:spPr>
        <a:xfrm>
          <a:off x="2286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2346</xdr:rowOff>
    </xdr:from>
    <xdr:ext cx="762000" cy="259045"/>
    <xdr:sp macro="" textlink="">
      <xdr:nvSpPr>
        <xdr:cNvPr id="157" name="テキスト ボックス 156"/>
        <xdr:cNvSpPr txBox="1"/>
      </xdr:nvSpPr>
      <xdr:spPr>
        <a:xfrm>
          <a:off x="1955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58" name="楕円 157"/>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169773</xdr:rowOff>
    </xdr:from>
    <xdr:ext cx="762000" cy="259045"/>
    <xdr:sp macro="" textlink="">
      <xdr:nvSpPr>
        <xdr:cNvPr id="159" name="テキスト ボックス 158"/>
        <xdr:cNvSpPr txBox="1"/>
      </xdr:nvSpPr>
      <xdr:spPr>
        <a:xfrm>
          <a:off x="1066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定管理者制度の導入等人件費、物件費の様々な節減策に取り組んできている。今後も行財政改革の実施により、事務事業の見直し、組織機構の簡素合理化、計画的な職員採用を図り、人件費・物件費を含む歳出の縮減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108862</xdr:rowOff>
    </xdr:from>
    <xdr:to>
      <xdr:col>23</xdr:col>
      <xdr:colOff>133350</xdr:colOff>
      <xdr:row>81</xdr:row>
      <xdr:rowOff>120993</xdr:rowOff>
    </xdr:to>
    <xdr:cxnSp macro="">
      <xdr:nvCxnSpPr>
        <xdr:cNvPr id="195" name="直線コネクタ 194"/>
        <xdr:cNvCxnSpPr/>
      </xdr:nvCxnSpPr>
      <xdr:spPr>
        <a:xfrm>
          <a:off x="4114800" y="13996312"/>
          <a:ext cx="838200" cy="1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102721</xdr:rowOff>
    </xdr:from>
    <xdr:to>
      <xdr:col>19</xdr:col>
      <xdr:colOff>133350</xdr:colOff>
      <xdr:row>81</xdr:row>
      <xdr:rowOff>108862</xdr:rowOff>
    </xdr:to>
    <xdr:cxnSp macro="">
      <xdr:nvCxnSpPr>
        <xdr:cNvPr id="198" name="直線コネクタ 197"/>
        <xdr:cNvCxnSpPr/>
      </xdr:nvCxnSpPr>
      <xdr:spPr>
        <a:xfrm>
          <a:off x="3225800" y="13990171"/>
          <a:ext cx="889000" cy="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88108</xdr:rowOff>
    </xdr:from>
    <xdr:to>
      <xdr:col>15</xdr:col>
      <xdr:colOff>82550</xdr:colOff>
      <xdr:row>81</xdr:row>
      <xdr:rowOff>102721</xdr:rowOff>
    </xdr:to>
    <xdr:cxnSp macro="">
      <xdr:nvCxnSpPr>
        <xdr:cNvPr id="201" name="直線コネクタ 200"/>
        <xdr:cNvCxnSpPr/>
      </xdr:nvCxnSpPr>
      <xdr:spPr>
        <a:xfrm>
          <a:off x="2336800" y="13975558"/>
          <a:ext cx="889000" cy="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88108</xdr:rowOff>
    </xdr:from>
    <xdr:to>
      <xdr:col>11</xdr:col>
      <xdr:colOff>31750</xdr:colOff>
      <xdr:row>81</xdr:row>
      <xdr:rowOff>88528</xdr:rowOff>
    </xdr:to>
    <xdr:cxnSp macro="">
      <xdr:nvCxnSpPr>
        <xdr:cNvPr id="204" name="直線コネクタ 203"/>
        <xdr:cNvCxnSpPr/>
      </xdr:nvCxnSpPr>
      <xdr:spPr>
        <a:xfrm flipV="1">
          <a:off x="1447800" y="13975558"/>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70193</xdr:rowOff>
    </xdr:from>
    <xdr:to>
      <xdr:col>23</xdr:col>
      <xdr:colOff>184150</xdr:colOff>
      <xdr:row>82</xdr:row>
      <xdr:rowOff>343</xdr:rowOff>
    </xdr:to>
    <xdr:sp macro="" textlink="">
      <xdr:nvSpPr>
        <xdr:cNvPr id="214" name="楕円 213"/>
        <xdr:cNvSpPr/>
      </xdr:nvSpPr>
      <xdr:spPr>
        <a:xfrm>
          <a:off x="4902200" y="1395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162920</xdr:rowOff>
    </xdr:from>
    <xdr:ext cx="762000" cy="259045"/>
    <xdr:sp macro="" textlink="">
      <xdr:nvSpPr>
        <xdr:cNvPr id="215" name="人件費・物件費等の状況該当値テキスト"/>
        <xdr:cNvSpPr txBox="1"/>
      </xdr:nvSpPr>
      <xdr:spPr>
        <a:xfrm>
          <a:off x="5041900" y="1387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58062</xdr:rowOff>
    </xdr:from>
    <xdr:to>
      <xdr:col>19</xdr:col>
      <xdr:colOff>184150</xdr:colOff>
      <xdr:row>81</xdr:row>
      <xdr:rowOff>159662</xdr:rowOff>
    </xdr:to>
    <xdr:sp macro="" textlink="">
      <xdr:nvSpPr>
        <xdr:cNvPr id="216" name="楕円 215"/>
        <xdr:cNvSpPr/>
      </xdr:nvSpPr>
      <xdr:spPr>
        <a:xfrm>
          <a:off x="4064000" y="139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169839</xdr:rowOff>
    </xdr:from>
    <xdr:ext cx="736600" cy="259045"/>
    <xdr:sp macro="" textlink="">
      <xdr:nvSpPr>
        <xdr:cNvPr id="217" name="テキスト ボックス 216"/>
        <xdr:cNvSpPr txBox="1"/>
      </xdr:nvSpPr>
      <xdr:spPr>
        <a:xfrm>
          <a:off x="3733800" y="13714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51921</xdr:rowOff>
    </xdr:from>
    <xdr:to>
      <xdr:col>15</xdr:col>
      <xdr:colOff>133350</xdr:colOff>
      <xdr:row>81</xdr:row>
      <xdr:rowOff>153521</xdr:rowOff>
    </xdr:to>
    <xdr:sp macro="" textlink="">
      <xdr:nvSpPr>
        <xdr:cNvPr id="218" name="楕円 217"/>
        <xdr:cNvSpPr/>
      </xdr:nvSpPr>
      <xdr:spPr>
        <a:xfrm>
          <a:off x="3175000" y="1393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163698</xdr:rowOff>
    </xdr:from>
    <xdr:ext cx="762000" cy="259045"/>
    <xdr:sp macro="" textlink="">
      <xdr:nvSpPr>
        <xdr:cNvPr id="219" name="テキスト ボックス 218"/>
        <xdr:cNvSpPr txBox="1"/>
      </xdr:nvSpPr>
      <xdr:spPr>
        <a:xfrm>
          <a:off x="2844800" y="1370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37308</xdr:rowOff>
    </xdr:from>
    <xdr:to>
      <xdr:col>11</xdr:col>
      <xdr:colOff>82550</xdr:colOff>
      <xdr:row>81</xdr:row>
      <xdr:rowOff>138908</xdr:rowOff>
    </xdr:to>
    <xdr:sp macro="" textlink="">
      <xdr:nvSpPr>
        <xdr:cNvPr id="220" name="楕円 219"/>
        <xdr:cNvSpPr/>
      </xdr:nvSpPr>
      <xdr:spPr>
        <a:xfrm>
          <a:off x="2286000" y="1392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149085</xdr:rowOff>
    </xdr:from>
    <xdr:ext cx="762000" cy="259045"/>
    <xdr:sp macro="" textlink="">
      <xdr:nvSpPr>
        <xdr:cNvPr id="221" name="テキスト ボックス 220"/>
        <xdr:cNvSpPr txBox="1"/>
      </xdr:nvSpPr>
      <xdr:spPr>
        <a:xfrm>
          <a:off x="1955800" y="1369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37728</xdr:rowOff>
    </xdr:from>
    <xdr:to>
      <xdr:col>7</xdr:col>
      <xdr:colOff>31750</xdr:colOff>
      <xdr:row>81</xdr:row>
      <xdr:rowOff>139328</xdr:rowOff>
    </xdr:to>
    <xdr:sp macro="" textlink="">
      <xdr:nvSpPr>
        <xdr:cNvPr id="222" name="楕円 221"/>
        <xdr:cNvSpPr/>
      </xdr:nvSpPr>
      <xdr:spPr>
        <a:xfrm>
          <a:off x="1397000" y="1392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149505</xdr:rowOff>
    </xdr:from>
    <xdr:ext cx="762000" cy="259045"/>
    <xdr:sp macro="" textlink="">
      <xdr:nvSpPr>
        <xdr:cNvPr id="223" name="テキスト ボックス 222"/>
        <xdr:cNvSpPr txBox="1"/>
      </xdr:nvSpPr>
      <xdr:spPr>
        <a:xfrm>
          <a:off x="1066800" y="1369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H18</a:t>
          </a:r>
          <a:r>
            <a:rPr kumimoji="1" lang="ja-JP" altLang="en-US" sz="1300">
              <a:latin typeface="ＭＳ Ｐゴシック" panose="020B0600070205080204" pitchFamily="50" charset="-128"/>
              <a:ea typeface="ＭＳ Ｐゴシック" panose="020B0600070205080204" pitchFamily="50" charset="-128"/>
            </a:rPr>
            <a:t>年度実施の給与構造見直しの中で一部国の見直しと差違があり類似団体平均を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ポイント上回った。その後、</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ポイント、それぞれ類似団体平均を下回ったが、</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年度から上回る状態が続いている。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は経験年数階層の変動により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ポイント下がり、類似団体との比較では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ポイントの差となっている。類似団体平均値とほぼ同水準で推移するよう、今後も、各種手当や給与等の適正化に努める。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147320</xdr:rowOff>
    </xdr:from>
    <xdr:to>
      <xdr:col>81</xdr:col>
      <xdr:colOff>44450</xdr:colOff>
      <xdr:row>88</xdr:row>
      <xdr:rowOff>32173</xdr:rowOff>
    </xdr:to>
    <xdr:cxnSp macro="">
      <xdr:nvCxnSpPr>
        <xdr:cNvPr id="257" name="直線コネクタ 256"/>
        <xdr:cNvCxnSpPr/>
      </xdr:nvCxnSpPr>
      <xdr:spPr>
        <a:xfrm flipV="1">
          <a:off x="16179800" y="1506347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32173</xdr:rowOff>
    </xdr:from>
    <xdr:to>
      <xdr:col>77</xdr:col>
      <xdr:colOff>44450</xdr:colOff>
      <xdr:row>88</xdr:row>
      <xdr:rowOff>32173</xdr:rowOff>
    </xdr:to>
    <xdr:cxnSp macro="">
      <xdr:nvCxnSpPr>
        <xdr:cNvPr id="260" name="直線コネクタ 259"/>
        <xdr:cNvCxnSpPr/>
      </xdr:nvCxnSpPr>
      <xdr:spPr>
        <a:xfrm>
          <a:off x="15290800" y="151197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163407</xdr:rowOff>
    </xdr:from>
    <xdr:to>
      <xdr:col>72</xdr:col>
      <xdr:colOff>203200</xdr:colOff>
      <xdr:row>88</xdr:row>
      <xdr:rowOff>32173</xdr:rowOff>
    </xdr:to>
    <xdr:cxnSp macro="">
      <xdr:nvCxnSpPr>
        <xdr:cNvPr id="263" name="直線コネクタ 262"/>
        <xdr:cNvCxnSpPr/>
      </xdr:nvCxnSpPr>
      <xdr:spPr>
        <a:xfrm>
          <a:off x="14401800" y="1507955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163407</xdr:rowOff>
    </xdr:from>
    <xdr:to>
      <xdr:col>68</xdr:col>
      <xdr:colOff>152400</xdr:colOff>
      <xdr:row>88</xdr:row>
      <xdr:rowOff>40216</xdr:rowOff>
    </xdr:to>
    <xdr:cxnSp macro="">
      <xdr:nvCxnSpPr>
        <xdr:cNvPr id="266" name="直線コネクタ 265"/>
        <xdr:cNvCxnSpPr/>
      </xdr:nvCxnSpPr>
      <xdr:spPr>
        <a:xfrm flipV="1">
          <a:off x="13512800" y="1507955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76" name="楕円 275"/>
        <xdr:cNvSpPr/>
      </xdr:nvSpPr>
      <xdr:spPr>
        <a:xfrm>
          <a:off x="169672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68597</xdr:rowOff>
    </xdr:from>
    <xdr:ext cx="762000" cy="259045"/>
    <xdr:sp macro="" textlink="">
      <xdr:nvSpPr>
        <xdr:cNvPr id="277" name="給与水準   （国との比較）該当値テキスト"/>
        <xdr:cNvSpPr txBox="1"/>
      </xdr:nvSpPr>
      <xdr:spPr>
        <a:xfrm>
          <a:off x="17106900" y="149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152823</xdr:rowOff>
    </xdr:from>
    <xdr:to>
      <xdr:col>77</xdr:col>
      <xdr:colOff>95250</xdr:colOff>
      <xdr:row>88</xdr:row>
      <xdr:rowOff>82973</xdr:rowOff>
    </xdr:to>
    <xdr:sp macro="" textlink="">
      <xdr:nvSpPr>
        <xdr:cNvPr id="278" name="楕円 277"/>
        <xdr:cNvSpPr/>
      </xdr:nvSpPr>
      <xdr:spPr>
        <a:xfrm>
          <a:off x="16129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67750</xdr:rowOff>
    </xdr:from>
    <xdr:ext cx="736600" cy="259045"/>
    <xdr:sp macro="" textlink="">
      <xdr:nvSpPr>
        <xdr:cNvPr id="279" name="テキスト ボックス 278"/>
        <xdr:cNvSpPr txBox="1"/>
      </xdr:nvSpPr>
      <xdr:spPr>
        <a:xfrm>
          <a:off x="15798800" y="1515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152823</xdr:rowOff>
    </xdr:from>
    <xdr:to>
      <xdr:col>73</xdr:col>
      <xdr:colOff>44450</xdr:colOff>
      <xdr:row>88</xdr:row>
      <xdr:rowOff>82973</xdr:rowOff>
    </xdr:to>
    <xdr:sp macro="" textlink="">
      <xdr:nvSpPr>
        <xdr:cNvPr id="280" name="楕円 279"/>
        <xdr:cNvSpPr/>
      </xdr:nvSpPr>
      <xdr:spPr>
        <a:xfrm>
          <a:off x="15240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67750</xdr:rowOff>
    </xdr:from>
    <xdr:ext cx="762000" cy="259045"/>
    <xdr:sp macro="" textlink="">
      <xdr:nvSpPr>
        <xdr:cNvPr id="281" name="テキスト ボックス 280"/>
        <xdr:cNvSpPr txBox="1"/>
      </xdr:nvSpPr>
      <xdr:spPr>
        <a:xfrm>
          <a:off x="14909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112607</xdr:rowOff>
    </xdr:from>
    <xdr:to>
      <xdr:col>68</xdr:col>
      <xdr:colOff>203200</xdr:colOff>
      <xdr:row>88</xdr:row>
      <xdr:rowOff>42757</xdr:rowOff>
    </xdr:to>
    <xdr:sp macro="" textlink="">
      <xdr:nvSpPr>
        <xdr:cNvPr id="282" name="楕円 281"/>
        <xdr:cNvSpPr/>
      </xdr:nvSpPr>
      <xdr:spPr>
        <a:xfrm>
          <a:off x="14351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27534</xdr:rowOff>
    </xdr:from>
    <xdr:ext cx="762000" cy="259045"/>
    <xdr:sp macro="" textlink="">
      <xdr:nvSpPr>
        <xdr:cNvPr id="283" name="テキスト ボックス 282"/>
        <xdr:cNvSpPr txBox="1"/>
      </xdr:nvSpPr>
      <xdr:spPr>
        <a:xfrm>
          <a:off x="14020800" y="151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4" name="楕円 283"/>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5" name="テキスト ボックス 284"/>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年度に中川村集中改革プランを策定し、</a:t>
          </a:r>
          <a:r>
            <a:rPr kumimoji="1" lang="en-US" altLang="ja-JP" sz="1300">
              <a:latin typeface="ＭＳ Ｐゴシック" panose="020B0600070205080204" pitchFamily="50" charset="-128"/>
              <a:ea typeface="ＭＳ Ｐゴシック" panose="020B0600070205080204" pitchFamily="50" charset="-128"/>
            </a:rPr>
            <a:t>H18</a:t>
          </a:r>
          <a:r>
            <a:rPr kumimoji="1" lang="ja-JP" altLang="en-US" sz="1300">
              <a:latin typeface="ＭＳ Ｐゴシック" panose="020B0600070205080204" pitchFamily="50" charset="-128"/>
              <a:ea typeface="ＭＳ Ｐゴシック" panose="020B0600070205080204" pitchFamily="50" charset="-128"/>
            </a:rPr>
            <a:t>年度の下水道事業完了の際には組織の見直しを行い６課体制から１課減の５課体制実施や、職員の人員削減等の取り組みを行ってきた。今後も適正な定員管理に努め、類似団体平均を上回らないよう現在の水準を維持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126655</xdr:rowOff>
    </xdr:from>
    <xdr:to>
      <xdr:col>81</xdr:col>
      <xdr:colOff>44450</xdr:colOff>
      <xdr:row>58</xdr:row>
      <xdr:rowOff>153543</xdr:rowOff>
    </xdr:to>
    <xdr:cxnSp macro="">
      <xdr:nvCxnSpPr>
        <xdr:cNvPr id="322" name="直線コネクタ 321"/>
        <xdr:cNvCxnSpPr/>
      </xdr:nvCxnSpPr>
      <xdr:spPr>
        <a:xfrm>
          <a:off x="16179800" y="10070755"/>
          <a:ext cx="838200" cy="2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126655</xdr:rowOff>
    </xdr:from>
    <xdr:to>
      <xdr:col>77</xdr:col>
      <xdr:colOff>44450</xdr:colOff>
      <xdr:row>58</xdr:row>
      <xdr:rowOff>138720</xdr:rowOff>
    </xdr:to>
    <xdr:cxnSp macro="">
      <xdr:nvCxnSpPr>
        <xdr:cNvPr id="325" name="直線コネクタ 324"/>
        <xdr:cNvCxnSpPr/>
      </xdr:nvCxnSpPr>
      <xdr:spPr>
        <a:xfrm flipV="1">
          <a:off x="15290800" y="100707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118038</xdr:rowOff>
    </xdr:from>
    <xdr:to>
      <xdr:col>72</xdr:col>
      <xdr:colOff>203200</xdr:colOff>
      <xdr:row>58</xdr:row>
      <xdr:rowOff>138720</xdr:rowOff>
    </xdr:to>
    <xdr:cxnSp macro="">
      <xdr:nvCxnSpPr>
        <xdr:cNvPr id="328" name="直線コネクタ 327"/>
        <xdr:cNvCxnSpPr/>
      </xdr:nvCxnSpPr>
      <xdr:spPr>
        <a:xfrm>
          <a:off x="14401800" y="10062138"/>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112522</xdr:rowOff>
    </xdr:from>
    <xdr:to>
      <xdr:col>68</xdr:col>
      <xdr:colOff>152400</xdr:colOff>
      <xdr:row>58</xdr:row>
      <xdr:rowOff>118038</xdr:rowOff>
    </xdr:to>
    <xdr:cxnSp macro="">
      <xdr:nvCxnSpPr>
        <xdr:cNvPr id="331" name="直線コネクタ 330"/>
        <xdr:cNvCxnSpPr/>
      </xdr:nvCxnSpPr>
      <xdr:spPr>
        <a:xfrm>
          <a:off x="13512800" y="10056622"/>
          <a:ext cx="8890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102743</xdr:rowOff>
    </xdr:from>
    <xdr:to>
      <xdr:col>81</xdr:col>
      <xdr:colOff>95250</xdr:colOff>
      <xdr:row>59</xdr:row>
      <xdr:rowOff>32893</xdr:rowOff>
    </xdr:to>
    <xdr:sp macro="" textlink="">
      <xdr:nvSpPr>
        <xdr:cNvPr id="341" name="楕円 340"/>
        <xdr:cNvSpPr/>
      </xdr:nvSpPr>
      <xdr:spPr>
        <a:xfrm>
          <a:off x="16967200" y="100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119270</xdr:rowOff>
    </xdr:from>
    <xdr:ext cx="762000" cy="259045"/>
    <xdr:sp macro="" textlink="">
      <xdr:nvSpPr>
        <xdr:cNvPr id="342" name="定員管理の状況該当値テキスト"/>
        <xdr:cNvSpPr txBox="1"/>
      </xdr:nvSpPr>
      <xdr:spPr>
        <a:xfrm>
          <a:off x="17106900" y="989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75855</xdr:rowOff>
    </xdr:from>
    <xdr:to>
      <xdr:col>77</xdr:col>
      <xdr:colOff>95250</xdr:colOff>
      <xdr:row>59</xdr:row>
      <xdr:rowOff>6005</xdr:rowOff>
    </xdr:to>
    <xdr:sp macro="" textlink="">
      <xdr:nvSpPr>
        <xdr:cNvPr id="343" name="楕円 342"/>
        <xdr:cNvSpPr/>
      </xdr:nvSpPr>
      <xdr:spPr>
        <a:xfrm>
          <a:off x="16129000" y="100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16182</xdr:rowOff>
    </xdr:from>
    <xdr:ext cx="736600" cy="259045"/>
    <xdr:sp macro="" textlink="">
      <xdr:nvSpPr>
        <xdr:cNvPr id="344" name="テキスト ボックス 343"/>
        <xdr:cNvSpPr txBox="1"/>
      </xdr:nvSpPr>
      <xdr:spPr>
        <a:xfrm>
          <a:off x="15798800" y="978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87920</xdr:rowOff>
    </xdr:from>
    <xdr:to>
      <xdr:col>73</xdr:col>
      <xdr:colOff>44450</xdr:colOff>
      <xdr:row>59</xdr:row>
      <xdr:rowOff>18070</xdr:rowOff>
    </xdr:to>
    <xdr:sp macro="" textlink="">
      <xdr:nvSpPr>
        <xdr:cNvPr id="345" name="楕円 344"/>
        <xdr:cNvSpPr/>
      </xdr:nvSpPr>
      <xdr:spPr>
        <a:xfrm>
          <a:off x="15240000" y="1003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28247</xdr:rowOff>
    </xdr:from>
    <xdr:ext cx="762000" cy="259045"/>
    <xdr:sp macro="" textlink="">
      <xdr:nvSpPr>
        <xdr:cNvPr id="346" name="テキスト ボックス 345"/>
        <xdr:cNvSpPr txBox="1"/>
      </xdr:nvSpPr>
      <xdr:spPr>
        <a:xfrm>
          <a:off x="14909800" y="980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67238</xdr:rowOff>
    </xdr:from>
    <xdr:to>
      <xdr:col>68</xdr:col>
      <xdr:colOff>203200</xdr:colOff>
      <xdr:row>58</xdr:row>
      <xdr:rowOff>168838</xdr:rowOff>
    </xdr:to>
    <xdr:sp macro="" textlink="">
      <xdr:nvSpPr>
        <xdr:cNvPr id="347" name="楕円 346"/>
        <xdr:cNvSpPr/>
      </xdr:nvSpPr>
      <xdr:spPr>
        <a:xfrm>
          <a:off x="14351000" y="1001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7565</xdr:rowOff>
    </xdr:from>
    <xdr:ext cx="762000" cy="259045"/>
    <xdr:sp macro="" textlink="">
      <xdr:nvSpPr>
        <xdr:cNvPr id="348" name="テキスト ボックス 347"/>
        <xdr:cNvSpPr txBox="1"/>
      </xdr:nvSpPr>
      <xdr:spPr>
        <a:xfrm>
          <a:off x="14020800" y="978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61722</xdr:rowOff>
    </xdr:from>
    <xdr:to>
      <xdr:col>64</xdr:col>
      <xdr:colOff>152400</xdr:colOff>
      <xdr:row>58</xdr:row>
      <xdr:rowOff>163322</xdr:rowOff>
    </xdr:to>
    <xdr:sp macro="" textlink="">
      <xdr:nvSpPr>
        <xdr:cNvPr id="349" name="楕円 348"/>
        <xdr:cNvSpPr/>
      </xdr:nvSpPr>
      <xdr:spPr>
        <a:xfrm>
          <a:off x="13462000" y="100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2049</xdr:rowOff>
    </xdr:from>
    <xdr:ext cx="762000" cy="259045"/>
    <xdr:sp macro="" textlink="">
      <xdr:nvSpPr>
        <xdr:cNvPr id="350" name="テキスト ボックス 349"/>
        <xdr:cNvSpPr txBox="1"/>
      </xdr:nvSpPr>
      <xdr:spPr>
        <a:xfrm>
          <a:off x="13131800" y="977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公債費負担比率は</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ポイントとなったが、依然低い数値であり、類似団体平均を下回っている。主な要因としては、数年にわたり実施した繰上償還の影響が挙げられる。</a:t>
          </a:r>
        </a:p>
        <a:p>
          <a:r>
            <a:rPr kumimoji="1" lang="ja-JP" altLang="en-US" sz="1200">
              <a:latin typeface="ＭＳ Ｐゴシック" panose="020B0600070205080204" pitchFamily="50" charset="-128"/>
              <a:ea typeface="ＭＳ Ｐゴシック" panose="020B0600070205080204" pitchFamily="50" charset="-128"/>
            </a:rPr>
            <a:t>　しかし、</a:t>
          </a:r>
          <a:r>
            <a:rPr kumimoji="1" lang="en-US" altLang="ja-JP" sz="1200">
              <a:latin typeface="ＭＳ Ｐゴシック" panose="020B0600070205080204" pitchFamily="50" charset="-128"/>
              <a:ea typeface="ＭＳ Ｐゴシック" panose="020B0600070205080204" pitchFamily="50" charset="-128"/>
            </a:rPr>
            <a:t>H5</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H18</a:t>
          </a:r>
          <a:r>
            <a:rPr kumimoji="1" lang="ja-JP" altLang="en-US" sz="1200">
              <a:latin typeface="ＭＳ Ｐゴシック" panose="020B0600070205080204" pitchFamily="50" charset="-128"/>
              <a:ea typeface="ＭＳ Ｐゴシック" panose="020B0600070205080204" pitchFamily="50" charset="-128"/>
            </a:rPr>
            <a:t>年度までの</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年間にわたり実施した下水道事業に係る起債の償還については、長期に渡り一般会計からの繰り出しに依存せざるを得ない状況が続くことから、更なる水洗化の推進と使用料の適正化及び徴収率の向上を図り、償還財源の確保を図っていく。</a:t>
          </a:r>
        </a:p>
        <a:p>
          <a:r>
            <a:rPr kumimoji="1" lang="ja-JP" altLang="en-US" sz="1200">
              <a:latin typeface="ＭＳ Ｐゴシック" panose="020B0600070205080204" pitchFamily="50" charset="-128"/>
              <a:ea typeface="ＭＳ Ｐゴシック" panose="020B0600070205080204" pitchFamily="50" charset="-128"/>
            </a:rPr>
            <a:t>　また、今後の新規発行については、交付税措置の有利な起債の活用を基本として運営していきたい。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163322</xdr:rowOff>
    </xdr:from>
    <xdr:to>
      <xdr:col>81</xdr:col>
      <xdr:colOff>44450</xdr:colOff>
      <xdr:row>39</xdr:row>
      <xdr:rowOff>168148</xdr:rowOff>
    </xdr:to>
    <xdr:cxnSp macro="">
      <xdr:nvCxnSpPr>
        <xdr:cNvPr id="381" name="直線コネクタ 380"/>
        <xdr:cNvCxnSpPr/>
      </xdr:nvCxnSpPr>
      <xdr:spPr>
        <a:xfrm>
          <a:off x="16179800" y="684987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163322</xdr:rowOff>
    </xdr:from>
    <xdr:to>
      <xdr:col>77</xdr:col>
      <xdr:colOff>44450</xdr:colOff>
      <xdr:row>39</xdr:row>
      <xdr:rowOff>168148</xdr:rowOff>
    </xdr:to>
    <xdr:cxnSp macro="">
      <xdr:nvCxnSpPr>
        <xdr:cNvPr id="384" name="直線コネクタ 383"/>
        <xdr:cNvCxnSpPr/>
      </xdr:nvCxnSpPr>
      <xdr:spPr>
        <a:xfrm flipV="1">
          <a:off x="15290800" y="684987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168148</xdr:rowOff>
    </xdr:from>
    <xdr:to>
      <xdr:col>72</xdr:col>
      <xdr:colOff>203200</xdr:colOff>
      <xdr:row>40</xdr:row>
      <xdr:rowOff>20828</xdr:rowOff>
    </xdr:to>
    <xdr:cxnSp macro="">
      <xdr:nvCxnSpPr>
        <xdr:cNvPr id="387" name="直線コネクタ 386"/>
        <xdr:cNvCxnSpPr/>
      </xdr:nvCxnSpPr>
      <xdr:spPr>
        <a:xfrm flipV="1">
          <a:off x="14401800" y="685469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44958</xdr:rowOff>
    </xdr:to>
    <xdr:cxnSp macro="">
      <xdr:nvCxnSpPr>
        <xdr:cNvPr id="390" name="直線コネクタ 389"/>
        <xdr:cNvCxnSpPr/>
      </xdr:nvCxnSpPr>
      <xdr:spPr>
        <a:xfrm flipV="1">
          <a:off x="13512800" y="687882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117348</xdr:rowOff>
    </xdr:from>
    <xdr:to>
      <xdr:col>81</xdr:col>
      <xdr:colOff>95250</xdr:colOff>
      <xdr:row>40</xdr:row>
      <xdr:rowOff>47498</xdr:rowOff>
    </xdr:to>
    <xdr:sp macro="" textlink="">
      <xdr:nvSpPr>
        <xdr:cNvPr id="400" name="楕円 399"/>
        <xdr:cNvSpPr/>
      </xdr:nvSpPr>
      <xdr:spPr>
        <a:xfrm>
          <a:off x="16967200" y="68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133875</xdr:rowOff>
    </xdr:from>
    <xdr:ext cx="762000" cy="259045"/>
    <xdr:sp macro="" textlink="">
      <xdr:nvSpPr>
        <xdr:cNvPr id="401" name="公債費負担の状況該当値テキスト"/>
        <xdr:cNvSpPr txBox="1"/>
      </xdr:nvSpPr>
      <xdr:spPr>
        <a:xfrm>
          <a:off x="17106900" y="664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402" name="楕円 401"/>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403" name="テキスト ボックス 402"/>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117348</xdr:rowOff>
    </xdr:from>
    <xdr:to>
      <xdr:col>73</xdr:col>
      <xdr:colOff>44450</xdr:colOff>
      <xdr:row>40</xdr:row>
      <xdr:rowOff>47498</xdr:rowOff>
    </xdr:to>
    <xdr:sp macro="" textlink="">
      <xdr:nvSpPr>
        <xdr:cNvPr id="404" name="楕円 403"/>
        <xdr:cNvSpPr/>
      </xdr:nvSpPr>
      <xdr:spPr>
        <a:xfrm>
          <a:off x="15240000" y="68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57675</xdr:rowOff>
    </xdr:from>
    <xdr:ext cx="762000" cy="259045"/>
    <xdr:sp macro="" textlink="">
      <xdr:nvSpPr>
        <xdr:cNvPr id="405" name="テキスト ボックス 404"/>
        <xdr:cNvSpPr txBox="1"/>
      </xdr:nvSpPr>
      <xdr:spPr>
        <a:xfrm>
          <a:off x="14909800" y="65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xdr:nvSpPr>
        <xdr:cNvPr id="406" name="楕円 405"/>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407" name="テキスト ボックス 406"/>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165608</xdr:rowOff>
    </xdr:from>
    <xdr:to>
      <xdr:col>64</xdr:col>
      <xdr:colOff>152400</xdr:colOff>
      <xdr:row>40</xdr:row>
      <xdr:rowOff>95758</xdr:rowOff>
    </xdr:to>
    <xdr:sp macro="" textlink="">
      <xdr:nvSpPr>
        <xdr:cNvPr id="408" name="楕円 407"/>
        <xdr:cNvSpPr/>
      </xdr:nvSpPr>
      <xdr:spPr>
        <a:xfrm>
          <a:off x="13462000" y="68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105935</xdr:rowOff>
    </xdr:from>
    <xdr:ext cx="762000" cy="259045"/>
    <xdr:sp macro="" textlink="">
      <xdr:nvSpPr>
        <xdr:cNvPr id="409" name="テキスト ボックス 408"/>
        <xdr:cNvSpPr txBox="1"/>
      </xdr:nvSpPr>
      <xdr:spPr>
        <a:xfrm>
          <a:off x="13131800" y="662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将来負担算定比率は、算定数値「無し」で類似団体平均値を大きく下回り、健全と判断される。主な要因としては、数年にわたり実施した地方債の繰上償還による地方債残高の減、企業債残高のうち一般会計負担分の減額が挙げられる。</a:t>
          </a:r>
        </a:p>
        <a:p>
          <a:r>
            <a:rPr kumimoji="1" lang="ja-JP" altLang="en-US" sz="1300">
              <a:latin typeface="ＭＳ Ｐゴシック" panose="020B0600070205080204" pitchFamily="50" charset="-128"/>
              <a:ea typeface="ＭＳ Ｐゴシック" panose="020B0600070205080204" pitchFamily="50" charset="-128"/>
            </a:rPr>
            <a:t>　今後とも、公債費等義務的経費の削減を中心とする行財政改革を進め、財政の健全化に努める。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4,876
4,809
77.05
3,997,780
3,763,918
183,053
2,414,792
2,929,079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年度から徐々に減少し、</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年度からは類似団体平均を下回っている。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集中改革プランにより定数等は一定の改革を行ったが、今後さらに精査する必要がある。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136144</xdr:rowOff>
    </xdr:to>
    <xdr:cxnSp macro="">
      <xdr:nvCxnSpPr>
        <xdr:cNvPr id="64" name="直線コネクタ 63"/>
        <xdr:cNvCxnSpPr/>
      </xdr:nvCxnSpPr>
      <xdr:spPr>
        <a:xfrm flipV="1">
          <a:off x="3987800" y="62580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136144</xdr:rowOff>
    </xdr:to>
    <xdr:cxnSp macro="">
      <xdr:nvCxnSpPr>
        <xdr:cNvPr id="67" name="直線コネクタ 66"/>
        <xdr:cNvCxnSpPr/>
      </xdr:nvCxnSpPr>
      <xdr:spPr>
        <a:xfrm>
          <a:off x="3098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113284</xdr:rowOff>
    </xdr:to>
    <xdr:cxnSp macro="">
      <xdr:nvCxnSpPr>
        <xdr:cNvPr id="70" name="直線コネクタ 69"/>
        <xdr:cNvCxnSpPr/>
      </xdr:nvCxnSpPr>
      <xdr:spPr>
        <a:xfrm flipV="1">
          <a:off x="2209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36</xdr:row>
      <xdr:rowOff>131572</xdr:rowOff>
    </xdr:to>
    <xdr:cxnSp macro="">
      <xdr:nvCxnSpPr>
        <xdr:cNvPr id="73" name="直線コネクタ 72"/>
        <xdr:cNvCxnSpPr/>
      </xdr:nvCxnSpPr>
      <xdr:spPr>
        <a:xfrm flipV="1">
          <a:off x="1320800" y="6285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86" name="テキスト ボックス 85"/>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88" name="テキスト ボックス 87"/>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92" name="テキスト ボックス 91"/>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ポイントの減となり、類似団体平均を大きく下回っている。臨時職員賃金、経常的な施設管理業務など、今後、経常的に支出される物件費について、引き続き節減に努める。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107950</xdr:rowOff>
    </xdr:to>
    <xdr:cxnSp macro="">
      <xdr:nvCxnSpPr>
        <xdr:cNvPr id="125" name="直線コネクタ 124"/>
        <xdr:cNvCxnSpPr/>
      </xdr:nvCxnSpPr>
      <xdr:spPr>
        <a:xfrm flipV="1">
          <a:off x="15671800" y="26187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85090</xdr:rowOff>
    </xdr:from>
    <xdr:to>
      <xdr:col>78</xdr:col>
      <xdr:colOff>69850</xdr:colOff>
      <xdr:row>15</xdr:row>
      <xdr:rowOff>107950</xdr:rowOff>
    </xdr:to>
    <xdr:cxnSp macro="">
      <xdr:nvCxnSpPr>
        <xdr:cNvPr id="128" name="直線コネクタ 127"/>
        <xdr:cNvCxnSpPr/>
      </xdr:nvCxnSpPr>
      <xdr:spPr>
        <a:xfrm>
          <a:off x="14782800" y="2656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54610</xdr:rowOff>
    </xdr:from>
    <xdr:to>
      <xdr:col>73</xdr:col>
      <xdr:colOff>180975</xdr:colOff>
      <xdr:row>15</xdr:row>
      <xdr:rowOff>85090</xdr:rowOff>
    </xdr:to>
    <xdr:cxnSp macro="">
      <xdr:nvCxnSpPr>
        <xdr:cNvPr id="131" name="直線コネクタ 130"/>
        <xdr:cNvCxnSpPr/>
      </xdr:nvCxnSpPr>
      <xdr:spPr>
        <a:xfrm>
          <a:off x="13893800" y="262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16510</xdr:rowOff>
    </xdr:from>
    <xdr:to>
      <xdr:col>69</xdr:col>
      <xdr:colOff>92075</xdr:colOff>
      <xdr:row>15</xdr:row>
      <xdr:rowOff>54610</xdr:rowOff>
    </xdr:to>
    <xdr:cxnSp macro="">
      <xdr:nvCxnSpPr>
        <xdr:cNvPr id="134" name="直線コネクタ 133"/>
        <xdr:cNvCxnSpPr/>
      </xdr:nvCxnSpPr>
      <xdr:spPr>
        <a:xfrm>
          <a:off x="13004800" y="258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4" name="楕円 143"/>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5"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6" name="楕円 145"/>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7" name="テキスト ボックス 146"/>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34290</xdr:rowOff>
    </xdr:from>
    <xdr:to>
      <xdr:col>74</xdr:col>
      <xdr:colOff>31750</xdr:colOff>
      <xdr:row>15</xdr:row>
      <xdr:rowOff>135890</xdr:rowOff>
    </xdr:to>
    <xdr:sp macro="" textlink="">
      <xdr:nvSpPr>
        <xdr:cNvPr id="148" name="楕円 147"/>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146067</xdr:rowOff>
    </xdr:from>
    <xdr:ext cx="762000" cy="259045"/>
    <xdr:sp macro="" textlink="">
      <xdr:nvSpPr>
        <xdr:cNvPr id="149" name="テキスト ボックス 148"/>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3810</xdr:rowOff>
    </xdr:from>
    <xdr:to>
      <xdr:col>69</xdr:col>
      <xdr:colOff>142875</xdr:colOff>
      <xdr:row>15</xdr:row>
      <xdr:rowOff>105410</xdr:rowOff>
    </xdr:to>
    <xdr:sp macro="" textlink="">
      <xdr:nvSpPr>
        <xdr:cNvPr id="150" name="楕円 149"/>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115587</xdr:rowOff>
    </xdr:from>
    <xdr:ext cx="762000" cy="259045"/>
    <xdr:sp macro="" textlink="">
      <xdr:nvSpPr>
        <xdr:cNvPr id="151" name="テキスト ボックス 150"/>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137160</xdr:rowOff>
    </xdr:from>
    <xdr:to>
      <xdr:col>65</xdr:col>
      <xdr:colOff>53975</xdr:colOff>
      <xdr:row>15</xdr:row>
      <xdr:rowOff>67310</xdr:rowOff>
    </xdr:to>
    <xdr:sp macro="" textlink="">
      <xdr:nvSpPr>
        <xdr:cNvPr id="152" name="楕円 151"/>
        <xdr:cNvSpPr/>
      </xdr:nvSpPr>
      <xdr:spPr>
        <a:xfrm>
          <a:off x="12954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77487</xdr:rowOff>
    </xdr:from>
    <xdr:ext cx="762000" cy="259045"/>
    <xdr:sp macro="" textlink="">
      <xdr:nvSpPr>
        <xdr:cNvPr id="153" name="テキスト ボックス 152"/>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年度に類似団体が</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ポイント）となって以降、類似団体を上回っている。扶助費は年々増加しており、</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は障がい者福祉事業や福祉医療費給付事業の増額等により、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今後も上昇傾向が予想されるため、適正な給付となるよう資格審査の適正化等により、上昇傾向に歯止めをかけるよう努める。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146050</xdr:rowOff>
    </xdr:to>
    <xdr:cxnSp macro="">
      <xdr:nvCxnSpPr>
        <xdr:cNvPr id="185" name="直線コネクタ 184"/>
        <xdr:cNvCxnSpPr/>
      </xdr:nvCxnSpPr>
      <xdr:spPr>
        <a:xfrm>
          <a:off x="3987800" y="953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95250</xdr:rowOff>
    </xdr:from>
    <xdr:to>
      <xdr:col>19</xdr:col>
      <xdr:colOff>187325</xdr:colOff>
      <xdr:row>55</xdr:row>
      <xdr:rowOff>107950</xdr:rowOff>
    </xdr:to>
    <xdr:cxnSp macro="">
      <xdr:nvCxnSpPr>
        <xdr:cNvPr id="188" name="直線コネクタ 187"/>
        <xdr:cNvCxnSpPr/>
      </xdr:nvCxnSpPr>
      <xdr:spPr>
        <a:xfrm>
          <a:off x="3098800" y="952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82550</xdr:rowOff>
    </xdr:from>
    <xdr:to>
      <xdr:col>15</xdr:col>
      <xdr:colOff>98425</xdr:colOff>
      <xdr:row>55</xdr:row>
      <xdr:rowOff>95250</xdr:rowOff>
    </xdr:to>
    <xdr:cxnSp macro="">
      <xdr:nvCxnSpPr>
        <xdr:cNvPr id="191" name="直線コネクタ 190"/>
        <xdr:cNvCxnSpPr/>
      </xdr:nvCxnSpPr>
      <xdr:spPr>
        <a:xfrm>
          <a:off x="2209800" y="951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82550</xdr:rowOff>
    </xdr:to>
    <xdr:cxnSp macro="">
      <xdr:nvCxnSpPr>
        <xdr:cNvPr id="194" name="直線コネクタ 193"/>
        <xdr:cNvCxnSpPr/>
      </xdr:nvCxnSpPr>
      <xdr:spPr>
        <a:xfrm>
          <a:off x="1320800" y="949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4" name="楕円 203"/>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5"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6" name="楕円 205"/>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7" name="テキスト ボックス 206"/>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44450</xdr:rowOff>
    </xdr:from>
    <xdr:to>
      <xdr:col>15</xdr:col>
      <xdr:colOff>149225</xdr:colOff>
      <xdr:row>55</xdr:row>
      <xdr:rowOff>146050</xdr:rowOff>
    </xdr:to>
    <xdr:sp macro="" textlink="">
      <xdr:nvSpPr>
        <xdr:cNvPr id="208" name="楕円 207"/>
        <xdr:cNvSpPr/>
      </xdr:nvSpPr>
      <xdr:spPr>
        <a:xfrm>
          <a:off x="3048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9" name="テキスト ボックス 208"/>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31750</xdr:rowOff>
    </xdr:from>
    <xdr:to>
      <xdr:col>11</xdr:col>
      <xdr:colOff>60325</xdr:colOff>
      <xdr:row>55</xdr:row>
      <xdr:rowOff>133350</xdr:rowOff>
    </xdr:to>
    <xdr:sp macro="" textlink="">
      <xdr:nvSpPr>
        <xdr:cNvPr id="210" name="楕円 209"/>
        <xdr:cNvSpPr/>
      </xdr:nvSpPr>
      <xdr:spPr>
        <a:xfrm>
          <a:off x="2159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211" name="テキスト ボックス 210"/>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2" name="楕円 211"/>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3" name="テキスト ボックス 212"/>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その他分については、減少傾向で推移しているが、全国及び県平均を大きく上回っている。大きな要因としては社会保障関係、下水道事業関連の特別会計への繰出金が揚げられる。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115570</xdr:rowOff>
    </xdr:from>
    <xdr:to>
      <xdr:col>82</xdr:col>
      <xdr:colOff>107950</xdr:colOff>
      <xdr:row>56</xdr:row>
      <xdr:rowOff>138430</xdr:rowOff>
    </xdr:to>
    <xdr:cxnSp macro="">
      <xdr:nvCxnSpPr>
        <xdr:cNvPr id="245" name="直線コネクタ 244"/>
        <xdr:cNvCxnSpPr/>
      </xdr:nvCxnSpPr>
      <xdr:spPr>
        <a:xfrm flipV="1">
          <a:off x="15671800" y="97167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56</xdr:row>
      <xdr:rowOff>138430</xdr:rowOff>
    </xdr:to>
    <xdr:cxnSp macro="">
      <xdr:nvCxnSpPr>
        <xdr:cNvPr id="248" name="直線コネクタ 247"/>
        <xdr:cNvCxnSpPr/>
      </xdr:nvCxnSpPr>
      <xdr:spPr>
        <a:xfrm>
          <a:off x="14782800" y="9728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134620</xdr:rowOff>
    </xdr:to>
    <xdr:cxnSp macro="">
      <xdr:nvCxnSpPr>
        <xdr:cNvPr id="251" name="直線コネクタ 250"/>
        <xdr:cNvCxnSpPr/>
      </xdr:nvCxnSpPr>
      <xdr:spPr>
        <a:xfrm flipV="1">
          <a:off x="13893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56</xdr:row>
      <xdr:rowOff>134620</xdr:rowOff>
    </xdr:to>
    <xdr:cxnSp macro="">
      <xdr:nvCxnSpPr>
        <xdr:cNvPr id="254" name="直線コネクタ 253"/>
        <xdr:cNvCxnSpPr/>
      </xdr:nvCxnSpPr>
      <xdr:spPr>
        <a:xfrm>
          <a:off x="13004800" y="9735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64770</xdr:rowOff>
    </xdr:from>
    <xdr:to>
      <xdr:col>82</xdr:col>
      <xdr:colOff>158750</xdr:colOff>
      <xdr:row>56</xdr:row>
      <xdr:rowOff>166370</xdr:rowOff>
    </xdr:to>
    <xdr:sp macro="" textlink="">
      <xdr:nvSpPr>
        <xdr:cNvPr id="264" name="楕円 263"/>
        <xdr:cNvSpPr/>
      </xdr:nvSpPr>
      <xdr:spPr>
        <a:xfrm>
          <a:off x="164592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36847</xdr:rowOff>
    </xdr:from>
    <xdr:ext cx="762000" cy="259045"/>
    <xdr:sp macro="" textlink="">
      <xdr:nvSpPr>
        <xdr:cNvPr id="265" name="その他該当値テキスト"/>
        <xdr:cNvSpPr txBox="1"/>
      </xdr:nvSpPr>
      <xdr:spPr>
        <a:xfrm>
          <a:off x="16598900" y="963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87630</xdr:rowOff>
    </xdr:from>
    <xdr:to>
      <xdr:col>78</xdr:col>
      <xdr:colOff>120650</xdr:colOff>
      <xdr:row>57</xdr:row>
      <xdr:rowOff>17780</xdr:rowOff>
    </xdr:to>
    <xdr:sp macro="" textlink="">
      <xdr:nvSpPr>
        <xdr:cNvPr id="266" name="楕円 265"/>
        <xdr:cNvSpPr/>
      </xdr:nvSpPr>
      <xdr:spPr>
        <a:xfrm>
          <a:off x="15621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2557</xdr:rowOff>
    </xdr:from>
    <xdr:ext cx="736600" cy="259045"/>
    <xdr:sp macro="" textlink="">
      <xdr:nvSpPr>
        <xdr:cNvPr id="267" name="テキスト ボックス 266"/>
        <xdr:cNvSpPr txBox="1"/>
      </xdr:nvSpPr>
      <xdr:spPr>
        <a:xfrm>
          <a:off x="15290800" y="977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68" name="楕円 267"/>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69" name="テキスト ボックス 26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70" name="楕円 269"/>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170197</xdr:rowOff>
    </xdr:from>
    <xdr:ext cx="762000" cy="259045"/>
    <xdr:sp macro="" textlink="">
      <xdr:nvSpPr>
        <xdr:cNvPr id="271" name="テキスト ボックス 270"/>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72" name="楕円 271"/>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170197</xdr:rowOff>
    </xdr:from>
    <xdr:ext cx="762000" cy="259045"/>
    <xdr:sp macro="" textlink="">
      <xdr:nvSpPr>
        <xdr:cNvPr id="273" name="テキスト ボックス 272"/>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ポイントの減となり、類似団体平均を大きく下回っている。引き続き、補助交付金などの適正な支出に向けて、事業の見直し、改善に努める。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36</xdr:row>
      <xdr:rowOff>49276</xdr:rowOff>
    </xdr:to>
    <xdr:cxnSp macro="">
      <xdr:nvCxnSpPr>
        <xdr:cNvPr id="303" name="直線コネクタ 302"/>
        <xdr:cNvCxnSpPr/>
      </xdr:nvCxnSpPr>
      <xdr:spPr>
        <a:xfrm flipV="1">
          <a:off x="15671800" y="61528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49276</xdr:rowOff>
    </xdr:to>
    <xdr:cxnSp macro="">
      <xdr:nvCxnSpPr>
        <xdr:cNvPr id="306" name="直線コネクタ 305"/>
        <xdr:cNvCxnSpPr/>
      </xdr:nvCxnSpPr>
      <xdr:spPr>
        <a:xfrm>
          <a:off x="14782800" y="61574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156718</xdr:rowOff>
    </xdr:to>
    <xdr:cxnSp macro="">
      <xdr:nvCxnSpPr>
        <xdr:cNvPr id="309" name="直線コネクタ 308"/>
        <xdr:cNvCxnSpPr/>
      </xdr:nvCxnSpPr>
      <xdr:spPr>
        <a:xfrm>
          <a:off x="13893800" y="61163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147574</xdr:rowOff>
    </xdr:to>
    <xdr:cxnSp macro="">
      <xdr:nvCxnSpPr>
        <xdr:cNvPr id="312" name="直線コネクタ 311"/>
        <xdr:cNvCxnSpPr/>
      </xdr:nvCxnSpPr>
      <xdr:spPr>
        <a:xfrm flipV="1">
          <a:off x="13004800" y="61163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2" name="楕円 321"/>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3"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24" name="楕円 323"/>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5" name="テキスト ボックス 324"/>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26" name="楕円 325"/>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27" name="テキスト ボックス 326"/>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28" name="楕円 327"/>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9" name="テキスト ボックス 328"/>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0" name="楕円 329"/>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1" name="テキスト ボックス 330"/>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一般会計の公債費では、</a:t>
          </a:r>
          <a:r>
            <a:rPr kumimoji="1" lang="en-US" altLang="ja-JP" sz="1300">
              <a:latin typeface="ＭＳ Ｐゴシック" panose="020B0600070205080204" pitchFamily="50" charset="-128"/>
              <a:ea typeface="ＭＳ Ｐゴシック" panose="020B0600070205080204" pitchFamily="50" charset="-128"/>
            </a:rPr>
            <a:t>H10</a:t>
          </a:r>
          <a:r>
            <a:rPr kumimoji="1" lang="ja-JP" altLang="en-US" sz="1300">
              <a:latin typeface="ＭＳ Ｐゴシック" panose="020B0600070205080204" pitchFamily="50" charset="-128"/>
              <a:ea typeface="ＭＳ Ｐゴシック" panose="020B0600070205080204" pitchFamily="50" charset="-128"/>
            </a:rPr>
            <a:t>年度までに集中的に実施した教育文化施設整備等の負担が徐々に縮小してきたことなどにより、</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年度を境に類似団体を下回る状態まで改善している。</a:t>
          </a:r>
        </a:p>
        <a:p>
          <a:r>
            <a:rPr kumimoji="1" lang="ja-JP" altLang="en-US" sz="1300">
              <a:latin typeface="ＭＳ Ｐゴシック" panose="020B0600070205080204" pitchFamily="50" charset="-128"/>
              <a:ea typeface="ＭＳ Ｐゴシック" panose="020B0600070205080204" pitchFamily="50" charset="-128"/>
            </a:rPr>
            <a:t>　公債費に準ずる費用では、下水道事業会計において、</a:t>
          </a:r>
          <a:r>
            <a:rPr kumimoji="1" lang="en-US" altLang="ja-JP" sz="1300">
              <a:latin typeface="ＭＳ Ｐゴシック" panose="020B0600070205080204" pitchFamily="50" charset="-128"/>
              <a:ea typeface="ＭＳ Ｐゴシック" panose="020B0600070205080204" pitchFamily="50" charset="-128"/>
            </a:rPr>
            <a:t>H5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H18</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年間にわたり実施した下水道事業の償還に対するもので、維持管理中心の事業構成となっていることから、現在減少傾向となっている。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100330</xdr:rowOff>
    </xdr:from>
    <xdr:to>
      <xdr:col>24</xdr:col>
      <xdr:colOff>25400</xdr:colOff>
      <xdr:row>76</xdr:row>
      <xdr:rowOff>111761</xdr:rowOff>
    </xdr:to>
    <xdr:cxnSp macro="">
      <xdr:nvCxnSpPr>
        <xdr:cNvPr id="363" name="直線コネクタ 362"/>
        <xdr:cNvCxnSpPr/>
      </xdr:nvCxnSpPr>
      <xdr:spPr>
        <a:xfrm flipV="1">
          <a:off x="3987800" y="131305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111761</xdr:rowOff>
    </xdr:to>
    <xdr:cxnSp macro="">
      <xdr:nvCxnSpPr>
        <xdr:cNvPr id="366" name="直線コネクタ 365"/>
        <xdr:cNvCxnSpPr/>
      </xdr:nvCxnSpPr>
      <xdr:spPr>
        <a:xfrm>
          <a:off x="3098800" y="13126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76</xdr:row>
      <xdr:rowOff>130811</xdr:rowOff>
    </xdr:to>
    <xdr:cxnSp macro="">
      <xdr:nvCxnSpPr>
        <xdr:cNvPr id="369" name="直線コネクタ 368"/>
        <xdr:cNvCxnSpPr/>
      </xdr:nvCxnSpPr>
      <xdr:spPr>
        <a:xfrm flipV="1">
          <a:off x="2209800" y="131267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107950</xdr:rowOff>
    </xdr:from>
    <xdr:to>
      <xdr:col>11</xdr:col>
      <xdr:colOff>9525</xdr:colOff>
      <xdr:row>76</xdr:row>
      <xdr:rowOff>130811</xdr:rowOff>
    </xdr:to>
    <xdr:cxnSp macro="">
      <xdr:nvCxnSpPr>
        <xdr:cNvPr id="372" name="直線コネクタ 371"/>
        <xdr:cNvCxnSpPr/>
      </xdr:nvCxnSpPr>
      <xdr:spPr>
        <a:xfrm>
          <a:off x="1320800" y="131381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49530</xdr:rowOff>
    </xdr:from>
    <xdr:to>
      <xdr:col>24</xdr:col>
      <xdr:colOff>76200</xdr:colOff>
      <xdr:row>76</xdr:row>
      <xdr:rowOff>151130</xdr:rowOff>
    </xdr:to>
    <xdr:sp macro="" textlink="">
      <xdr:nvSpPr>
        <xdr:cNvPr id="382" name="楕円 381"/>
        <xdr:cNvSpPr/>
      </xdr:nvSpPr>
      <xdr:spPr>
        <a:xfrm>
          <a:off x="4775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66057</xdr:rowOff>
    </xdr:from>
    <xdr:ext cx="762000" cy="259045"/>
    <xdr:sp macro="" textlink="">
      <xdr:nvSpPr>
        <xdr:cNvPr id="383" name="公債費該当値テキスト"/>
        <xdr:cNvSpPr txBox="1"/>
      </xdr:nvSpPr>
      <xdr:spPr>
        <a:xfrm>
          <a:off x="4914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84" name="楕円 383"/>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85" name="テキスト ボックス 384"/>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86" name="楕円 385"/>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87" name="テキスト ボックス 386"/>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80011</xdr:rowOff>
    </xdr:from>
    <xdr:to>
      <xdr:col>11</xdr:col>
      <xdr:colOff>60325</xdr:colOff>
      <xdr:row>77</xdr:row>
      <xdr:rowOff>10161</xdr:rowOff>
    </xdr:to>
    <xdr:sp macro="" textlink="">
      <xdr:nvSpPr>
        <xdr:cNvPr id="388" name="楕円 387"/>
        <xdr:cNvSpPr/>
      </xdr:nvSpPr>
      <xdr:spPr>
        <a:xfrm>
          <a:off x="2159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20337</xdr:rowOff>
    </xdr:from>
    <xdr:ext cx="762000" cy="259045"/>
    <xdr:sp macro="" textlink="">
      <xdr:nvSpPr>
        <xdr:cNvPr id="389" name="テキスト ボックス 388"/>
        <xdr:cNvSpPr txBox="1"/>
      </xdr:nvSpPr>
      <xdr:spPr>
        <a:xfrm>
          <a:off x="1828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90" name="楕円 389"/>
        <xdr:cNvSpPr/>
      </xdr:nvSpPr>
      <xdr:spPr>
        <a:xfrm>
          <a:off x="1270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91" name="テキスト ボックス 390"/>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地方税や普通交付税の増額による経常一般財源の増、村単独の補助事業やごみ処理負担金などの補助費等を中心に経常的経費が減となったため、</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ポイントの減となり、類似団体平均を大きく下回っている。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4127</xdr:rowOff>
    </xdr:from>
    <xdr:to>
      <xdr:col>82</xdr:col>
      <xdr:colOff>107950</xdr:colOff>
      <xdr:row>76</xdr:row>
      <xdr:rowOff>109855</xdr:rowOff>
    </xdr:to>
    <xdr:cxnSp macro="">
      <xdr:nvCxnSpPr>
        <xdr:cNvPr id="428" name="直線コネクタ 427"/>
        <xdr:cNvCxnSpPr/>
      </xdr:nvCxnSpPr>
      <xdr:spPr>
        <a:xfrm flipV="1">
          <a:off x="15671800" y="13034327"/>
          <a:ext cx="838200" cy="10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29845</xdr:rowOff>
    </xdr:from>
    <xdr:to>
      <xdr:col>78</xdr:col>
      <xdr:colOff>69850</xdr:colOff>
      <xdr:row>76</xdr:row>
      <xdr:rowOff>109855</xdr:rowOff>
    </xdr:to>
    <xdr:cxnSp macro="">
      <xdr:nvCxnSpPr>
        <xdr:cNvPr id="431" name="直線コネクタ 430"/>
        <xdr:cNvCxnSpPr/>
      </xdr:nvCxnSpPr>
      <xdr:spPr>
        <a:xfrm>
          <a:off x="14782800" y="1306004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xdr:rowOff>
    </xdr:from>
    <xdr:to>
      <xdr:col>73</xdr:col>
      <xdr:colOff>180975</xdr:colOff>
      <xdr:row>76</xdr:row>
      <xdr:rowOff>29845</xdr:rowOff>
    </xdr:to>
    <xdr:cxnSp macro="">
      <xdr:nvCxnSpPr>
        <xdr:cNvPr id="434" name="直線コネクタ 433"/>
        <xdr:cNvCxnSpPr/>
      </xdr:nvCxnSpPr>
      <xdr:spPr>
        <a:xfrm>
          <a:off x="13893800" y="130314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xdr:rowOff>
    </xdr:from>
    <xdr:to>
      <xdr:col>69</xdr:col>
      <xdr:colOff>92075</xdr:colOff>
      <xdr:row>76</xdr:row>
      <xdr:rowOff>15557</xdr:rowOff>
    </xdr:to>
    <xdr:cxnSp macro="">
      <xdr:nvCxnSpPr>
        <xdr:cNvPr id="437" name="直線コネクタ 436"/>
        <xdr:cNvCxnSpPr/>
      </xdr:nvCxnSpPr>
      <xdr:spPr>
        <a:xfrm flipV="1">
          <a:off x="13004800" y="13031470"/>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124778</xdr:rowOff>
    </xdr:from>
    <xdr:to>
      <xdr:col>82</xdr:col>
      <xdr:colOff>158750</xdr:colOff>
      <xdr:row>76</xdr:row>
      <xdr:rowOff>54927</xdr:rowOff>
    </xdr:to>
    <xdr:sp macro="" textlink="">
      <xdr:nvSpPr>
        <xdr:cNvPr id="447" name="楕円 446"/>
        <xdr:cNvSpPr/>
      </xdr:nvSpPr>
      <xdr:spPr>
        <a:xfrm>
          <a:off x="16459200" y="129835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141305</xdr:rowOff>
    </xdr:from>
    <xdr:ext cx="762000" cy="259045"/>
    <xdr:sp macro="" textlink="">
      <xdr:nvSpPr>
        <xdr:cNvPr id="448" name="公債費以外該当値テキスト"/>
        <xdr:cNvSpPr txBox="1"/>
      </xdr:nvSpPr>
      <xdr:spPr>
        <a:xfrm>
          <a:off x="16598900" y="1282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59055</xdr:rowOff>
    </xdr:from>
    <xdr:to>
      <xdr:col>78</xdr:col>
      <xdr:colOff>120650</xdr:colOff>
      <xdr:row>76</xdr:row>
      <xdr:rowOff>160655</xdr:rowOff>
    </xdr:to>
    <xdr:sp macro="" textlink="">
      <xdr:nvSpPr>
        <xdr:cNvPr id="449" name="楕円 448"/>
        <xdr:cNvSpPr/>
      </xdr:nvSpPr>
      <xdr:spPr>
        <a:xfrm>
          <a:off x="15621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170832</xdr:rowOff>
    </xdr:from>
    <xdr:ext cx="736600" cy="259045"/>
    <xdr:sp macro="" textlink="">
      <xdr:nvSpPr>
        <xdr:cNvPr id="450" name="テキスト ボックス 449"/>
        <xdr:cNvSpPr txBox="1"/>
      </xdr:nvSpPr>
      <xdr:spPr>
        <a:xfrm>
          <a:off x="15290800" y="12858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150495</xdr:rowOff>
    </xdr:from>
    <xdr:to>
      <xdr:col>74</xdr:col>
      <xdr:colOff>31750</xdr:colOff>
      <xdr:row>76</xdr:row>
      <xdr:rowOff>80645</xdr:rowOff>
    </xdr:to>
    <xdr:sp macro="" textlink="">
      <xdr:nvSpPr>
        <xdr:cNvPr id="451" name="楕円 450"/>
        <xdr:cNvSpPr/>
      </xdr:nvSpPr>
      <xdr:spPr>
        <a:xfrm>
          <a:off x="14732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90822</xdr:rowOff>
    </xdr:from>
    <xdr:ext cx="762000" cy="259045"/>
    <xdr:sp macro="" textlink="">
      <xdr:nvSpPr>
        <xdr:cNvPr id="452" name="テキスト ボックス 451"/>
        <xdr:cNvSpPr txBox="1"/>
      </xdr:nvSpPr>
      <xdr:spPr>
        <a:xfrm>
          <a:off x="14401800" y="1277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121920</xdr:rowOff>
    </xdr:from>
    <xdr:to>
      <xdr:col>69</xdr:col>
      <xdr:colOff>142875</xdr:colOff>
      <xdr:row>76</xdr:row>
      <xdr:rowOff>52070</xdr:rowOff>
    </xdr:to>
    <xdr:sp macro="" textlink="">
      <xdr:nvSpPr>
        <xdr:cNvPr id="453" name="楕円 452"/>
        <xdr:cNvSpPr/>
      </xdr:nvSpPr>
      <xdr:spPr>
        <a:xfrm>
          <a:off x="13843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62247</xdr:rowOff>
    </xdr:from>
    <xdr:ext cx="762000" cy="259045"/>
    <xdr:sp macro="" textlink="">
      <xdr:nvSpPr>
        <xdr:cNvPr id="454" name="テキスト ボックス 453"/>
        <xdr:cNvSpPr txBox="1"/>
      </xdr:nvSpPr>
      <xdr:spPr>
        <a:xfrm>
          <a:off x="13512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136207</xdr:rowOff>
    </xdr:from>
    <xdr:to>
      <xdr:col>65</xdr:col>
      <xdr:colOff>53975</xdr:colOff>
      <xdr:row>76</xdr:row>
      <xdr:rowOff>66357</xdr:rowOff>
    </xdr:to>
    <xdr:sp macro="" textlink="">
      <xdr:nvSpPr>
        <xdr:cNvPr id="455" name="楕円 454"/>
        <xdr:cNvSpPr/>
      </xdr:nvSpPr>
      <xdr:spPr>
        <a:xfrm>
          <a:off x="12954000" y="129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51134</xdr:rowOff>
    </xdr:from>
    <xdr:ext cx="762000" cy="259045"/>
    <xdr:sp macro="" textlink="">
      <xdr:nvSpPr>
        <xdr:cNvPr id="456" name="テキスト ボックス 455"/>
        <xdr:cNvSpPr txBox="1"/>
      </xdr:nvSpPr>
      <xdr:spPr>
        <a:xfrm>
          <a:off x="12623800" y="130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107782</xdr:rowOff>
    </xdr:from>
    <xdr:to>
      <xdr:col>29</xdr:col>
      <xdr:colOff>127000</xdr:colOff>
      <xdr:row>18</xdr:row>
      <xdr:rowOff>119506</xdr:rowOff>
    </xdr:to>
    <xdr:cxnSp macro="">
      <xdr:nvCxnSpPr>
        <xdr:cNvPr id="49" name="直線コネクタ 48"/>
        <xdr:cNvCxnSpPr/>
      </xdr:nvCxnSpPr>
      <xdr:spPr bwMode="auto">
        <a:xfrm flipV="1">
          <a:off x="5003800" y="3241507"/>
          <a:ext cx="647700" cy="1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119506</xdr:rowOff>
    </xdr:from>
    <xdr:to>
      <xdr:col>26</xdr:col>
      <xdr:colOff>50800</xdr:colOff>
      <xdr:row>18</xdr:row>
      <xdr:rowOff>124383</xdr:rowOff>
    </xdr:to>
    <xdr:cxnSp macro="">
      <xdr:nvCxnSpPr>
        <xdr:cNvPr id="52" name="直線コネクタ 51"/>
        <xdr:cNvCxnSpPr/>
      </xdr:nvCxnSpPr>
      <xdr:spPr bwMode="auto">
        <a:xfrm flipV="1">
          <a:off x="4305300" y="3253231"/>
          <a:ext cx="698500" cy="4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124383</xdr:rowOff>
    </xdr:from>
    <xdr:to>
      <xdr:col>22</xdr:col>
      <xdr:colOff>114300</xdr:colOff>
      <xdr:row>18</xdr:row>
      <xdr:rowOff>130606</xdr:rowOff>
    </xdr:to>
    <xdr:cxnSp macro="">
      <xdr:nvCxnSpPr>
        <xdr:cNvPr id="55" name="直線コネクタ 54"/>
        <xdr:cNvCxnSpPr/>
      </xdr:nvCxnSpPr>
      <xdr:spPr bwMode="auto">
        <a:xfrm flipV="1">
          <a:off x="3606800" y="3258108"/>
          <a:ext cx="698500" cy="6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124819</xdr:rowOff>
    </xdr:from>
    <xdr:to>
      <xdr:col>18</xdr:col>
      <xdr:colOff>177800</xdr:colOff>
      <xdr:row>18</xdr:row>
      <xdr:rowOff>130606</xdr:rowOff>
    </xdr:to>
    <xdr:cxnSp macro="">
      <xdr:nvCxnSpPr>
        <xdr:cNvPr id="58" name="直線コネクタ 57"/>
        <xdr:cNvCxnSpPr/>
      </xdr:nvCxnSpPr>
      <xdr:spPr bwMode="auto">
        <a:xfrm>
          <a:off x="2908300" y="3258544"/>
          <a:ext cx="698500" cy="5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56982</xdr:rowOff>
    </xdr:from>
    <xdr:to>
      <xdr:col>29</xdr:col>
      <xdr:colOff>177800</xdr:colOff>
      <xdr:row>18</xdr:row>
      <xdr:rowOff>158583</xdr:rowOff>
    </xdr:to>
    <xdr:sp macro="" textlink="">
      <xdr:nvSpPr>
        <xdr:cNvPr id="68" name="楕円 67"/>
        <xdr:cNvSpPr/>
      </xdr:nvSpPr>
      <xdr:spPr bwMode="auto">
        <a:xfrm>
          <a:off x="5600700" y="319070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137009</xdr:rowOff>
    </xdr:from>
    <xdr:ext cx="762000" cy="259045"/>
    <xdr:sp macro="" textlink="">
      <xdr:nvSpPr>
        <xdr:cNvPr id="69" name="人口1人当たり決算額の推移該当値テキスト130"/>
        <xdr:cNvSpPr txBox="1"/>
      </xdr:nvSpPr>
      <xdr:spPr>
        <a:xfrm>
          <a:off x="5740400" y="30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68706</xdr:rowOff>
    </xdr:from>
    <xdr:to>
      <xdr:col>26</xdr:col>
      <xdr:colOff>101600</xdr:colOff>
      <xdr:row>18</xdr:row>
      <xdr:rowOff>170306</xdr:rowOff>
    </xdr:to>
    <xdr:sp macro="" textlink="">
      <xdr:nvSpPr>
        <xdr:cNvPr id="70" name="楕円 69"/>
        <xdr:cNvSpPr/>
      </xdr:nvSpPr>
      <xdr:spPr bwMode="auto">
        <a:xfrm>
          <a:off x="4953000" y="3202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155083</xdr:rowOff>
    </xdr:from>
    <xdr:ext cx="736600" cy="259045"/>
    <xdr:sp macro="" textlink="">
      <xdr:nvSpPr>
        <xdr:cNvPr id="71" name="テキスト ボックス 70"/>
        <xdr:cNvSpPr txBox="1"/>
      </xdr:nvSpPr>
      <xdr:spPr>
        <a:xfrm>
          <a:off x="4622800" y="3288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73583</xdr:rowOff>
    </xdr:from>
    <xdr:to>
      <xdr:col>22</xdr:col>
      <xdr:colOff>165100</xdr:colOff>
      <xdr:row>19</xdr:row>
      <xdr:rowOff>3732</xdr:rowOff>
    </xdr:to>
    <xdr:sp macro="" textlink="">
      <xdr:nvSpPr>
        <xdr:cNvPr id="72" name="楕円 71"/>
        <xdr:cNvSpPr/>
      </xdr:nvSpPr>
      <xdr:spPr bwMode="auto">
        <a:xfrm>
          <a:off x="4254500" y="320730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159960</xdr:rowOff>
    </xdr:from>
    <xdr:ext cx="762000" cy="259045"/>
    <xdr:sp macro="" textlink="">
      <xdr:nvSpPr>
        <xdr:cNvPr id="73" name="テキスト ボックス 72"/>
        <xdr:cNvSpPr txBox="1"/>
      </xdr:nvSpPr>
      <xdr:spPr>
        <a:xfrm>
          <a:off x="3924300" y="329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79806</xdr:rowOff>
    </xdr:from>
    <xdr:to>
      <xdr:col>19</xdr:col>
      <xdr:colOff>38100</xdr:colOff>
      <xdr:row>19</xdr:row>
      <xdr:rowOff>9956</xdr:rowOff>
    </xdr:to>
    <xdr:sp macro="" textlink="">
      <xdr:nvSpPr>
        <xdr:cNvPr id="74" name="楕円 73"/>
        <xdr:cNvSpPr/>
      </xdr:nvSpPr>
      <xdr:spPr bwMode="auto">
        <a:xfrm>
          <a:off x="3556000" y="3213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166183</xdr:rowOff>
    </xdr:from>
    <xdr:ext cx="762000" cy="259045"/>
    <xdr:sp macro="" textlink="">
      <xdr:nvSpPr>
        <xdr:cNvPr id="75" name="テキスト ボックス 74"/>
        <xdr:cNvSpPr txBox="1"/>
      </xdr:nvSpPr>
      <xdr:spPr>
        <a:xfrm>
          <a:off x="3225800" y="32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74019</xdr:rowOff>
    </xdr:from>
    <xdr:to>
      <xdr:col>15</xdr:col>
      <xdr:colOff>101600</xdr:colOff>
      <xdr:row>19</xdr:row>
      <xdr:rowOff>4169</xdr:rowOff>
    </xdr:to>
    <xdr:sp macro="" textlink="">
      <xdr:nvSpPr>
        <xdr:cNvPr id="76" name="楕円 75"/>
        <xdr:cNvSpPr/>
      </xdr:nvSpPr>
      <xdr:spPr bwMode="auto">
        <a:xfrm>
          <a:off x="2857500" y="3207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160396</xdr:rowOff>
    </xdr:from>
    <xdr:ext cx="762000" cy="259045"/>
    <xdr:sp macro="" textlink="">
      <xdr:nvSpPr>
        <xdr:cNvPr id="77" name="テキスト ボックス 76"/>
        <xdr:cNvSpPr txBox="1"/>
      </xdr:nvSpPr>
      <xdr:spPr>
        <a:xfrm>
          <a:off x="2527300" y="3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119441</xdr:rowOff>
    </xdr:from>
    <xdr:to>
      <xdr:col>29</xdr:col>
      <xdr:colOff>127000</xdr:colOff>
      <xdr:row>36</xdr:row>
      <xdr:rowOff>156596</xdr:rowOff>
    </xdr:to>
    <xdr:cxnSp macro="">
      <xdr:nvCxnSpPr>
        <xdr:cNvPr id="110" name="直線コネクタ 109"/>
        <xdr:cNvCxnSpPr/>
      </xdr:nvCxnSpPr>
      <xdr:spPr bwMode="auto">
        <a:xfrm flipV="1">
          <a:off x="5003800" y="7072691"/>
          <a:ext cx="647700" cy="37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156596</xdr:rowOff>
    </xdr:from>
    <xdr:to>
      <xdr:col>26</xdr:col>
      <xdr:colOff>50800</xdr:colOff>
      <xdr:row>37</xdr:row>
      <xdr:rowOff>16625</xdr:rowOff>
    </xdr:to>
    <xdr:cxnSp macro="">
      <xdr:nvCxnSpPr>
        <xdr:cNvPr id="113" name="直線コネクタ 112"/>
        <xdr:cNvCxnSpPr/>
      </xdr:nvCxnSpPr>
      <xdr:spPr bwMode="auto">
        <a:xfrm flipV="1">
          <a:off x="4305300" y="7109846"/>
          <a:ext cx="698500" cy="31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134673</xdr:rowOff>
    </xdr:from>
    <xdr:to>
      <xdr:col>22</xdr:col>
      <xdr:colOff>114300</xdr:colOff>
      <xdr:row>37</xdr:row>
      <xdr:rowOff>16625</xdr:rowOff>
    </xdr:to>
    <xdr:cxnSp macro="">
      <xdr:nvCxnSpPr>
        <xdr:cNvPr id="116" name="直線コネクタ 115"/>
        <xdr:cNvCxnSpPr/>
      </xdr:nvCxnSpPr>
      <xdr:spPr bwMode="auto">
        <a:xfrm>
          <a:off x="3606800" y="7087923"/>
          <a:ext cx="698500" cy="53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134673</xdr:rowOff>
    </xdr:from>
    <xdr:to>
      <xdr:col>18</xdr:col>
      <xdr:colOff>177800</xdr:colOff>
      <xdr:row>36</xdr:row>
      <xdr:rowOff>149631</xdr:rowOff>
    </xdr:to>
    <xdr:cxnSp macro="">
      <xdr:nvCxnSpPr>
        <xdr:cNvPr id="119" name="直線コネクタ 118"/>
        <xdr:cNvCxnSpPr/>
      </xdr:nvCxnSpPr>
      <xdr:spPr bwMode="auto">
        <a:xfrm flipV="1">
          <a:off x="2908300" y="7087923"/>
          <a:ext cx="698500" cy="14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68641</xdr:rowOff>
    </xdr:from>
    <xdr:to>
      <xdr:col>29</xdr:col>
      <xdr:colOff>177800</xdr:colOff>
      <xdr:row>36</xdr:row>
      <xdr:rowOff>170241</xdr:rowOff>
    </xdr:to>
    <xdr:sp macro="" textlink="">
      <xdr:nvSpPr>
        <xdr:cNvPr id="129" name="楕円 128"/>
        <xdr:cNvSpPr/>
      </xdr:nvSpPr>
      <xdr:spPr bwMode="auto">
        <a:xfrm>
          <a:off x="5600700" y="7021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40718</xdr:rowOff>
    </xdr:from>
    <xdr:ext cx="762000" cy="259045"/>
    <xdr:sp macro="" textlink="">
      <xdr:nvSpPr>
        <xdr:cNvPr id="130" name="人口1人当たり決算額の推移該当値テキスト445"/>
        <xdr:cNvSpPr txBox="1"/>
      </xdr:nvSpPr>
      <xdr:spPr>
        <a:xfrm>
          <a:off x="5740400" y="699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105796</xdr:rowOff>
    </xdr:from>
    <xdr:to>
      <xdr:col>26</xdr:col>
      <xdr:colOff>101600</xdr:colOff>
      <xdr:row>37</xdr:row>
      <xdr:rowOff>35946</xdr:rowOff>
    </xdr:to>
    <xdr:sp macro="" textlink="">
      <xdr:nvSpPr>
        <xdr:cNvPr id="131" name="楕円 130"/>
        <xdr:cNvSpPr/>
      </xdr:nvSpPr>
      <xdr:spPr bwMode="auto">
        <a:xfrm>
          <a:off x="4953000" y="7059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20723</xdr:rowOff>
    </xdr:from>
    <xdr:ext cx="736600" cy="259045"/>
    <xdr:sp macro="" textlink="">
      <xdr:nvSpPr>
        <xdr:cNvPr id="132" name="テキスト ボックス 131"/>
        <xdr:cNvSpPr txBox="1"/>
      </xdr:nvSpPr>
      <xdr:spPr>
        <a:xfrm>
          <a:off x="4622800" y="714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137275</xdr:rowOff>
    </xdr:from>
    <xdr:to>
      <xdr:col>22</xdr:col>
      <xdr:colOff>165100</xdr:colOff>
      <xdr:row>37</xdr:row>
      <xdr:rowOff>67425</xdr:rowOff>
    </xdr:to>
    <xdr:sp macro="" textlink="">
      <xdr:nvSpPr>
        <xdr:cNvPr id="133" name="楕円 132"/>
        <xdr:cNvSpPr/>
      </xdr:nvSpPr>
      <xdr:spPr bwMode="auto">
        <a:xfrm>
          <a:off x="4254500" y="7090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52202</xdr:rowOff>
    </xdr:from>
    <xdr:ext cx="762000" cy="259045"/>
    <xdr:sp macro="" textlink="">
      <xdr:nvSpPr>
        <xdr:cNvPr id="134" name="テキスト ボックス 133"/>
        <xdr:cNvSpPr txBox="1"/>
      </xdr:nvSpPr>
      <xdr:spPr>
        <a:xfrm>
          <a:off x="3924300" y="717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83873</xdr:rowOff>
    </xdr:from>
    <xdr:to>
      <xdr:col>19</xdr:col>
      <xdr:colOff>38100</xdr:colOff>
      <xdr:row>37</xdr:row>
      <xdr:rowOff>14023</xdr:rowOff>
    </xdr:to>
    <xdr:sp macro="" textlink="">
      <xdr:nvSpPr>
        <xdr:cNvPr id="135" name="楕円 134"/>
        <xdr:cNvSpPr/>
      </xdr:nvSpPr>
      <xdr:spPr bwMode="auto">
        <a:xfrm>
          <a:off x="3556000" y="7037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170250</xdr:rowOff>
    </xdr:from>
    <xdr:ext cx="762000" cy="259045"/>
    <xdr:sp macro="" textlink="">
      <xdr:nvSpPr>
        <xdr:cNvPr id="136" name="テキスト ボックス 135"/>
        <xdr:cNvSpPr txBox="1"/>
      </xdr:nvSpPr>
      <xdr:spPr>
        <a:xfrm>
          <a:off x="3225800" y="712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98831</xdr:rowOff>
    </xdr:from>
    <xdr:to>
      <xdr:col>15</xdr:col>
      <xdr:colOff>101600</xdr:colOff>
      <xdr:row>37</xdr:row>
      <xdr:rowOff>28981</xdr:rowOff>
    </xdr:to>
    <xdr:sp macro="" textlink="">
      <xdr:nvSpPr>
        <xdr:cNvPr id="137" name="楕円 136"/>
        <xdr:cNvSpPr/>
      </xdr:nvSpPr>
      <xdr:spPr bwMode="auto">
        <a:xfrm>
          <a:off x="2857500" y="7052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13758</xdr:rowOff>
    </xdr:from>
    <xdr:ext cx="762000" cy="259045"/>
    <xdr:sp macro="" textlink="">
      <xdr:nvSpPr>
        <xdr:cNvPr id="138" name="テキスト ボックス 137"/>
        <xdr:cNvSpPr txBox="1"/>
      </xdr:nvSpPr>
      <xdr:spPr>
        <a:xfrm>
          <a:off x="2527300" y="713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4,876
4,809
77.05
3,997,780
3,763,918
183,053
2,414,792
2,929,079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161910</xdr:rowOff>
    </xdr:from>
    <xdr:to>
      <xdr:col>24</xdr:col>
      <xdr:colOff>63500</xdr:colOff>
      <xdr:row>37</xdr:row>
      <xdr:rowOff>166970</xdr:rowOff>
    </xdr:to>
    <xdr:cxnSp macro="">
      <xdr:nvCxnSpPr>
        <xdr:cNvPr id="60" name="直線コネクタ 59"/>
        <xdr:cNvCxnSpPr/>
      </xdr:nvCxnSpPr>
      <xdr:spPr>
        <a:xfrm flipV="1">
          <a:off x="3797300" y="6505560"/>
          <a:ext cx="838200" cy="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166970</xdr:rowOff>
    </xdr:from>
    <xdr:to>
      <xdr:col>19</xdr:col>
      <xdr:colOff>177800</xdr:colOff>
      <xdr:row>37</xdr:row>
      <xdr:rowOff>169639</xdr:rowOff>
    </xdr:to>
    <xdr:cxnSp macro="">
      <xdr:nvCxnSpPr>
        <xdr:cNvPr id="63" name="直線コネクタ 62"/>
        <xdr:cNvCxnSpPr/>
      </xdr:nvCxnSpPr>
      <xdr:spPr>
        <a:xfrm flipV="1">
          <a:off x="2908300" y="6510620"/>
          <a:ext cx="889000" cy="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169637</xdr:rowOff>
    </xdr:from>
    <xdr:to>
      <xdr:col>15</xdr:col>
      <xdr:colOff>50800</xdr:colOff>
      <xdr:row>37</xdr:row>
      <xdr:rowOff>169639</xdr:rowOff>
    </xdr:to>
    <xdr:cxnSp macro="">
      <xdr:nvCxnSpPr>
        <xdr:cNvPr id="66" name="直線コネクタ 65"/>
        <xdr:cNvCxnSpPr/>
      </xdr:nvCxnSpPr>
      <xdr:spPr>
        <a:xfrm>
          <a:off x="2019300" y="6513287"/>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166679</xdr:rowOff>
    </xdr:from>
    <xdr:to>
      <xdr:col>10</xdr:col>
      <xdr:colOff>114300</xdr:colOff>
      <xdr:row>37</xdr:row>
      <xdr:rowOff>169637</xdr:rowOff>
    </xdr:to>
    <xdr:cxnSp macro="">
      <xdr:nvCxnSpPr>
        <xdr:cNvPr id="69" name="直線コネクタ 68"/>
        <xdr:cNvCxnSpPr/>
      </xdr:nvCxnSpPr>
      <xdr:spPr>
        <a:xfrm>
          <a:off x="1130300" y="6510329"/>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111110</xdr:rowOff>
    </xdr:from>
    <xdr:to>
      <xdr:col>24</xdr:col>
      <xdr:colOff>114300</xdr:colOff>
      <xdr:row>38</xdr:row>
      <xdr:rowOff>41260</xdr:rowOff>
    </xdr:to>
    <xdr:sp macro="" textlink="">
      <xdr:nvSpPr>
        <xdr:cNvPr id="79" name="楕円 78"/>
        <xdr:cNvSpPr/>
      </xdr:nvSpPr>
      <xdr:spPr>
        <a:xfrm>
          <a:off x="4584700" y="64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26037</xdr:rowOff>
    </xdr:from>
    <xdr:ext cx="599010" cy="259045"/>
    <xdr:sp macro="" textlink="">
      <xdr:nvSpPr>
        <xdr:cNvPr id="80" name="人件費該当値テキスト"/>
        <xdr:cNvSpPr txBox="1"/>
      </xdr:nvSpPr>
      <xdr:spPr>
        <a:xfrm>
          <a:off x="4686300" y="636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116170</xdr:rowOff>
    </xdr:from>
    <xdr:to>
      <xdr:col>20</xdr:col>
      <xdr:colOff>38100</xdr:colOff>
      <xdr:row>38</xdr:row>
      <xdr:rowOff>46320</xdr:rowOff>
    </xdr:to>
    <xdr:sp macro="" textlink="">
      <xdr:nvSpPr>
        <xdr:cNvPr id="81" name="楕円 80"/>
        <xdr:cNvSpPr/>
      </xdr:nvSpPr>
      <xdr:spPr>
        <a:xfrm>
          <a:off x="3746500" y="645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37447</xdr:rowOff>
    </xdr:from>
    <xdr:ext cx="599010" cy="259045"/>
    <xdr:sp macro="" textlink="">
      <xdr:nvSpPr>
        <xdr:cNvPr id="82" name="テキスト ボックス 81"/>
        <xdr:cNvSpPr txBox="1"/>
      </xdr:nvSpPr>
      <xdr:spPr>
        <a:xfrm>
          <a:off x="3497795" y="655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118839</xdr:rowOff>
    </xdr:from>
    <xdr:to>
      <xdr:col>15</xdr:col>
      <xdr:colOff>101600</xdr:colOff>
      <xdr:row>38</xdr:row>
      <xdr:rowOff>48989</xdr:rowOff>
    </xdr:to>
    <xdr:sp macro="" textlink="">
      <xdr:nvSpPr>
        <xdr:cNvPr id="83" name="楕円 82"/>
        <xdr:cNvSpPr/>
      </xdr:nvSpPr>
      <xdr:spPr>
        <a:xfrm>
          <a:off x="2857500" y="646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40116</xdr:rowOff>
    </xdr:from>
    <xdr:ext cx="599010" cy="259045"/>
    <xdr:sp macro="" textlink="">
      <xdr:nvSpPr>
        <xdr:cNvPr id="84" name="テキスト ボックス 83"/>
        <xdr:cNvSpPr txBox="1"/>
      </xdr:nvSpPr>
      <xdr:spPr>
        <a:xfrm>
          <a:off x="2608795" y="655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118837</xdr:rowOff>
    </xdr:from>
    <xdr:to>
      <xdr:col>10</xdr:col>
      <xdr:colOff>165100</xdr:colOff>
      <xdr:row>38</xdr:row>
      <xdr:rowOff>48987</xdr:rowOff>
    </xdr:to>
    <xdr:sp macro="" textlink="">
      <xdr:nvSpPr>
        <xdr:cNvPr id="85" name="楕円 84"/>
        <xdr:cNvSpPr/>
      </xdr:nvSpPr>
      <xdr:spPr>
        <a:xfrm>
          <a:off x="1968500" y="646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40114</xdr:rowOff>
    </xdr:from>
    <xdr:ext cx="599010" cy="259045"/>
    <xdr:sp macro="" textlink="">
      <xdr:nvSpPr>
        <xdr:cNvPr id="86" name="テキスト ボックス 85"/>
        <xdr:cNvSpPr txBox="1"/>
      </xdr:nvSpPr>
      <xdr:spPr>
        <a:xfrm>
          <a:off x="1719795" y="655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115879</xdr:rowOff>
    </xdr:from>
    <xdr:to>
      <xdr:col>6</xdr:col>
      <xdr:colOff>38100</xdr:colOff>
      <xdr:row>38</xdr:row>
      <xdr:rowOff>46028</xdr:rowOff>
    </xdr:to>
    <xdr:sp macro="" textlink="">
      <xdr:nvSpPr>
        <xdr:cNvPr id="87" name="楕円 86"/>
        <xdr:cNvSpPr/>
      </xdr:nvSpPr>
      <xdr:spPr>
        <a:xfrm>
          <a:off x="1079500" y="64595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37156</xdr:rowOff>
    </xdr:from>
    <xdr:ext cx="599010" cy="259045"/>
    <xdr:sp macro="" textlink="">
      <xdr:nvSpPr>
        <xdr:cNvPr id="88" name="テキスト ボックス 87"/>
        <xdr:cNvSpPr txBox="1"/>
      </xdr:nvSpPr>
      <xdr:spPr>
        <a:xfrm>
          <a:off x="830795" y="655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80800</xdr:rowOff>
    </xdr:from>
    <xdr:to>
      <xdr:col>24</xdr:col>
      <xdr:colOff>63500</xdr:colOff>
      <xdr:row>58</xdr:row>
      <xdr:rowOff>92590</xdr:rowOff>
    </xdr:to>
    <xdr:cxnSp macro="">
      <xdr:nvCxnSpPr>
        <xdr:cNvPr id="119" name="直線コネクタ 118"/>
        <xdr:cNvCxnSpPr/>
      </xdr:nvCxnSpPr>
      <xdr:spPr>
        <a:xfrm flipV="1">
          <a:off x="3797300" y="10024900"/>
          <a:ext cx="8382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92590</xdr:rowOff>
    </xdr:from>
    <xdr:to>
      <xdr:col>19</xdr:col>
      <xdr:colOff>177800</xdr:colOff>
      <xdr:row>58</xdr:row>
      <xdr:rowOff>99024</xdr:rowOff>
    </xdr:to>
    <xdr:cxnSp macro="">
      <xdr:nvCxnSpPr>
        <xdr:cNvPr id="122" name="直線コネクタ 121"/>
        <xdr:cNvCxnSpPr/>
      </xdr:nvCxnSpPr>
      <xdr:spPr>
        <a:xfrm flipV="1">
          <a:off x="2908300" y="10036690"/>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99024</xdr:rowOff>
    </xdr:from>
    <xdr:to>
      <xdr:col>15</xdr:col>
      <xdr:colOff>50800</xdr:colOff>
      <xdr:row>58</xdr:row>
      <xdr:rowOff>116724</xdr:rowOff>
    </xdr:to>
    <xdr:cxnSp macro="">
      <xdr:nvCxnSpPr>
        <xdr:cNvPr id="125" name="直線コネクタ 124"/>
        <xdr:cNvCxnSpPr/>
      </xdr:nvCxnSpPr>
      <xdr:spPr>
        <a:xfrm flipV="1">
          <a:off x="2019300" y="10043124"/>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116724</xdr:rowOff>
    </xdr:from>
    <xdr:to>
      <xdr:col>10</xdr:col>
      <xdr:colOff>114300</xdr:colOff>
      <xdr:row>58</xdr:row>
      <xdr:rowOff>119356</xdr:rowOff>
    </xdr:to>
    <xdr:cxnSp macro="">
      <xdr:nvCxnSpPr>
        <xdr:cNvPr id="128" name="直線コネクタ 127"/>
        <xdr:cNvCxnSpPr/>
      </xdr:nvCxnSpPr>
      <xdr:spPr>
        <a:xfrm flipV="1">
          <a:off x="1130300" y="10060824"/>
          <a:ext cx="8890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30000</xdr:rowOff>
    </xdr:from>
    <xdr:to>
      <xdr:col>24</xdr:col>
      <xdr:colOff>114300</xdr:colOff>
      <xdr:row>58</xdr:row>
      <xdr:rowOff>131600</xdr:rowOff>
    </xdr:to>
    <xdr:sp macro="" textlink="">
      <xdr:nvSpPr>
        <xdr:cNvPr id="138" name="楕円 137"/>
        <xdr:cNvSpPr/>
      </xdr:nvSpPr>
      <xdr:spPr>
        <a:xfrm>
          <a:off x="4584700" y="997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116377</xdr:rowOff>
    </xdr:from>
    <xdr:ext cx="599010" cy="259045"/>
    <xdr:sp macro="" textlink="">
      <xdr:nvSpPr>
        <xdr:cNvPr id="139" name="物件費該当値テキスト"/>
        <xdr:cNvSpPr txBox="1"/>
      </xdr:nvSpPr>
      <xdr:spPr>
        <a:xfrm>
          <a:off x="4686300" y="988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41790</xdr:rowOff>
    </xdr:from>
    <xdr:to>
      <xdr:col>20</xdr:col>
      <xdr:colOff>38100</xdr:colOff>
      <xdr:row>58</xdr:row>
      <xdr:rowOff>143390</xdr:rowOff>
    </xdr:to>
    <xdr:sp macro="" textlink="">
      <xdr:nvSpPr>
        <xdr:cNvPr id="140" name="楕円 139"/>
        <xdr:cNvSpPr/>
      </xdr:nvSpPr>
      <xdr:spPr>
        <a:xfrm>
          <a:off x="3746500" y="99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134517</xdr:rowOff>
    </xdr:from>
    <xdr:ext cx="599010" cy="259045"/>
    <xdr:sp macro="" textlink="">
      <xdr:nvSpPr>
        <xdr:cNvPr id="141" name="テキスト ボックス 140"/>
        <xdr:cNvSpPr txBox="1"/>
      </xdr:nvSpPr>
      <xdr:spPr>
        <a:xfrm>
          <a:off x="3497795" y="1007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48224</xdr:rowOff>
    </xdr:from>
    <xdr:to>
      <xdr:col>15</xdr:col>
      <xdr:colOff>101600</xdr:colOff>
      <xdr:row>58</xdr:row>
      <xdr:rowOff>149824</xdr:rowOff>
    </xdr:to>
    <xdr:sp macro="" textlink="">
      <xdr:nvSpPr>
        <xdr:cNvPr id="142" name="楕円 141"/>
        <xdr:cNvSpPr/>
      </xdr:nvSpPr>
      <xdr:spPr>
        <a:xfrm>
          <a:off x="2857500" y="999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140951</xdr:rowOff>
    </xdr:from>
    <xdr:ext cx="599010" cy="259045"/>
    <xdr:sp macro="" textlink="">
      <xdr:nvSpPr>
        <xdr:cNvPr id="143" name="テキスト ボックス 142"/>
        <xdr:cNvSpPr txBox="1"/>
      </xdr:nvSpPr>
      <xdr:spPr>
        <a:xfrm>
          <a:off x="2608795" y="1008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65924</xdr:rowOff>
    </xdr:from>
    <xdr:to>
      <xdr:col>10</xdr:col>
      <xdr:colOff>165100</xdr:colOff>
      <xdr:row>58</xdr:row>
      <xdr:rowOff>167524</xdr:rowOff>
    </xdr:to>
    <xdr:sp macro="" textlink="">
      <xdr:nvSpPr>
        <xdr:cNvPr id="144" name="楕円 143"/>
        <xdr:cNvSpPr/>
      </xdr:nvSpPr>
      <xdr:spPr>
        <a:xfrm>
          <a:off x="1968500" y="100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158651</xdr:rowOff>
    </xdr:from>
    <xdr:ext cx="534377" cy="259045"/>
    <xdr:sp macro="" textlink="">
      <xdr:nvSpPr>
        <xdr:cNvPr id="145" name="テキスト ボックス 144"/>
        <xdr:cNvSpPr txBox="1"/>
      </xdr:nvSpPr>
      <xdr:spPr>
        <a:xfrm>
          <a:off x="1752111" y="1010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68556</xdr:rowOff>
    </xdr:from>
    <xdr:to>
      <xdr:col>6</xdr:col>
      <xdr:colOff>38100</xdr:colOff>
      <xdr:row>58</xdr:row>
      <xdr:rowOff>170156</xdr:rowOff>
    </xdr:to>
    <xdr:sp macro="" textlink="">
      <xdr:nvSpPr>
        <xdr:cNvPr id="146" name="楕円 145"/>
        <xdr:cNvSpPr/>
      </xdr:nvSpPr>
      <xdr:spPr>
        <a:xfrm>
          <a:off x="1079500" y="1001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161283</xdr:rowOff>
    </xdr:from>
    <xdr:ext cx="534377" cy="259045"/>
    <xdr:sp macro="" textlink="">
      <xdr:nvSpPr>
        <xdr:cNvPr id="147" name="テキスト ボックス 146"/>
        <xdr:cNvSpPr txBox="1"/>
      </xdr:nvSpPr>
      <xdr:spPr>
        <a:xfrm>
          <a:off x="863111" y="1010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123780</xdr:rowOff>
    </xdr:from>
    <xdr:to>
      <xdr:col>24</xdr:col>
      <xdr:colOff>63500</xdr:colOff>
      <xdr:row>78</xdr:row>
      <xdr:rowOff>124301</xdr:rowOff>
    </xdr:to>
    <xdr:cxnSp macro="">
      <xdr:nvCxnSpPr>
        <xdr:cNvPr id="174" name="直線コネクタ 173"/>
        <xdr:cNvCxnSpPr/>
      </xdr:nvCxnSpPr>
      <xdr:spPr>
        <a:xfrm flipV="1">
          <a:off x="3797300" y="13496880"/>
          <a:ext cx="8382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124301</xdr:rowOff>
    </xdr:from>
    <xdr:to>
      <xdr:col>19</xdr:col>
      <xdr:colOff>177800</xdr:colOff>
      <xdr:row>78</xdr:row>
      <xdr:rowOff>131375</xdr:rowOff>
    </xdr:to>
    <xdr:cxnSp macro="">
      <xdr:nvCxnSpPr>
        <xdr:cNvPr id="177" name="直線コネクタ 176"/>
        <xdr:cNvCxnSpPr/>
      </xdr:nvCxnSpPr>
      <xdr:spPr>
        <a:xfrm flipV="1">
          <a:off x="2908300" y="13497401"/>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131375</xdr:rowOff>
    </xdr:from>
    <xdr:to>
      <xdr:col>15</xdr:col>
      <xdr:colOff>50800</xdr:colOff>
      <xdr:row>78</xdr:row>
      <xdr:rowOff>132745</xdr:rowOff>
    </xdr:to>
    <xdr:cxnSp macro="">
      <xdr:nvCxnSpPr>
        <xdr:cNvPr id="180" name="直線コネクタ 179"/>
        <xdr:cNvCxnSpPr/>
      </xdr:nvCxnSpPr>
      <xdr:spPr>
        <a:xfrm flipV="1">
          <a:off x="2019300" y="13504475"/>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131640</xdr:rowOff>
    </xdr:from>
    <xdr:to>
      <xdr:col>10</xdr:col>
      <xdr:colOff>114300</xdr:colOff>
      <xdr:row>78</xdr:row>
      <xdr:rowOff>132745</xdr:rowOff>
    </xdr:to>
    <xdr:cxnSp macro="">
      <xdr:nvCxnSpPr>
        <xdr:cNvPr id="183" name="直線コネクタ 182"/>
        <xdr:cNvCxnSpPr/>
      </xdr:nvCxnSpPr>
      <xdr:spPr>
        <a:xfrm>
          <a:off x="1130300" y="13504740"/>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72980</xdr:rowOff>
    </xdr:from>
    <xdr:to>
      <xdr:col>24</xdr:col>
      <xdr:colOff>114300</xdr:colOff>
      <xdr:row>79</xdr:row>
      <xdr:rowOff>3130</xdr:rowOff>
    </xdr:to>
    <xdr:sp macro="" textlink="">
      <xdr:nvSpPr>
        <xdr:cNvPr id="193" name="楕円 192"/>
        <xdr:cNvSpPr/>
      </xdr:nvSpPr>
      <xdr:spPr>
        <a:xfrm>
          <a:off x="4584700" y="134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159357</xdr:rowOff>
    </xdr:from>
    <xdr:ext cx="469744" cy="259045"/>
    <xdr:sp macro="" textlink="">
      <xdr:nvSpPr>
        <xdr:cNvPr id="194" name="維持補修費該当値テキスト"/>
        <xdr:cNvSpPr txBox="1"/>
      </xdr:nvSpPr>
      <xdr:spPr>
        <a:xfrm>
          <a:off x="4686300" y="133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73501</xdr:rowOff>
    </xdr:from>
    <xdr:to>
      <xdr:col>20</xdr:col>
      <xdr:colOff>38100</xdr:colOff>
      <xdr:row>79</xdr:row>
      <xdr:rowOff>3651</xdr:rowOff>
    </xdr:to>
    <xdr:sp macro="" textlink="">
      <xdr:nvSpPr>
        <xdr:cNvPr id="195" name="楕円 194"/>
        <xdr:cNvSpPr/>
      </xdr:nvSpPr>
      <xdr:spPr>
        <a:xfrm>
          <a:off x="3746500" y="1344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166228</xdr:rowOff>
    </xdr:from>
    <xdr:ext cx="469744" cy="259045"/>
    <xdr:sp macro="" textlink="">
      <xdr:nvSpPr>
        <xdr:cNvPr id="196" name="テキスト ボックス 195"/>
        <xdr:cNvSpPr txBox="1"/>
      </xdr:nvSpPr>
      <xdr:spPr>
        <a:xfrm>
          <a:off x="3562428" y="1353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80575</xdr:rowOff>
    </xdr:from>
    <xdr:to>
      <xdr:col>15</xdr:col>
      <xdr:colOff>101600</xdr:colOff>
      <xdr:row>79</xdr:row>
      <xdr:rowOff>10725</xdr:rowOff>
    </xdr:to>
    <xdr:sp macro="" textlink="">
      <xdr:nvSpPr>
        <xdr:cNvPr id="197" name="楕円 196"/>
        <xdr:cNvSpPr/>
      </xdr:nvSpPr>
      <xdr:spPr>
        <a:xfrm>
          <a:off x="2857500" y="134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1852</xdr:rowOff>
    </xdr:from>
    <xdr:ext cx="469744" cy="259045"/>
    <xdr:sp macro="" textlink="">
      <xdr:nvSpPr>
        <xdr:cNvPr id="198" name="テキスト ボックス 197"/>
        <xdr:cNvSpPr txBox="1"/>
      </xdr:nvSpPr>
      <xdr:spPr>
        <a:xfrm>
          <a:off x="2673428" y="1354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81945</xdr:rowOff>
    </xdr:from>
    <xdr:to>
      <xdr:col>10</xdr:col>
      <xdr:colOff>165100</xdr:colOff>
      <xdr:row>79</xdr:row>
      <xdr:rowOff>12095</xdr:rowOff>
    </xdr:to>
    <xdr:sp macro="" textlink="">
      <xdr:nvSpPr>
        <xdr:cNvPr id="199" name="楕円 198"/>
        <xdr:cNvSpPr/>
      </xdr:nvSpPr>
      <xdr:spPr>
        <a:xfrm>
          <a:off x="1968500" y="1345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3222</xdr:rowOff>
    </xdr:from>
    <xdr:ext cx="469744" cy="259045"/>
    <xdr:sp macro="" textlink="">
      <xdr:nvSpPr>
        <xdr:cNvPr id="200" name="テキスト ボックス 199"/>
        <xdr:cNvSpPr txBox="1"/>
      </xdr:nvSpPr>
      <xdr:spPr>
        <a:xfrm>
          <a:off x="1784428" y="1354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80840</xdr:rowOff>
    </xdr:from>
    <xdr:to>
      <xdr:col>6</xdr:col>
      <xdr:colOff>38100</xdr:colOff>
      <xdr:row>79</xdr:row>
      <xdr:rowOff>10990</xdr:rowOff>
    </xdr:to>
    <xdr:sp macro="" textlink="">
      <xdr:nvSpPr>
        <xdr:cNvPr id="201" name="楕円 200"/>
        <xdr:cNvSpPr/>
      </xdr:nvSpPr>
      <xdr:spPr>
        <a:xfrm>
          <a:off x="1079500" y="1345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2117</xdr:rowOff>
    </xdr:from>
    <xdr:ext cx="469744" cy="259045"/>
    <xdr:sp macro="" textlink="">
      <xdr:nvSpPr>
        <xdr:cNvPr id="202" name="テキスト ボックス 201"/>
        <xdr:cNvSpPr txBox="1"/>
      </xdr:nvSpPr>
      <xdr:spPr>
        <a:xfrm>
          <a:off x="895428" y="135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114444</xdr:rowOff>
    </xdr:from>
    <xdr:to>
      <xdr:col>24</xdr:col>
      <xdr:colOff>63500</xdr:colOff>
      <xdr:row>98</xdr:row>
      <xdr:rowOff>119535</xdr:rowOff>
    </xdr:to>
    <xdr:cxnSp macro="">
      <xdr:nvCxnSpPr>
        <xdr:cNvPr id="231" name="直線コネクタ 230"/>
        <xdr:cNvCxnSpPr/>
      </xdr:nvCxnSpPr>
      <xdr:spPr>
        <a:xfrm flipV="1">
          <a:off x="3797300" y="16916544"/>
          <a:ext cx="838200" cy="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118304</xdr:rowOff>
    </xdr:from>
    <xdr:to>
      <xdr:col>19</xdr:col>
      <xdr:colOff>177800</xdr:colOff>
      <xdr:row>98</xdr:row>
      <xdr:rowOff>119535</xdr:rowOff>
    </xdr:to>
    <xdr:cxnSp macro="">
      <xdr:nvCxnSpPr>
        <xdr:cNvPr id="234" name="直線コネクタ 233"/>
        <xdr:cNvCxnSpPr/>
      </xdr:nvCxnSpPr>
      <xdr:spPr>
        <a:xfrm>
          <a:off x="2908300" y="16920404"/>
          <a:ext cx="8890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118304</xdr:rowOff>
    </xdr:from>
    <xdr:to>
      <xdr:col>15</xdr:col>
      <xdr:colOff>50800</xdr:colOff>
      <xdr:row>98</xdr:row>
      <xdr:rowOff>119160</xdr:rowOff>
    </xdr:to>
    <xdr:cxnSp macro="">
      <xdr:nvCxnSpPr>
        <xdr:cNvPr id="237" name="直線コネクタ 236"/>
        <xdr:cNvCxnSpPr/>
      </xdr:nvCxnSpPr>
      <xdr:spPr>
        <a:xfrm flipV="1">
          <a:off x="2019300" y="16920404"/>
          <a:ext cx="8890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119160</xdr:rowOff>
    </xdr:from>
    <xdr:to>
      <xdr:col>10</xdr:col>
      <xdr:colOff>114300</xdr:colOff>
      <xdr:row>98</xdr:row>
      <xdr:rowOff>125884</xdr:rowOff>
    </xdr:to>
    <xdr:cxnSp macro="">
      <xdr:nvCxnSpPr>
        <xdr:cNvPr id="240" name="直線コネクタ 239"/>
        <xdr:cNvCxnSpPr/>
      </xdr:nvCxnSpPr>
      <xdr:spPr>
        <a:xfrm flipV="1">
          <a:off x="1130300" y="16921260"/>
          <a:ext cx="8890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63644</xdr:rowOff>
    </xdr:from>
    <xdr:to>
      <xdr:col>24</xdr:col>
      <xdr:colOff>114300</xdr:colOff>
      <xdr:row>98</xdr:row>
      <xdr:rowOff>165244</xdr:rowOff>
    </xdr:to>
    <xdr:sp macro="" textlink="">
      <xdr:nvSpPr>
        <xdr:cNvPr id="250" name="楕円 249"/>
        <xdr:cNvSpPr/>
      </xdr:nvSpPr>
      <xdr:spPr>
        <a:xfrm>
          <a:off x="4584700" y="1686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13826</xdr:rowOff>
    </xdr:from>
    <xdr:ext cx="534377" cy="259045"/>
    <xdr:sp macro="" textlink="">
      <xdr:nvSpPr>
        <xdr:cNvPr id="251" name="扶助費該当値テキスト"/>
        <xdr:cNvSpPr txBox="1"/>
      </xdr:nvSpPr>
      <xdr:spPr>
        <a:xfrm>
          <a:off x="4686300" y="168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68735</xdr:rowOff>
    </xdr:from>
    <xdr:to>
      <xdr:col>20</xdr:col>
      <xdr:colOff>38100</xdr:colOff>
      <xdr:row>98</xdr:row>
      <xdr:rowOff>170335</xdr:rowOff>
    </xdr:to>
    <xdr:sp macro="" textlink="">
      <xdr:nvSpPr>
        <xdr:cNvPr id="252" name="楕円 251"/>
        <xdr:cNvSpPr/>
      </xdr:nvSpPr>
      <xdr:spPr>
        <a:xfrm>
          <a:off x="3746500" y="16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161462</xdr:rowOff>
    </xdr:from>
    <xdr:ext cx="534377" cy="259045"/>
    <xdr:sp macro="" textlink="">
      <xdr:nvSpPr>
        <xdr:cNvPr id="253" name="テキスト ボックス 252"/>
        <xdr:cNvSpPr txBox="1"/>
      </xdr:nvSpPr>
      <xdr:spPr>
        <a:xfrm>
          <a:off x="3530111" y="1696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67504</xdr:rowOff>
    </xdr:from>
    <xdr:to>
      <xdr:col>15</xdr:col>
      <xdr:colOff>101600</xdr:colOff>
      <xdr:row>98</xdr:row>
      <xdr:rowOff>169104</xdr:rowOff>
    </xdr:to>
    <xdr:sp macro="" textlink="">
      <xdr:nvSpPr>
        <xdr:cNvPr id="254" name="楕円 253"/>
        <xdr:cNvSpPr/>
      </xdr:nvSpPr>
      <xdr:spPr>
        <a:xfrm>
          <a:off x="2857500" y="1686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160231</xdr:rowOff>
    </xdr:from>
    <xdr:ext cx="534377" cy="259045"/>
    <xdr:sp macro="" textlink="">
      <xdr:nvSpPr>
        <xdr:cNvPr id="255" name="テキスト ボックス 254"/>
        <xdr:cNvSpPr txBox="1"/>
      </xdr:nvSpPr>
      <xdr:spPr>
        <a:xfrm>
          <a:off x="2641111" y="169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68360</xdr:rowOff>
    </xdr:from>
    <xdr:to>
      <xdr:col>10</xdr:col>
      <xdr:colOff>165100</xdr:colOff>
      <xdr:row>98</xdr:row>
      <xdr:rowOff>169960</xdr:rowOff>
    </xdr:to>
    <xdr:sp macro="" textlink="">
      <xdr:nvSpPr>
        <xdr:cNvPr id="256" name="楕円 255"/>
        <xdr:cNvSpPr/>
      </xdr:nvSpPr>
      <xdr:spPr>
        <a:xfrm>
          <a:off x="1968500" y="1687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161087</xdr:rowOff>
    </xdr:from>
    <xdr:ext cx="534377" cy="259045"/>
    <xdr:sp macro="" textlink="">
      <xdr:nvSpPr>
        <xdr:cNvPr id="257" name="テキスト ボックス 256"/>
        <xdr:cNvSpPr txBox="1"/>
      </xdr:nvSpPr>
      <xdr:spPr>
        <a:xfrm>
          <a:off x="1752111" y="169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75084</xdr:rowOff>
    </xdr:from>
    <xdr:to>
      <xdr:col>6</xdr:col>
      <xdr:colOff>38100</xdr:colOff>
      <xdr:row>99</xdr:row>
      <xdr:rowOff>5234</xdr:rowOff>
    </xdr:to>
    <xdr:sp macro="" textlink="">
      <xdr:nvSpPr>
        <xdr:cNvPr id="258" name="楕円 257"/>
        <xdr:cNvSpPr/>
      </xdr:nvSpPr>
      <xdr:spPr>
        <a:xfrm>
          <a:off x="1079500" y="1687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167811</xdr:rowOff>
    </xdr:from>
    <xdr:ext cx="534377" cy="259045"/>
    <xdr:sp macro="" textlink="">
      <xdr:nvSpPr>
        <xdr:cNvPr id="259" name="テキスト ボックス 258"/>
        <xdr:cNvSpPr txBox="1"/>
      </xdr:nvSpPr>
      <xdr:spPr>
        <a:xfrm>
          <a:off x="863111" y="1696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119007</xdr:rowOff>
    </xdr:from>
    <xdr:to>
      <xdr:col>55</xdr:col>
      <xdr:colOff>0</xdr:colOff>
      <xdr:row>38</xdr:row>
      <xdr:rowOff>139988</xdr:rowOff>
    </xdr:to>
    <xdr:cxnSp macro="">
      <xdr:nvCxnSpPr>
        <xdr:cNvPr id="290" name="直線コネクタ 289"/>
        <xdr:cNvCxnSpPr/>
      </xdr:nvCxnSpPr>
      <xdr:spPr>
        <a:xfrm flipV="1">
          <a:off x="9639300" y="6634107"/>
          <a:ext cx="838200" cy="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88836</xdr:rowOff>
    </xdr:from>
    <xdr:to>
      <xdr:col>50</xdr:col>
      <xdr:colOff>114300</xdr:colOff>
      <xdr:row>38</xdr:row>
      <xdr:rowOff>139988</xdr:rowOff>
    </xdr:to>
    <xdr:cxnSp macro="">
      <xdr:nvCxnSpPr>
        <xdr:cNvPr id="293" name="直線コネクタ 292"/>
        <xdr:cNvCxnSpPr/>
      </xdr:nvCxnSpPr>
      <xdr:spPr>
        <a:xfrm>
          <a:off x="8750300" y="6603936"/>
          <a:ext cx="889000" cy="5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88836</xdr:rowOff>
    </xdr:from>
    <xdr:to>
      <xdr:col>45</xdr:col>
      <xdr:colOff>177800</xdr:colOff>
      <xdr:row>38</xdr:row>
      <xdr:rowOff>133685</xdr:rowOff>
    </xdr:to>
    <xdr:cxnSp macro="">
      <xdr:nvCxnSpPr>
        <xdr:cNvPr id="296" name="直線コネクタ 295"/>
        <xdr:cNvCxnSpPr/>
      </xdr:nvCxnSpPr>
      <xdr:spPr>
        <a:xfrm flipV="1">
          <a:off x="7861300" y="6603936"/>
          <a:ext cx="889000" cy="4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133685</xdr:rowOff>
    </xdr:from>
    <xdr:to>
      <xdr:col>41</xdr:col>
      <xdr:colOff>50800</xdr:colOff>
      <xdr:row>38</xdr:row>
      <xdr:rowOff>144692</xdr:rowOff>
    </xdr:to>
    <xdr:cxnSp macro="">
      <xdr:nvCxnSpPr>
        <xdr:cNvPr id="299" name="直線コネクタ 298"/>
        <xdr:cNvCxnSpPr/>
      </xdr:nvCxnSpPr>
      <xdr:spPr>
        <a:xfrm flipV="1">
          <a:off x="6972300" y="6648785"/>
          <a:ext cx="889000" cy="1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68207</xdr:rowOff>
    </xdr:from>
    <xdr:to>
      <xdr:col>55</xdr:col>
      <xdr:colOff>50800</xdr:colOff>
      <xdr:row>38</xdr:row>
      <xdr:rowOff>169807</xdr:rowOff>
    </xdr:to>
    <xdr:sp macro="" textlink="">
      <xdr:nvSpPr>
        <xdr:cNvPr id="309" name="楕円 308"/>
        <xdr:cNvSpPr/>
      </xdr:nvSpPr>
      <xdr:spPr>
        <a:xfrm>
          <a:off x="10426700" y="658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154584</xdr:rowOff>
    </xdr:from>
    <xdr:ext cx="534377" cy="259045"/>
    <xdr:sp macro="" textlink="">
      <xdr:nvSpPr>
        <xdr:cNvPr id="310" name="補助費等該当値テキスト"/>
        <xdr:cNvSpPr txBox="1"/>
      </xdr:nvSpPr>
      <xdr:spPr>
        <a:xfrm>
          <a:off x="10528300" y="649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89188</xdr:rowOff>
    </xdr:from>
    <xdr:to>
      <xdr:col>50</xdr:col>
      <xdr:colOff>165100</xdr:colOff>
      <xdr:row>39</xdr:row>
      <xdr:rowOff>19338</xdr:rowOff>
    </xdr:to>
    <xdr:sp macro="" textlink="">
      <xdr:nvSpPr>
        <xdr:cNvPr id="311" name="楕円 310"/>
        <xdr:cNvSpPr/>
      </xdr:nvSpPr>
      <xdr:spPr>
        <a:xfrm>
          <a:off x="9588500" y="660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10465</xdr:rowOff>
    </xdr:from>
    <xdr:ext cx="534377" cy="259045"/>
    <xdr:sp macro="" textlink="">
      <xdr:nvSpPr>
        <xdr:cNvPr id="312" name="テキスト ボックス 311"/>
        <xdr:cNvSpPr txBox="1"/>
      </xdr:nvSpPr>
      <xdr:spPr>
        <a:xfrm>
          <a:off x="9372111" y="66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38036</xdr:rowOff>
    </xdr:from>
    <xdr:to>
      <xdr:col>46</xdr:col>
      <xdr:colOff>38100</xdr:colOff>
      <xdr:row>38</xdr:row>
      <xdr:rowOff>139636</xdr:rowOff>
    </xdr:to>
    <xdr:sp macro="" textlink="">
      <xdr:nvSpPr>
        <xdr:cNvPr id="313" name="楕円 312"/>
        <xdr:cNvSpPr/>
      </xdr:nvSpPr>
      <xdr:spPr>
        <a:xfrm>
          <a:off x="8699500" y="65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130763</xdr:rowOff>
    </xdr:from>
    <xdr:ext cx="599010" cy="259045"/>
    <xdr:sp macro="" textlink="">
      <xdr:nvSpPr>
        <xdr:cNvPr id="314" name="テキスト ボックス 313"/>
        <xdr:cNvSpPr txBox="1"/>
      </xdr:nvSpPr>
      <xdr:spPr>
        <a:xfrm>
          <a:off x="8450795" y="664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82885</xdr:rowOff>
    </xdr:from>
    <xdr:to>
      <xdr:col>41</xdr:col>
      <xdr:colOff>101600</xdr:colOff>
      <xdr:row>39</xdr:row>
      <xdr:rowOff>13035</xdr:rowOff>
    </xdr:to>
    <xdr:sp macro="" textlink="">
      <xdr:nvSpPr>
        <xdr:cNvPr id="315" name="楕円 314"/>
        <xdr:cNvSpPr/>
      </xdr:nvSpPr>
      <xdr:spPr>
        <a:xfrm>
          <a:off x="7810500" y="65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4162</xdr:rowOff>
    </xdr:from>
    <xdr:ext cx="534377" cy="259045"/>
    <xdr:sp macro="" textlink="">
      <xdr:nvSpPr>
        <xdr:cNvPr id="316" name="テキスト ボックス 315"/>
        <xdr:cNvSpPr txBox="1"/>
      </xdr:nvSpPr>
      <xdr:spPr>
        <a:xfrm>
          <a:off x="7594111" y="66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93892</xdr:rowOff>
    </xdr:from>
    <xdr:to>
      <xdr:col>36</xdr:col>
      <xdr:colOff>165100</xdr:colOff>
      <xdr:row>39</xdr:row>
      <xdr:rowOff>24042</xdr:rowOff>
    </xdr:to>
    <xdr:sp macro="" textlink="">
      <xdr:nvSpPr>
        <xdr:cNvPr id="317" name="楕円 316"/>
        <xdr:cNvSpPr/>
      </xdr:nvSpPr>
      <xdr:spPr>
        <a:xfrm>
          <a:off x="6921500" y="660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15169</xdr:rowOff>
    </xdr:from>
    <xdr:ext cx="534377" cy="259045"/>
    <xdr:sp macro="" textlink="">
      <xdr:nvSpPr>
        <xdr:cNvPr id="318" name="テキスト ボックス 317"/>
        <xdr:cNvSpPr txBox="1"/>
      </xdr:nvSpPr>
      <xdr:spPr>
        <a:xfrm>
          <a:off x="6705111" y="670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162193</xdr:rowOff>
    </xdr:from>
    <xdr:to>
      <xdr:col>55</xdr:col>
      <xdr:colOff>0</xdr:colOff>
      <xdr:row>59</xdr:row>
      <xdr:rowOff>10482</xdr:rowOff>
    </xdr:to>
    <xdr:cxnSp macro="">
      <xdr:nvCxnSpPr>
        <xdr:cNvPr id="347" name="直線コネクタ 346"/>
        <xdr:cNvCxnSpPr/>
      </xdr:nvCxnSpPr>
      <xdr:spPr>
        <a:xfrm flipV="1">
          <a:off x="9639300" y="10106293"/>
          <a:ext cx="838200" cy="1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155570</xdr:rowOff>
    </xdr:from>
    <xdr:to>
      <xdr:col>50</xdr:col>
      <xdr:colOff>114300</xdr:colOff>
      <xdr:row>59</xdr:row>
      <xdr:rowOff>10482</xdr:rowOff>
    </xdr:to>
    <xdr:cxnSp macro="">
      <xdr:nvCxnSpPr>
        <xdr:cNvPr id="350" name="直線コネクタ 349"/>
        <xdr:cNvCxnSpPr/>
      </xdr:nvCxnSpPr>
      <xdr:spPr>
        <a:xfrm>
          <a:off x="8750300" y="10099670"/>
          <a:ext cx="889000" cy="2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155570</xdr:rowOff>
    </xdr:from>
    <xdr:to>
      <xdr:col>45</xdr:col>
      <xdr:colOff>177800</xdr:colOff>
      <xdr:row>59</xdr:row>
      <xdr:rowOff>9557</xdr:rowOff>
    </xdr:to>
    <xdr:cxnSp macro="">
      <xdr:nvCxnSpPr>
        <xdr:cNvPr id="353" name="直線コネクタ 352"/>
        <xdr:cNvCxnSpPr/>
      </xdr:nvCxnSpPr>
      <xdr:spPr>
        <a:xfrm flipV="1">
          <a:off x="7861300" y="10099670"/>
          <a:ext cx="889000" cy="2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6676</xdr:rowOff>
    </xdr:from>
    <xdr:to>
      <xdr:col>41</xdr:col>
      <xdr:colOff>50800</xdr:colOff>
      <xdr:row>59</xdr:row>
      <xdr:rowOff>9557</xdr:rowOff>
    </xdr:to>
    <xdr:cxnSp macro="">
      <xdr:nvCxnSpPr>
        <xdr:cNvPr id="356" name="直線コネクタ 355"/>
        <xdr:cNvCxnSpPr/>
      </xdr:nvCxnSpPr>
      <xdr:spPr>
        <a:xfrm>
          <a:off x="6972300" y="10122226"/>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111393</xdr:rowOff>
    </xdr:from>
    <xdr:to>
      <xdr:col>55</xdr:col>
      <xdr:colOff>50800</xdr:colOff>
      <xdr:row>59</xdr:row>
      <xdr:rowOff>41543</xdr:rowOff>
    </xdr:to>
    <xdr:sp macro="" textlink="">
      <xdr:nvSpPr>
        <xdr:cNvPr id="366" name="楕円 365"/>
        <xdr:cNvSpPr/>
      </xdr:nvSpPr>
      <xdr:spPr>
        <a:xfrm>
          <a:off x="10426700" y="1005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131132</xdr:rowOff>
    </xdr:from>
    <xdr:to>
      <xdr:col>50</xdr:col>
      <xdr:colOff>165100</xdr:colOff>
      <xdr:row>59</xdr:row>
      <xdr:rowOff>61282</xdr:rowOff>
    </xdr:to>
    <xdr:sp macro="" textlink="">
      <xdr:nvSpPr>
        <xdr:cNvPr id="368" name="楕円 367"/>
        <xdr:cNvSpPr/>
      </xdr:nvSpPr>
      <xdr:spPr>
        <a:xfrm>
          <a:off x="9588500" y="1007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52409</xdr:rowOff>
    </xdr:from>
    <xdr:ext cx="534377" cy="259045"/>
    <xdr:sp macro="" textlink="">
      <xdr:nvSpPr>
        <xdr:cNvPr id="369" name="テキスト ボックス 368"/>
        <xdr:cNvSpPr txBox="1"/>
      </xdr:nvSpPr>
      <xdr:spPr>
        <a:xfrm>
          <a:off x="9372111" y="1016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104770</xdr:rowOff>
    </xdr:from>
    <xdr:to>
      <xdr:col>46</xdr:col>
      <xdr:colOff>38100</xdr:colOff>
      <xdr:row>59</xdr:row>
      <xdr:rowOff>34920</xdr:rowOff>
    </xdr:to>
    <xdr:sp macro="" textlink="">
      <xdr:nvSpPr>
        <xdr:cNvPr id="370" name="楕円 369"/>
        <xdr:cNvSpPr/>
      </xdr:nvSpPr>
      <xdr:spPr>
        <a:xfrm>
          <a:off x="8699500" y="1004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26047</xdr:rowOff>
    </xdr:from>
    <xdr:ext cx="599010" cy="259045"/>
    <xdr:sp macro="" textlink="">
      <xdr:nvSpPr>
        <xdr:cNvPr id="371" name="テキスト ボックス 370"/>
        <xdr:cNvSpPr txBox="1"/>
      </xdr:nvSpPr>
      <xdr:spPr>
        <a:xfrm>
          <a:off x="8450795" y="1014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130207</xdr:rowOff>
    </xdr:from>
    <xdr:to>
      <xdr:col>41</xdr:col>
      <xdr:colOff>101600</xdr:colOff>
      <xdr:row>59</xdr:row>
      <xdr:rowOff>60357</xdr:rowOff>
    </xdr:to>
    <xdr:sp macro="" textlink="">
      <xdr:nvSpPr>
        <xdr:cNvPr id="372" name="楕円 371"/>
        <xdr:cNvSpPr/>
      </xdr:nvSpPr>
      <xdr:spPr>
        <a:xfrm>
          <a:off x="7810500" y="1007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51484</xdr:rowOff>
    </xdr:from>
    <xdr:ext cx="534377" cy="259045"/>
    <xdr:sp macro="" textlink="">
      <xdr:nvSpPr>
        <xdr:cNvPr id="373" name="テキスト ボックス 372"/>
        <xdr:cNvSpPr txBox="1"/>
      </xdr:nvSpPr>
      <xdr:spPr>
        <a:xfrm>
          <a:off x="7594111" y="1016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127326</xdr:rowOff>
    </xdr:from>
    <xdr:to>
      <xdr:col>36</xdr:col>
      <xdr:colOff>165100</xdr:colOff>
      <xdr:row>59</xdr:row>
      <xdr:rowOff>57476</xdr:rowOff>
    </xdr:to>
    <xdr:sp macro="" textlink="">
      <xdr:nvSpPr>
        <xdr:cNvPr id="374" name="楕円 373"/>
        <xdr:cNvSpPr/>
      </xdr:nvSpPr>
      <xdr:spPr>
        <a:xfrm>
          <a:off x="6921500" y="1007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48603</xdr:rowOff>
    </xdr:from>
    <xdr:ext cx="534377" cy="259045"/>
    <xdr:sp macro="" textlink="">
      <xdr:nvSpPr>
        <xdr:cNvPr id="375" name="テキスト ボックス 374"/>
        <xdr:cNvSpPr txBox="1"/>
      </xdr:nvSpPr>
      <xdr:spPr>
        <a:xfrm>
          <a:off x="6705111" y="1016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134694</xdr:rowOff>
    </xdr:from>
    <xdr:to>
      <xdr:col>55</xdr:col>
      <xdr:colOff>0</xdr:colOff>
      <xdr:row>78</xdr:row>
      <xdr:rowOff>139072</xdr:rowOff>
    </xdr:to>
    <xdr:cxnSp macro="">
      <xdr:nvCxnSpPr>
        <xdr:cNvPr id="402" name="直線コネクタ 401"/>
        <xdr:cNvCxnSpPr/>
      </xdr:nvCxnSpPr>
      <xdr:spPr>
        <a:xfrm>
          <a:off x="9639300" y="13507794"/>
          <a:ext cx="838200" cy="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110942</xdr:rowOff>
    </xdr:from>
    <xdr:to>
      <xdr:col>50</xdr:col>
      <xdr:colOff>114300</xdr:colOff>
      <xdr:row>78</xdr:row>
      <xdr:rowOff>134694</xdr:rowOff>
    </xdr:to>
    <xdr:cxnSp macro="">
      <xdr:nvCxnSpPr>
        <xdr:cNvPr id="405" name="直線コネクタ 404"/>
        <xdr:cNvCxnSpPr/>
      </xdr:nvCxnSpPr>
      <xdr:spPr>
        <a:xfrm>
          <a:off x="8750300" y="13484042"/>
          <a:ext cx="8890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110942</xdr:rowOff>
    </xdr:from>
    <xdr:to>
      <xdr:col>45</xdr:col>
      <xdr:colOff>177800</xdr:colOff>
      <xdr:row>78</xdr:row>
      <xdr:rowOff>134751</xdr:rowOff>
    </xdr:to>
    <xdr:cxnSp macro="">
      <xdr:nvCxnSpPr>
        <xdr:cNvPr id="408" name="直線コネクタ 407"/>
        <xdr:cNvCxnSpPr/>
      </xdr:nvCxnSpPr>
      <xdr:spPr>
        <a:xfrm flipV="1">
          <a:off x="7861300" y="13484042"/>
          <a:ext cx="889000" cy="2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131835</xdr:rowOff>
    </xdr:from>
    <xdr:to>
      <xdr:col>41</xdr:col>
      <xdr:colOff>50800</xdr:colOff>
      <xdr:row>78</xdr:row>
      <xdr:rowOff>134751</xdr:rowOff>
    </xdr:to>
    <xdr:cxnSp macro="">
      <xdr:nvCxnSpPr>
        <xdr:cNvPr id="411" name="直線コネクタ 410"/>
        <xdr:cNvCxnSpPr/>
      </xdr:nvCxnSpPr>
      <xdr:spPr>
        <a:xfrm>
          <a:off x="6972300" y="13504935"/>
          <a:ext cx="889000" cy="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88272</xdr:rowOff>
    </xdr:from>
    <xdr:to>
      <xdr:col>55</xdr:col>
      <xdr:colOff>50800</xdr:colOff>
      <xdr:row>79</xdr:row>
      <xdr:rowOff>18422</xdr:rowOff>
    </xdr:to>
    <xdr:sp macro="" textlink="">
      <xdr:nvSpPr>
        <xdr:cNvPr id="421" name="楕円 420"/>
        <xdr:cNvSpPr/>
      </xdr:nvSpPr>
      <xdr:spPr>
        <a:xfrm>
          <a:off x="10426700" y="1346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31954</xdr:rowOff>
    </xdr:from>
    <xdr:ext cx="469744" cy="259045"/>
    <xdr:sp macro="" textlink="">
      <xdr:nvSpPr>
        <xdr:cNvPr id="422" name="普通建設事業費 （ うち新規整備　）該当値テキスト"/>
        <xdr:cNvSpPr txBox="1"/>
      </xdr:nvSpPr>
      <xdr:spPr>
        <a:xfrm>
          <a:off x="10528300" y="1340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83894</xdr:rowOff>
    </xdr:from>
    <xdr:to>
      <xdr:col>50</xdr:col>
      <xdr:colOff>165100</xdr:colOff>
      <xdr:row>79</xdr:row>
      <xdr:rowOff>14044</xdr:rowOff>
    </xdr:to>
    <xdr:sp macro="" textlink="">
      <xdr:nvSpPr>
        <xdr:cNvPr id="423" name="楕円 422"/>
        <xdr:cNvSpPr/>
      </xdr:nvSpPr>
      <xdr:spPr>
        <a:xfrm>
          <a:off x="9588500" y="1345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5171</xdr:rowOff>
    </xdr:from>
    <xdr:ext cx="534377" cy="259045"/>
    <xdr:sp macro="" textlink="">
      <xdr:nvSpPr>
        <xdr:cNvPr id="424" name="テキスト ボックス 423"/>
        <xdr:cNvSpPr txBox="1"/>
      </xdr:nvSpPr>
      <xdr:spPr>
        <a:xfrm>
          <a:off x="9372111" y="1354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60142</xdr:rowOff>
    </xdr:from>
    <xdr:to>
      <xdr:col>46</xdr:col>
      <xdr:colOff>38100</xdr:colOff>
      <xdr:row>78</xdr:row>
      <xdr:rowOff>161742</xdr:rowOff>
    </xdr:to>
    <xdr:sp macro="" textlink="">
      <xdr:nvSpPr>
        <xdr:cNvPr id="425" name="楕円 424"/>
        <xdr:cNvSpPr/>
      </xdr:nvSpPr>
      <xdr:spPr>
        <a:xfrm>
          <a:off x="8699500" y="134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152869</xdr:rowOff>
    </xdr:from>
    <xdr:ext cx="534377" cy="259045"/>
    <xdr:sp macro="" textlink="">
      <xdr:nvSpPr>
        <xdr:cNvPr id="426" name="テキスト ボックス 425"/>
        <xdr:cNvSpPr txBox="1"/>
      </xdr:nvSpPr>
      <xdr:spPr>
        <a:xfrm>
          <a:off x="8483111" y="1352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83951</xdr:rowOff>
    </xdr:from>
    <xdr:to>
      <xdr:col>41</xdr:col>
      <xdr:colOff>101600</xdr:colOff>
      <xdr:row>79</xdr:row>
      <xdr:rowOff>14101</xdr:rowOff>
    </xdr:to>
    <xdr:sp macro="" textlink="">
      <xdr:nvSpPr>
        <xdr:cNvPr id="427" name="楕円 426"/>
        <xdr:cNvSpPr/>
      </xdr:nvSpPr>
      <xdr:spPr>
        <a:xfrm>
          <a:off x="7810500" y="1345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5228</xdr:rowOff>
    </xdr:from>
    <xdr:ext cx="534377" cy="259045"/>
    <xdr:sp macro="" textlink="">
      <xdr:nvSpPr>
        <xdr:cNvPr id="428" name="テキスト ボックス 427"/>
        <xdr:cNvSpPr txBox="1"/>
      </xdr:nvSpPr>
      <xdr:spPr>
        <a:xfrm>
          <a:off x="7594111" y="1354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81035</xdr:rowOff>
    </xdr:from>
    <xdr:to>
      <xdr:col>36</xdr:col>
      <xdr:colOff>165100</xdr:colOff>
      <xdr:row>79</xdr:row>
      <xdr:rowOff>11185</xdr:rowOff>
    </xdr:to>
    <xdr:sp macro="" textlink="">
      <xdr:nvSpPr>
        <xdr:cNvPr id="429" name="楕円 428"/>
        <xdr:cNvSpPr/>
      </xdr:nvSpPr>
      <xdr:spPr>
        <a:xfrm>
          <a:off x="6921500" y="1345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2312</xdr:rowOff>
    </xdr:from>
    <xdr:ext cx="534377" cy="259045"/>
    <xdr:sp macro="" textlink="">
      <xdr:nvSpPr>
        <xdr:cNvPr id="430" name="テキスト ボックス 429"/>
        <xdr:cNvSpPr txBox="1"/>
      </xdr:nvSpPr>
      <xdr:spPr>
        <a:xfrm>
          <a:off x="6705111" y="135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15946</xdr:rowOff>
    </xdr:from>
    <xdr:to>
      <xdr:col>55</xdr:col>
      <xdr:colOff>0</xdr:colOff>
      <xdr:row>98</xdr:row>
      <xdr:rowOff>72672</xdr:rowOff>
    </xdr:to>
    <xdr:cxnSp macro="">
      <xdr:nvCxnSpPr>
        <xdr:cNvPr id="457" name="直線コネクタ 456"/>
        <xdr:cNvCxnSpPr/>
      </xdr:nvCxnSpPr>
      <xdr:spPr>
        <a:xfrm flipV="1">
          <a:off x="9639300" y="16818046"/>
          <a:ext cx="838200" cy="5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57496</xdr:rowOff>
    </xdr:from>
    <xdr:to>
      <xdr:col>50</xdr:col>
      <xdr:colOff>114300</xdr:colOff>
      <xdr:row>98</xdr:row>
      <xdr:rowOff>72672</xdr:rowOff>
    </xdr:to>
    <xdr:cxnSp macro="">
      <xdr:nvCxnSpPr>
        <xdr:cNvPr id="460" name="直線コネクタ 459"/>
        <xdr:cNvCxnSpPr/>
      </xdr:nvCxnSpPr>
      <xdr:spPr>
        <a:xfrm>
          <a:off x="8750300" y="16859596"/>
          <a:ext cx="889000" cy="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57496</xdr:rowOff>
    </xdr:from>
    <xdr:to>
      <xdr:col>45</xdr:col>
      <xdr:colOff>177800</xdr:colOff>
      <xdr:row>98</xdr:row>
      <xdr:rowOff>79448</xdr:rowOff>
    </xdr:to>
    <xdr:cxnSp macro="">
      <xdr:nvCxnSpPr>
        <xdr:cNvPr id="463" name="直線コネクタ 462"/>
        <xdr:cNvCxnSpPr/>
      </xdr:nvCxnSpPr>
      <xdr:spPr>
        <a:xfrm flipV="1">
          <a:off x="7861300" y="16859596"/>
          <a:ext cx="889000" cy="2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73809</xdr:rowOff>
    </xdr:from>
    <xdr:to>
      <xdr:col>41</xdr:col>
      <xdr:colOff>50800</xdr:colOff>
      <xdr:row>98</xdr:row>
      <xdr:rowOff>79448</xdr:rowOff>
    </xdr:to>
    <xdr:cxnSp macro="">
      <xdr:nvCxnSpPr>
        <xdr:cNvPr id="466" name="直線コネクタ 465"/>
        <xdr:cNvCxnSpPr/>
      </xdr:nvCxnSpPr>
      <xdr:spPr>
        <a:xfrm>
          <a:off x="6972300" y="16875909"/>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136596</xdr:rowOff>
    </xdr:from>
    <xdr:to>
      <xdr:col>55</xdr:col>
      <xdr:colOff>50800</xdr:colOff>
      <xdr:row>98</xdr:row>
      <xdr:rowOff>66746</xdr:rowOff>
    </xdr:to>
    <xdr:sp macro="" textlink="">
      <xdr:nvSpPr>
        <xdr:cNvPr id="476" name="楕円 475"/>
        <xdr:cNvSpPr/>
      </xdr:nvSpPr>
      <xdr:spPr>
        <a:xfrm>
          <a:off x="10426700" y="167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108586</xdr:rowOff>
    </xdr:from>
    <xdr:ext cx="599010" cy="259045"/>
    <xdr:sp macro="" textlink="">
      <xdr:nvSpPr>
        <xdr:cNvPr id="477" name="普通建設事業費 （ うち更新整備　）該当値テキスト"/>
        <xdr:cNvSpPr txBox="1"/>
      </xdr:nvSpPr>
      <xdr:spPr>
        <a:xfrm>
          <a:off x="10528300" y="1673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21872</xdr:rowOff>
    </xdr:from>
    <xdr:to>
      <xdr:col>50</xdr:col>
      <xdr:colOff>165100</xdr:colOff>
      <xdr:row>98</xdr:row>
      <xdr:rowOff>123472</xdr:rowOff>
    </xdr:to>
    <xdr:sp macro="" textlink="">
      <xdr:nvSpPr>
        <xdr:cNvPr id="478" name="楕円 477"/>
        <xdr:cNvSpPr/>
      </xdr:nvSpPr>
      <xdr:spPr>
        <a:xfrm>
          <a:off x="9588500" y="16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114599</xdr:rowOff>
    </xdr:from>
    <xdr:ext cx="534377" cy="259045"/>
    <xdr:sp macro="" textlink="">
      <xdr:nvSpPr>
        <xdr:cNvPr id="479" name="テキスト ボックス 478"/>
        <xdr:cNvSpPr txBox="1"/>
      </xdr:nvSpPr>
      <xdr:spPr>
        <a:xfrm>
          <a:off x="9372111" y="1691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6696</xdr:rowOff>
    </xdr:from>
    <xdr:to>
      <xdr:col>46</xdr:col>
      <xdr:colOff>38100</xdr:colOff>
      <xdr:row>98</xdr:row>
      <xdr:rowOff>108296</xdr:rowOff>
    </xdr:to>
    <xdr:sp macro="" textlink="">
      <xdr:nvSpPr>
        <xdr:cNvPr id="480" name="楕円 479"/>
        <xdr:cNvSpPr/>
      </xdr:nvSpPr>
      <xdr:spPr>
        <a:xfrm>
          <a:off x="8699500" y="1680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99423</xdr:rowOff>
    </xdr:from>
    <xdr:ext cx="534377" cy="259045"/>
    <xdr:sp macro="" textlink="">
      <xdr:nvSpPr>
        <xdr:cNvPr id="481" name="テキスト ボックス 480"/>
        <xdr:cNvSpPr txBox="1"/>
      </xdr:nvSpPr>
      <xdr:spPr>
        <a:xfrm>
          <a:off x="8483111" y="169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28648</xdr:rowOff>
    </xdr:from>
    <xdr:to>
      <xdr:col>41</xdr:col>
      <xdr:colOff>101600</xdr:colOff>
      <xdr:row>98</xdr:row>
      <xdr:rowOff>130248</xdr:rowOff>
    </xdr:to>
    <xdr:sp macro="" textlink="">
      <xdr:nvSpPr>
        <xdr:cNvPr id="482" name="楕円 481"/>
        <xdr:cNvSpPr/>
      </xdr:nvSpPr>
      <xdr:spPr>
        <a:xfrm>
          <a:off x="7810500" y="168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121375</xdr:rowOff>
    </xdr:from>
    <xdr:ext cx="534377" cy="259045"/>
    <xdr:sp macro="" textlink="">
      <xdr:nvSpPr>
        <xdr:cNvPr id="483" name="テキスト ボックス 482"/>
        <xdr:cNvSpPr txBox="1"/>
      </xdr:nvSpPr>
      <xdr:spPr>
        <a:xfrm>
          <a:off x="7594111" y="1692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23009</xdr:rowOff>
    </xdr:from>
    <xdr:to>
      <xdr:col>36</xdr:col>
      <xdr:colOff>165100</xdr:colOff>
      <xdr:row>98</xdr:row>
      <xdr:rowOff>124609</xdr:rowOff>
    </xdr:to>
    <xdr:sp macro="" textlink="">
      <xdr:nvSpPr>
        <xdr:cNvPr id="484" name="楕円 483"/>
        <xdr:cNvSpPr/>
      </xdr:nvSpPr>
      <xdr:spPr>
        <a:xfrm>
          <a:off x="6921500" y="1682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115736</xdr:rowOff>
    </xdr:from>
    <xdr:ext cx="534377" cy="259045"/>
    <xdr:sp macro="" textlink="">
      <xdr:nvSpPr>
        <xdr:cNvPr id="485" name="テキスト ボックス 484"/>
        <xdr:cNvSpPr txBox="1"/>
      </xdr:nvSpPr>
      <xdr:spPr>
        <a:xfrm>
          <a:off x="6705111" y="1691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91391</xdr:rowOff>
    </xdr:from>
    <xdr:to>
      <xdr:col>85</xdr:col>
      <xdr:colOff>127000</xdr:colOff>
      <xdr:row>39</xdr:row>
      <xdr:rowOff>95586</xdr:rowOff>
    </xdr:to>
    <xdr:cxnSp macro="">
      <xdr:nvCxnSpPr>
        <xdr:cNvPr id="516" name="直線コネクタ 515"/>
        <xdr:cNvCxnSpPr/>
      </xdr:nvCxnSpPr>
      <xdr:spPr>
        <a:xfrm>
          <a:off x="15481300" y="6777941"/>
          <a:ext cx="838200" cy="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91391</xdr:rowOff>
    </xdr:from>
    <xdr:to>
      <xdr:col>81</xdr:col>
      <xdr:colOff>50800</xdr:colOff>
      <xdr:row>39</xdr:row>
      <xdr:rowOff>98878</xdr:rowOff>
    </xdr:to>
    <xdr:cxnSp macro="">
      <xdr:nvCxnSpPr>
        <xdr:cNvPr id="519" name="直線コネクタ 518"/>
        <xdr:cNvCxnSpPr/>
      </xdr:nvCxnSpPr>
      <xdr:spPr>
        <a:xfrm flipV="1">
          <a:off x="14592300" y="6777941"/>
          <a:ext cx="889000" cy="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97034</xdr:rowOff>
    </xdr:from>
    <xdr:to>
      <xdr:col>76</xdr:col>
      <xdr:colOff>114300</xdr:colOff>
      <xdr:row>39</xdr:row>
      <xdr:rowOff>98878</xdr:rowOff>
    </xdr:to>
    <xdr:cxnSp macro="">
      <xdr:nvCxnSpPr>
        <xdr:cNvPr id="522" name="直線コネクタ 521"/>
        <xdr:cNvCxnSpPr/>
      </xdr:nvCxnSpPr>
      <xdr:spPr>
        <a:xfrm>
          <a:off x="13703300" y="6783584"/>
          <a:ext cx="8890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97034</xdr:rowOff>
    </xdr:from>
    <xdr:to>
      <xdr:col>71</xdr:col>
      <xdr:colOff>177800</xdr:colOff>
      <xdr:row>39</xdr:row>
      <xdr:rowOff>98034</xdr:rowOff>
    </xdr:to>
    <xdr:cxnSp macro="">
      <xdr:nvCxnSpPr>
        <xdr:cNvPr id="525" name="直線コネクタ 524"/>
        <xdr:cNvCxnSpPr/>
      </xdr:nvCxnSpPr>
      <xdr:spPr>
        <a:xfrm flipV="1">
          <a:off x="12814300" y="6783584"/>
          <a:ext cx="889000" cy="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44786</xdr:rowOff>
    </xdr:from>
    <xdr:to>
      <xdr:col>85</xdr:col>
      <xdr:colOff>177800</xdr:colOff>
      <xdr:row>39</xdr:row>
      <xdr:rowOff>146386</xdr:rowOff>
    </xdr:to>
    <xdr:sp macro="" textlink="">
      <xdr:nvSpPr>
        <xdr:cNvPr id="535" name="楕円 534"/>
        <xdr:cNvSpPr/>
      </xdr:nvSpPr>
      <xdr:spPr>
        <a:xfrm>
          <a:off x="16268700" y="673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1417</xdr:rowOff>
    </xdr:from>
    <xdr:ext cx="469744" cy="259045"/>
    <xdr:sp macro="" textlink="">
      <xdr:nvSpPr>
        <xdr:cNvPr id="536" name="災害復旧事業費該当値テキスト"/>
        <xdr:cNvSpPr txBox="1"/>
      </xdr:nvSpPr>
      <xdr:spPr>
        <a:xfrm>
          <a:off x="16370300" y="66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40591</xdr:rowOff>
    </xdr:from>
    <xdr:to>
      <xdr:col>81</xdr:col>
      <xdr:colOff>101600</xdr:colOff>
      <xdr:row>39</xdr:row>
      <xdr:rowOff>142191</xdr:rowOff>
    </xdr:to>
    <xdr:sp macro="" textlink="">
      <xdr:nvSpPr>
        <xdr:cNvPr id="537" name="楕円 536"/>
        <xdr:cNvSpPr/>
      </xdr:nvSpPr>
      <xdr:spPr>
        <a:xfrm>
          <a:off x="15430500" y="672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133318</xdr:rowOff>
    </xdr:from>
    <xdr:ext cx="469744" cy="259045"/>
    <xdr:sp macro="" textlink="">
      <xdr:nvSpPr>
        <xdr:cNvPr id="538" name="テキスト ボックス 537"/>
        <xdr:cNvSpPr txBox="1"/>
      </xdr:nvSpPr>
      <xdr:spPr>
        <a:xfrm>
          <a:off x="15246428" y="681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46234</xdr:rowOff>
    </xdr:from>
    <xdr:to>
      <xdr:col>72</xdr:col>
      <xdr:colOff>38100</xdr:colOff>
      <xdr:row>39</xdr:row>
      <xdr:rowOff>147834</xdr:rowOff>
    </xdr:to>
    <xdr:sp macro="" textlink="">
      <xdr:nvSpPr>
        <xdr:cNvPr id="541" name="楕円 540"/>
        <xdr:cNvSpPr/>
      </xdr:nvSpPr>
      <xdr:spPr>
        <a:xfrm>
          <a:off x="13652500" y="673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138961</xdr:rowOff>
    </xdr:from>
    <xdr:ext cx="469744" cy="259045"/>
    <xdr:sp macro="" textlink="">
      <xdr:nvSpPr>
        <xdr:cNvPr id="542" name="テキスト ボックス 541"/>
        <xdr:cNvSpPr txBox="1"/>
      </xdr:nvSpPr>
      <xdr:spPr>
        <a:xfrm>
          <a:off x="13468428" y="682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47234</xdr:rowOff>
    </xdr:from>
    <xdr:to>
      <xdr:col>67</xdr:col>
      <xdr:colOff>101600</xdr:colOff>
      <xdr:row>39</xdr:row>
      <xdr:rowOff>148834</xdr:rowOff>
    </xdr:to>
    <xdr:sp macro="" textlink="">
      <xdr:nvSpPr>
        <xdr:cNvPr id="543" name="楕円 542"/>
        <xdr:cNvSpPr/>
      </xdr:nvSpPr>
      <xdr:spPr>
        <a:xfrm>
          <a:off x="12763500" y="673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139961</xdr:rowOff>
    </xdr:from>
    <xdr:ext cx="378565" cy="259045"/>
    <xdr:sp macro="" textlink="">
      <xdr:nvSpPr>
        <xdr:cNvPr id="544" name="テキスト ボックス 543"/>
        <xdr:cNvSpPr txBox="1"/>
      </xdr:nvSpPr>
      <xdr:spPr>
        <a:xfrm>
          <a:off x="12625017" y="6826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60023</xdr:rowOff>
    </xdr:from>
    <xdr:to>
      <xdr:col>85</xdr:col>
      <xdr:colOff>127000</xdr:colOff>
      <xdr:row>78</xdr:row>
      <xdr:rowOff>68686</xdr:rowOff>
    </xdr:to>
    <xdr:cxnSp macro="">
      <xdr:nvCxnSpPr>
        <xdr:cNvPr id="632" name="直線コネクタ 631"/>
        <xdr:cNvCxnSpPr/>
      </xdr:nvCxnSpPr>
      <xdr:spPr>
        <a:xfrm flipV="1">
          <a:off x="15481300" y="13433123"/>
          <a:ext cx="838200" cy="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68686</xdr:rowOff>
    </xdr:from>
    <xdr:to>
      <xdr:col>81</xdr:col>
      <xdr:colOff>50800</xdr:colOff>
      <xdr:row>78</xdr:row>
      <xdr:rowOff>72768</xdr:rowOff>
    </xdr:to>
    <xdr:cxnSp macro="">
      <xdr:nvCxnSpPr>
        <xdr:cNvPr id="635" name="直線コネクタ 634"/>
        <xdr:cNvCxnSpPr/>
      </xdr:nvCxnSpPr>
      <xdr:spPr>
        <a:xfrm flipV="1">
          <a:off x="14592300" y="13441786"/>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13729</xdr:rowOff>
    </xdr:from>
    <xdr:to>
      <xdr:col>76</xdr:col>
      <xdr:colOff>114300</xdr:colOff>
      <xdr:row>78</xdr:row>
      <xdr:rowOff>72768</xdr:rowOff>
    </xdr:to>
    <xdr:cxnSp macro="">
      <xdr:nvCxnSpPr>
        <xdr:cNvPr id="638" name="直線コネクタ 637"/>
        <xdr:cNvCxnSpPr/>
      </xdr:nvCxnSpPr>
      <xdr:spPr>
        <a:xfrm>
          <a:off x="13703300" y="13386829"/>
          <a:ext cx="889000" cy="5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13729</xdr:rowOff>
    </xdr:from>
    <xdr:to>
      <xdr:col>71</xdr:col>
      <xdr:colOff>177800</xdr:colOff>
      <xdr:row>78</xdr:row>
      <xdr:rowOff>18588</xdr:rowOff>
    </xdr:to>
    <xdr:cxnSp macro="">
      <xdr:nvCxnSpPr>
        <xdr:cNvPr id="641" name="直線コネクタ 640"/>
        <xdr:cNvCxnSpPr/>
      </xdr:nvCxnSpPr>
      <xdr:spPr>
        <a:xfrm flipV="1">
          <a:off x="12814300" y="13386829"/>
          <a:ext cx="889000" cy="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9223</xdr:rowOff>
    </xdr:from>
    <xdr:to>
      <xdr:col>85</xdr:col>
      <xdr:colOff>177800</xdr:colOff>
      <xdr:row>78</xdr:row>
      <xdr:rowOff>110823</xdr:rowOff>
    </xdr:to>
    <xdr:sp macro="" textlink="">
      <xdr:nvSpPr>
        <xdr:cNvPr id="651" name="楕円 650"/>
        <xdr:cNvSpPr/>
      </xdr:nvSpPr>
      <xdr:spPr>
        <a:xfrm>
          <a:off x="16268700" y="1338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159100</xdr:rowOff>
    </xdr:from>
    <xdr:ext cx="534377" cy="259045"/>
    <xdr:sp macro="" textlink="">
      <xdr:nvSpPr>
        <xdr:cNvPr id="652" name="公債費該当値テキスト"/>
        <xdr:cNvSpPr txBox="1"/>
      </xdr:nvSpPr>
      <xdr:spPr>
        <a:xfrm>
          <a:off x="16370300" y="1336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17886</xdr:rowOff>
    </xdr:from>
    <xdr:to>
      <xdr:col>81</xdr:col>
      <xdr:colOff>101600</xdr:colOff>
      <xdr:row>78</xdr:row>
      <xdr:rowOff>119486</xdr:rowOff>
    </xdr:to>
    <xdr:sp macro="" textlink="">
      <xdr:nvSpPr>
        <xdr:cNvPr id="653" name="楕円 652"/>
        <xdr:cNvSpPr/>
      </xdr:nvSpPr>
      <xdr:spPr>
        <a:xfrm>
          <a:off x="15430500" y="133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110613</xdr:rowOff>
    </xdr:from>
    <xdr:ext cx="534377" cy="259045"/>
    <xdr:sp macro="" textlink="">
      <xdr:nvSpPr>
        <xdr:cNvPr id="654" name="テキスト ボックス 653"/>
        <xdr:cNvSpPr txBox="1"/>
      </xdr:nvSpPr>
      <xdr:spPr>
        <a:xfrm>
          <a:off x="15214111" y="1348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21968</xdr:rowOff>
    </xdr:from>
    <xdr:to>
      <xdr:col>76</xdr:col>
      <xdr:colOff>165100</xdr:colOff>
      <xdr:row>78</xdr:row>
      <xdr:rowOff>123568</xdr:rowOff>
    </xdr:to>
    <xdr:sp macro="" textlink="">
      <xdr:nvSpPr>
        <xdr:cNvPr id="655" name="楕円 654"/>
        <xdr:cNvSpPr/>
      </xdr:nvSpPr>
      <xdr:spPr>
        <a:xfrm>
          <a:off x="14541500" y="1339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114695</xdr:rowOff>
    </xdr:from>
    <xdr:ext cx="534377" cy="259045"/>
    <xdr:sp macro="" textlink="">
      <xdr:nvSpPr>
        <xdr:cNvPr id="656" name="テキスト ボックス 655"/>
        <xdr:cNvSpPr txBox="1"/>
      </xdr:nvSpPr>
      <xdr:spPr>
        <a:xfrm>
          <a:off x="14325111" y="1348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134379</xdr:rowOff>
    </xdr:from>
    <xdr:to>
      <xdr:col>72</xdr:col>
      <xdr:colOff>38100</xdr:colOff>
      <xdr:row>78</xdr:row>
      <xdr:rowOff>64529</xdr:rowOff>
    </xdr:to>
    <xdr:sp macro="" textlink="">
      <xdr:nvSpPr>
        <xdr:cNvPr id="657" name="楕円 656"/>
        <xdr:cNvSpPr/>
      </xdr:nvSpPr>
      <xdr:spPr>
        <a:xfrm>
          <a:off x="13652500" y="1333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55656</xdr:rowOff>
    </xdr:from>
    <xdr:ext cx="599010" cy="259045"/>
    <xdr:sp macro="" textlink="">
      <xdr:nvSpPr>
        <xdr:cNvPr id="658" name="テキスト ボックス 657"/>
        <xdr:cNvSpPr txBox="1"/>
      </xdr:nvSpPr>
      <xdr:spPr>
        <a:xfrm>
          <a:off x="13403795" y="1342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139238</xdr:rowOff>
    </xdr:from>
    <xdr:to>
      <xdr:col>67</xdr:col>
      <xdr:colOff>101600</xdr:colOff>
      <xdr:row>78</xdr:row>
      <xdr:rowOff>69388</xdr:rowOff>
    </xdr:to>
    <xdr:sp macro="" textlink="">
      <xdr:nvSpPr>
        <xdr:cNvPr id="659" name="楕円 658"/>
        <xdr:cNvSpPr/>
      </xdr:nvSpPr>
      <xdr:spPr>
        <a:xfrm>
          <a:off x="12763500" y="133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60515</xdr:rowOff>
    </xdr:from>
    <xdr:ext cx="599010" cy="259045"/>
    <xdr:sp macro="" textlink="">
      <xdr:nvSpPr>
        <xdr:cNvPr id="660" name="テキスト ボックス 659"/>
        <xdr:cNvSpPr txBox="1"/>
      </xdr:nvSpPr>
      <xdr:spPr>
        <a:xfrm>
          <a:off x="12514795" y="1343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110001</xdr:rowOff>
    </xdr:from>
    <xdr:to>
      <xdr:col>85</xdr:col>
      <xdr:colOff>127000</xdr:colOff>
      <xdr:row>98</xdr:row>
      <xdr:rowOff>123952</xdr:rowOff>
    </xdr:to>
    <xdr:cxnSp macro="">
      <xdr:nvCxnSpPr>
        <xdr:cNvPr id="687" name="直線コネクタ 686"/>
        <xdr:cNvCxnSpPr/>
      </xdr:nvCxnSpPr>
      <xdr:spPr>
        <a:xfrm flipV="1">
          <a:off x="15481300" y="16912101"/>
          <a:ext cx="838200" cy="1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121831</xdr:rowOff>
    </xdr:from>
    <xdr:to>
      <xdr:col>81</xdr:col>
      <xdr:colOff>50800</xdr:colOff>
      <xdr:row>98</xdr:row>
      <xdr:rowOff>123952</xdr:rowOff>
    </xdr:to>
    <xdr:cxnSp macro="">
      <xdr:nvCxnSpPr>
        <xdr:cNvPr id="690" name="直線コネクタ 689"/>
        <xdr:cNvCxnSpPr/>
      </xdr:nvCxnSpPr>
      <xdr:spPr>
        <a:xfrm>
          <a:off x="14592300" y="16923931"/>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121765</xdr:rowOff>
    </xdr:from>
    <xdr:to>
      <xdr:col>76</xdr:col>
      <xdr:colOff>114300</xdr:colOff>
      <xdr:row>98</xdr:row>
      <xdr:rowOff>121831</xdr:rowOff>
    </xdr:to>
    <xdr:cxnSp macro="">
      <xdr:nvCxnSpPr>
        <xdr:cNvPr id="693" name="直線コネクタ 692"/>
        <xdr:cNvCxnSpPr/>
      </xdr:nvCxnSpPr>
      <xdr:spPr>
        <a:xfrm>
          <a:off x="13703300" y="16923865"/>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121765</xdr:rowOff>
    </xdr:from>
    <xdr:to>
      <xdr:col>71</xdr:col>
      <xdr:colOff>177800</xdr:colOff>
      <xdr:row>98</xdr:row>
      <xdr:rowOff>138526</xdr:rowOff>
    </xdr:to>
    <xdr:cxnSp macro="">
      <xdr:nvCxnSpPr>
        <xdr:cNvPr id="696" name="直線コネクタ 695"/>
        <xdr:cNvCxnSpPr/>
      </xdr:nvCxnSpPr>
      <xdr:spPr>
        <a:xfrm flipV="1">
          <a:off x="12814300" y="16923865"/>
          <a:ext cx="889000" cy="1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59201</xdr:rowOff>
    </xdr:from>
    <xdr:to>
      <xdr:col>85</xdr:col>
      <xdr:colOff>177800</xdr:colOff>
      <xdr:row>98</xdr:row>
      <xdr:rowOff>160801</xdr:rowOff>
    </xdr:to>
    <xdr:sp macro="" textlink="">
      <xdr:nvSpPr>
        <xdr:cNvPr id="706" name="楕円 705"/>
        <xdr:cNvSpPr/>
      </xdr:nvSpPr>
      <xdr:spPr>
        <a:xfrm>
          <a:off x="16268700" y="1686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73152</xdr:rowOff>
    </xdr:from>
    <xdr:to>
      <xdr:col>81</xdr:col>
      <xdr:colOff>101600</xdr:colOff>
      <xdr:row>99</xdr:row>
      <xdr:rowOff>3302</xdr:rowOff>
    </xdr:to>
    <xdr:sp macro="" textlink="">
      <xdr:nvSpPr>
        <xdr:cNvPr id="708" name="楕円 707"/>
        <xdr:cNvSpPr/>
      </xdr:nvSpPr>
      <xdr:spPr>
        <a:xfrm>
          <a:off x="15430500" y="1687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165879</xdr:rowOff>
    </xdr:from>
    <xdr:ext cx="534377" cy="259045"/>
    <xdr:sp macro="" textlink="">
      <xdr:nvSpPr>
        <xdr:cNvPr id="709" name="テキスト ボックス 708"/>
        <xdr:cNvSpPr txBox="1"/>
      </xdr:nvSpPr>
      <xdr:spPr>
        <a:xfrm>
          <a:off x="15214111" y="1696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71031</xdr:rowOff>
    </xdr:from>
    <xdr:to>
      <xdr:col>76</xdr:col>
      <xdr:colOff>165100</xdr:colOff>
      <xdr:row>99</xdr:row>
      <xdr:rowOff>1181</xdr:rowOff>
    </xdr:to>
    <xdr:sp macro="" textlink="">
      <xdr:nvSpPr>
        <xdr:cNvPr id="710" name="楕円 709"/>
        <xdr:cNvSpPr/>
      </xdr:nvSpPr>
      <xdr:spPr>
        <a:xfrm>
          <a:off x="14541500" y="1687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163758</xdr:rowOff>
    </xdr:from>
    <xdr:ext cx="534377" cy="259045"/>
    <xdr:sp macro="" textlink="">
      <xdr:nvSpPr>
        <xdr:cNvPr id="711" name="テキスト ボックス 710"/>
        <xdr:cNvSpPr txBox="1"/>
      </xdr:nvSpPr>
      <xdr:spPr>
        <a:xfrm>
          <a:off x="14325111" y="169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70965</xdr:rowOff>
    </xdr:from>
    <xdr:to>
      <xdr:col>72</xdr:col>
      <xdr:colOff>38100</xdr:colOff>
      <xdr:row>99</xdr:row>
      <xdr:rowOff>1115</xdr:rowOff>
    </xdr:to>
    <xdr:sp macro="" textlink="">
      <xdr:nvSpPr>
        <xdr:cNvPr id="712" name="楕円 711"/>
        <xdr:cNvSpPr/>
      </xdr:nvSpPr>
      <xdr:spPr>
        <a:xfrm>
          <a:off x="13652500" y="1687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163692</xdr:rowOff>
    </xdr:from>
    <xdr:ext cx="534377" cy="259045"/>
    <xdr:sp macro="" textlink="">
      <xdr:nvSpPr>
        <xdr:cNvPr id="713" name="テキスト ボックス 712"/>
        <xdr:cNvSpPr txBox="1"/>
      </xdr:nvSpPr>
      <xdr:spPr>
        <a:xfrm>
          <a:off x="13436111" y="1696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87726</xdr:rowOff>
    </xdr:from>
    <xdr:to>
      <xdr:col>67</xdr:col>
      <xdr:colOff>101600</xdr:colOff>
      <xdr:row>99</xdr:row>
      <xdr:rowOff>17876</xdr:rowOff>
    </xdr:to>
    <xdr:sp macro="" textlink="">
      <xdr:nvSpPr>
        <xdr:cNvPr id="714" name="楕円 713"/>
        <xdr:cNvSpPr/>
      </xdr:nvSpPr>
      <xdr:spPr>
        <a:xfrm>
          <a:off x="12763500" y="168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9003</xdr:rowOff>
    </xdr:from>
    <xdr:ext cx="469744" cy="259045"/>
    <xdr:sp macro="" textlink="">
      <xdr:nvSpPr>
        <xdr:cNvPr id="715" name="テキスト ボックス 714"/>
        <xdr:cNvSpPr txBox="1"/>
      </xdr:nvSpPr>
      <xdr:spPr>
        <a:xfrm>
          <a:off x="12579428" y="1698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43307</xdr:rowOff>
    </xdr:from>
    <xdr:to>
      <xdr:col>107</xdr:col>
      <xdr:colOff>50800</xdr:colOff>
      <xdr:row>39</xdr:row>
      <xdr:rowOff>44450</xdr:rowOff>
    </xdr:to>
    <xdr:cxnSp macro="">
      <xdr:nvCxnSpPr>
        <xdr:cNvPr id="750" name="直線コネクタ 749"/>
        <xdr:cNvCxnSpPr/>
      </xdr:nvCxnSpPr>
      <xdr:spPr>
        <a:xfrm>
          <a:off x="19545300" y="6729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43307</xdr:rowOff>
    </xdr:from>
    <xdr:to>
      <xdr:col>102</xdr:col>
      <xdr:colOff>114300</xdr:colOff>
      <xdr:row>39</xdr:row>
      <xdr:rowOff>44450</xdr:rowOff>
    </xdr:to>
    <xdr:cxnSp macro="">
      <xdr:nvCxnSpPr>
        <xdr:cNvPr id="753" name="直線コネクタ 752"/>
        <xdr:cNvCxnSpPr/>
      </xdr:nvCxnSpPr>
      <xdr:spPr>
        <a:xfrm flipV="1">
          <a:off x="18656300" y="6729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163957</xdr:rowOff>
    </xdr:from>
    <xdr:to>
      <xdr:col>102</xdr:col>
      <xdr:colOff>165100</xdr:colOff>
      <xdr:row>39</xdr:row>
      <xdr:rowOff>94107</xdr:rowOff>
    </xdr:to>
    <xdr:sp macro="" textlink="">
      <xdr:nvSpPr>
        <xdr:cNvPr id="769" name="楕円 768"/>
        <xdr:cNvSpPr/>
      </xdr:nvSpPr>
      <xdr:spPr>
        <a:xfrm>
          <a:off x="19494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85234</xdr:rowOff>
    </xdr:from>
    <xdr:ext cx="313932" cy="259045"/>
    <xdr:sp macro="" textlink="">
      <xdr:nvSpPr>
        <xdr:cNvPr id="770" name="テキスト ボックス 769"/>
        <xdr:cNvSpPr txBox="1"/>
      </xdr:nvSpPr>
      <xdr:spPr>
        <a:xfrm>
          <a:off x="19388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16523</xdr:rowOff>
    </xdr:from>
    <xdr:to>
      <xdr:col>116</xdr:col>
      <xdr:colOff>63500</xdr:colOff>
      <xdr:row>77</xdr:row>
      <xdr:rowOff>61790</xdr:rowOff>
    </xdr:to>
    <xdr:cxnSp macro="">
      <xdr:nvCxnSpPr>
        <xdr:cNvPr id="858" name="直線コネクタ 857"/>
        <xdr:cNvCxnSpPr/>
      </xdr:nvCxnSpPr>
      <xdr:spPr>
        <a:xfrm flipV="1">
          <a:off x="21323300" y="13218173"/>
          <a:ext cx="838200" cy="4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61043</xdr:rowOff>
    </xdr:from>
    <xdr:to>
      <xdr:col>111</xdr:col>
      <xdr:colOff>177800</xdr:colOff>
      <xdr:row>77</xdr:row>
      <xdr:rowOff>61790</xdr:rowOff>
    </xdr:to>
    <xdr:cxnSp macro="">
      <xdr:nvCxnSpPr>
        <xdr:cNvPr id="861" name="直線コネクタ 860"/>
        <xdr:cNvCxnSpPr/>
      </xdr:nvCxnSpPr>
      <xdr:spPr>
        <a:xfrm>
          <a:off x="20434300" y="13262693"/>
          <a:ext cx="8890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61043</xdr:rowOff>
    </xdr:from>
    <xdr:to>
      <xdr:col>107</xdr:col>
      <xdr:colOff>50800</xdr:colOff>
      <xdr:row>77</xdr:row>
      <xdr:rowOff>61503</xdr:rowOff>
    </xdr:to>
    <xdr:cxnSp macro="">
      <xdr:nvCxnSpPr>
        <xdr:cNvPr id="864" name="直線コネクタ 863"/>
        <xdr:cNvCxnSpPr/>
      </xdr:nvCxnSpPr>
      <xdr:spPr>
        <a:xfrm flipV="1">
          <a:off x="19545300" y="13262693"/>
          <a:ext cx="889000" cy="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59255</xdr:rowOff>
    </xdr:from>
    <xdr:to>
      <xdr:col>102</xdr:col>
      <xdr:colOff>114300</xdr:colOff>
      <xdr:row>77</xdr:row>
      <xdr:rowOff>61503</xdr:rowOff>
    </xdr:to>
    <xdr:cxnSp macro="">
      <xdr:nvCxnSpPr>
        <xdr:cNvPr id="867" name="直線コネクタ 866"/>
        <xdr:cNvCxnSpPr/>
      </xdr:nvCxnSpPr>
      <xdr:spPr>
        <a:xfrm>
          <a:off x="18656300" y="13260905"/>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137173</xdr:rowOff>
    </xdr:from>
    <xdr:to>
      <xdr:col>116</xdr:col>
      <xdr:colOff>114300</xdr:colOff>
      <xdr:row>77</xdr:row>
      <xdr:rowOff>67323</xdr:rowOff>
    </xdr:to>
    <xdr:sp macro="" textlink="">
      <xdr:nvSpPr>
        <xdr:cNvPr id="877" name="楕円 876"/>
        <xdr:cNvSpPr/>
      </xdr:nvSpPr>
      <xdr:spPr>
        <a:xfrm>
          <a:off x="22110700" y="1316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115600</xdr:rowOff>
    </xdr:from>
    <xdr:ext cx="534377" cy="259045"/>
    <xdr:sp macro="" textlink="">
      <xdr:nvSpPr>
        <xdr:cNvPr id="878" name="繰出金該当値テキスト"/>
        <xdr:cNvSpPr txBox="1"/>
      </xdr:nvSpPr>
      <xdr:spPr>
        <a:xfrm>
          <a:off x="22212300" y="1314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10990</xdr:rowOff>
    </xdr:from>
    <xdr:to>
      <xdr:col>112</xdr:col>
      <xdr:colOff>38100</xdr:colOff>
      <xdr:row>77</xdr:row>
      <xdr:rowOff>112590</xdr:rowOff>
    </xdr:to>
    <xdr:sp macro="" textlink="">
      <xdr:nvSpPr>
        <xdr:cNvPr id="879" name="楕円 878"/>
        <xdr:cNvSpPr/>
      </xdr:nvSpPr>
      <xdr:spPr>
        <a:xfrm>
          <a:off x="21272500" y="1321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103717</xdr:rowOff>
    </xdr:from>
    <xdr:ext cx="534377" cy="259045"/>
    <xdr:sp macro="" textlink="">
      <xdr:nvSpPr>
        <xdr:cNvPr id="880" name="テキスト ボックス 879"/>
        <xdr:cNvSpPr txBox="1"/>
      </xdr:nvSpPr>
      <xdr:spPr>
        <a:xfrm>
          <a:off x="21056111" y="1330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10243</xdr:rowOff>
    </xdr:from>
    <xdr:to>
      <xdr:col>107</xdr:col>
      <xdr:colOff>101600</xdr:colOff>
      <xdr:row>77</xdr:row>
      <xdr:rowOff>111843</xdr:rowOff>
    </xdr:to>
    <xdr:sp macro="" textlink="">
      <xdr:nvSpPr>
        <xdr:cNvPr id="881" name="楕円 880"/>
        <xdr:cNvSpPr/>
      </xdr:nvSpPr>
      <xdr:spPr>
        <a:xfrm>
          <a:off x="20383500" y="132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102970</xdr:rowOff>
    </xdr:from>
    <xdr:ext cx="534377" cy="259045"/>
    <xdr:sp macro="" textlink="">
      <xdr:nvSpPr>
        <xdr:cNvPr id="882" name="テキスト ボックス 881"/>
        <xdr:cNvSpPr txBox="1"/>
      </xdr:nvSpPr>
      <xdr:spPr>
        <a:xfrm>
          <a:off x="20167111" y="1330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10703</xdr:rowOff>
    </xdr:from>
    <xdr:to>
      <xdr:col>102</xdr:col>
      <xdr:colOff>165100</xdr:colOff>
      <xdr:row>77</xdr:row>
      <xdr:rowOff>112303</xdr:rowOff>
    </xdr:to>
    <xdr:sp macro="" textlink="">
      <xdr:nvSpPr>
        <xdr:cNvPr id="883" name="楕円 882"/>
        <xdr:cNvSpPr/>
      </xdr:nvSpPr>
      <xdr:spPr>
        <a:xfrm>
          <a:off x="19494500" y="1321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103430</xdr:rowOff>
    </xdr:from>
    <xdr:ext cx="534377" cy="259045"/>
    <xdr:sp macro="" textlink="">
      <xdr:nvSpPr>
        <xdr:cNvPr id="884" name="テキスト ボックス 883"/>
        <xdr:cNvSpPr txBox="1"/>
      </xdr:nvSpPr>
      <xdr:spPr>
        <a:xfrm>
          <a:off x="19278111" y="1330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8455</xdr:rowOff>
    </xdr:from>
    <xdr:to>
      <xdr:col>98</xdr:col>
      <xdr:colOff>38100</xdr:colOff>
      <xdr:row>77</xdr:row>
      <xdr:rowOff>110055</xdr:rowOff>
    </xdr:to>
    <xdr:sp macro="" textlink="">
      <xdr:nvSpPr>
        <xdr:cNvPr id="885" name="楕円 884"/>
        <xdr:cNvSpPr/>
      </xdr:nvSpPr>
      <xdr:spPr>
        <a:xfrm>
          <a:off x="18605500" y="1321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101182</xdr:rowOff>
    </xdr:from>
    <xdr:ext cx="534377" cy="259045"/>
    <xdr:sp macro="" textlink="">
      <xdr:nvSpPr>
        <xdr:cNvPr id="886" name="テキスト ボックス 885"/>
        <xdr:cNvSpPr txBox="1"/>
      </xdr:nvSpPr>
      <xdr:spPr>
        <a:xfrm>
          <a:off x="18389111" y="133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人件費、物件費、補助費等、普通建設事業費（全体及び更新整備）、公債費、積立金、繰出金は、全国及び県の平均を上回っている。類似団体内の平均値に対しては、全ての費目において下回っている。</a:t>
          </a:r>
        </a:p>
        <a:p>
          <a:r>
            <a:rPr kumimoji="1" lang="ja-JP" altLang="en-US" sz="1300">
              <a:latin typeface="ＭＳ Ｐゴシック" panose="020B0600070205080204" pitchFamily="50" charset="-128"/>
              <a:ea typeface="ＭＳ Ｐゴシック" panose="020B0600070205080204" pitchFamily="50" charset="-128"/>
            </a:rPr>
            <a:t>補助費等については、担い手確保・経営強化支援事業補助金や、配水管工事の負担金などにより増となっている。普通建設事業費については、全体、更新整備分が大幅増となっており、学校給食センター事務室等改修工事や小中学校エアコン設置工事、橋りょう修繕工事などの実施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今後は、主要村道の改修や改良に要する費用や、これまで整備してきた施設等の老朽化に伴う大規模改修や更新が必要となってくるため、増加することが見込まれる。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また、積立金が大きく増となっているのは、基金の見直しに伴う積替えのためである。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4,876
4,809
77.05
3,997,780
3,763,918
183,053
2,414,792
2,929,079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161760</xdr:rowOff>
    </xdr:from>
    <xdr:to>
      <xdr:col>24</xdr:col>
      <xdr:colOff>63500</xdr:colOff>
      <xdr:row>37</xdr:row>
      <xdr:rowOff>167418</xdr:rowOff>
    </xdr:to>
    <xdr:cxnSp macro="">
      <xdr:nvCxnSpPr>
        <xdr:cNvPr id="60" name="直線コネクタ 59"/>
        <xdr:cNvCxnSpPr/>
      </xdr:nvCxnSpPr>
      <xdr:spPr>
        <a:xfrm flipV="1">
          <a:off x="3797300" y="6505410"/>
          <a:ext cx="8382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167418</xdr:rowOff>
    </xdr:from>
    <xdr:to>
      <xdr:col>19</xdr:col>
      <xdr:colOff>177800</xdr:colOff>
      <xdr:row>38</xdr:row>
      <xdr:rowOff>273</xdr:rowOff>
    </xdr:to>
    <xdr:cxnSp macro="">
      <xdr:nvCxnSpPr>
        <xdr:cNvPr id="63" name="直線コネクタ 62"/>
        <xdr:cNvCxnSpPr/>
      </xdr:nvCxnSpPr>
      <xdr:spPr>
        <a:xfrm flipV="1">
          <a:off x="2908300" y="6511068"/>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273</xdr:rowOff>
    </xdr:from>
    <xdr:to>
      <xdr:col>15</xdr:col>
      <xdr:colOff>50800</xdr:colOff>
      <xdr:row>38</xdr:row>
      <xdr:rowOff>6998</xdr:rowOff>
    </xdr:to>
    <xdr:cxnSp macro="">
      <xdr:nvCxnSpPr>
        <xdr:cNvPr id="66" name="直線コネクタ 65"/>
        <xdr:cNvCxnSpPr/>
      </xdr:nvCxnSpPr>
      <xdr:spPr>
        <a:xfrm flipV="1">
          <a:off x="2019300" y="6515373"/>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158217</xdr:rowOff>
    </xdr:from>
    <xdr:to>
      <xdr:col>10</xdr:col>
      <xdr:colOff>114300</xdr:colOff>
      <xdr:row>38</xdr:row>
      <xdr:rowOff>6998</xdr:rowOff>
    </xdr:to>
    <xdr:cxnSp macro="">
      <xdr:nvCxnSpPr>
        <xdr:cNvPr id="69" name="直線コネクタ 68"/>
        <xdr:cNvCxnSpPr/>
      </xdr:nvCxnSpPr>
      <xdr:spPr>
        <a:xfrm>
          <a:off x="1130300" y="6501867"/>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110960</xdr:rowOff>
    </xdr:from>
    <xdr:to>
      <xdr:col>24</xdr:col>
      <xdr:colOff>114300</xdr:colOff>
      <xdr:row>38</xdr:row>
      <xdr:rowOff>41110</xdr:rowOff>
    </xdr:to>
    <xdr:sp macro="" textlink="">
      <xdr:nvSpPr>
        <xdr:cNvPr id="79" name="楕円 78"/>
        <xdr:cNvSpPr/>
      </xdr:nvSpPr>
      <xdr:spPr>
        <a:xfrm>
          <a:off x="4584700" y="64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25887</xdr:rowOff>
    </xdr:from>
    <xdr:ext cx="534377" cy="259045"/>
    <xdr:sp macro="" textlink="">
      <xdr:nvSpPr>
        <xdr:cNvPr id="80" name="議会費該当値テキスト"/>
        <xdr:cNvSpPr txBox="1"/>
      </xdr:nvSpPr>
      <xdr:spPr>
        <a:xfrm>
          <a:off x="4686300" y="636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116618</xdr:rowOff>
    </xdr:from>
    <xdr:to>
      <xdr:col>20</xdr:col>
      <xdr:colOff>38100</xdr:colOff>
      <xdr:row>38</xdr:row>
      <xdr:rowOff>46768</xdr:rowOff>
    </xdr:to>
    <xdr:sp macro="" textlink="">
      <xdr:nvSpPr>
        <xdr:cNvPr id="81" name="楕円 80"/>
        <xdr:cNvSpPr/>
      </xdr:nvSpPr>
      <xdr:spPr>
        <a:xfrm>
          <a:off x="3746500" y="64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37895</xdr:rowOff>
    </xdr:from>
    <xdr:ext cx="534377" cy="259045"/>
    <xdr:sp macro="" textlink="">
      <xdr:nvSpPr>
        <xdr:cNvPr id="82" name="テキスト ボックス 81"/>
        <xdr:cNvSpPr txBox="1"/>
      </xdr:nvSpPr>
      <xdr:spPr>
        <a:xfrm>
          <a:off x="3530111" y="655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120923</xdr:rowOff>
    </xdr:from>
    <xdr:to>
      <xdr:col>15</xdr:col>
      <xdr:colOff>101600</xdr:colOff>
      <xdr:row>38</xdr:row>
      <xdr:rowOff>51073</xdr:rowOff>
    </xdr:to>
    <xdr:sp macro="" textlink="">
      <xdr:nvSpPr>
        <xdr:cNvPr id="83" name="楕円 82"/>
        <xdr:cNvSpPr/>
      </xdr:nvSpPr>
      <xdr:spPr>
        <a:xfrm>
          <a:off x="2857500" y="646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42200</xdr:rowOff>
    </xdr:from>
    <xdr:ext cx="534377" cy="259045"/>
    <xdr:sp macro="" textlink="">
      <xdr:nvSpPr>
        <xdr:cNvPr id="84" name="テキスト ボックス 83"/>
        <xdr:cNvSpPr txBox="1"/>
      </xdr:nvSpPr>
      <xdr:spPr>
        <a:xfrm>
          <a:off x="2641111" y="655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127648</xdr:rowOff>
    </xdr:from>
    <xdr:to>
      <xdr:col>10</xdr:col>
      <xdr:colOff>165100</xdr:colOff>
      <xdr:row>38</xdr:row>
      <xdr:rowOff>57798</xdr:rowOff>
    </xdr:to>
    <xdr:sp macro="" textlink="">
      <xdr:nvSpPr>
        <xdr:cNvPr id="85" name="楕円 84"/>
        <xdr:cNvSpPr/>
      </xdr:nvSpPr>
      <xdr:spPr>
        <a:xfrm>
          <a:off x="1968500" y="647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48925</xdr:rowOff>
    </xdr:from>
    <xdr:ext cx="534377" cy="259045"/>
    <xdr:sp macro="" textlink="">
      <xdr:nvSpPr>
        <xdr:cNvPr id="86" name="テキスト ボックス 85"/>
        <xdr:cNvSpPr txBox="1"/>
      </xdr:nvSpPr>
      <xdr:spPr>
        <a:xfrm>
          <a:off x="1752111" y="656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107417</xdr:rowOff>
    </xdr:from>
    <xdr:to>
      <xdr:col>6</xdr:col>
      <xdr:colOff>38100</xdr:colOff>
      <xdr:row>38</xdr:row>
      <xdr:rowOff>37567</xdr:rowOff>
    </xdr:to>
    <xdr:sp macro="" textlink="">
      <xdr:nvSpPr>
        <xdr:cNvPr id="87" name="楕円 86"/>
        <xdr:cNvSpPr/>
      </xdr:nvSpPr>
      <xdr:spPr>
        <a:xfrm>
          <a:off x="1079500" y="64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28694</xdr:rowOff>
    </xdr:from>
    <xdr:ext cx="534377" cy="259045"/>
    <xdr:sp macro="" textlink="">
      <xdr:nvSpPr>
        <xdr:cNvPr id="88" name="テキスト ボックス 87"/>
        <xdr:cNvSpPr txBox="1"/>
      </xdr:nvSpPr>
      <xdr:spPr>
        <a:xfrm>
          <a:off x="863111" y="65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145504</xdr:rowOff>
    </xdr:from>
    <xdr:to>
      <xdr:col>24</xdr:col>
      <xdr:colOff>63500</xdr:colOff>
      <xdr:row>58</xdr:row>
      <xdr:rowOff>162285</xdr:rowOff>
    </xdr:to>
    <xdr:cxnSp macro="">
      <xdr:nvCxnSpPr>
        <xdr:cNvPr id="117" name="直線コネクタ 116"/>
        <xdr:cNvCxnSpPr/>
      </xdr:nvCxnSpPr>
      <xdr:spPr>
        <a:xfrm flipV="1">
          <a:off x="3797300" y="10089604"/>
          <a:ext cx="838200" cy="1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147622</xdr:rowOff>
    </xdr:from>
    <xdr:to>
      <xdr:col>19</xdr:col>
      <xdr:colOff>177800</xdr:colOff>
      <xdr:row>58</xdr:row>
      <xdr:rowOff>162285</xdr:rowOff>
    </xdr:to>
    <xdr:cxnSp macro="">
      <xdr:nvCxnSpPr>
        <xdr:cNvPr id="120" name="直線コネクタ 119"/>
        <xdr:cNvCxnSpPr/>
      </xdr:nvCxnSpPr>
      <xdr:spPr>
        <a:xfrm>
          <a:off x="2908300" y="10091722"/>
          <a:ext cx="8890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147622</xdr:rowOff>
    </xdr:from>
    <xdr:to>
      <xdr:col>15</xdr:col>
      <xdr:colOff>50800</xdr:colOff>
      <xdr:row>58</xdr:row>
      <xdr:rowOff>164921</xdr:rowOff>
    </xdr:to>
    <xdr:cxnSp macro="">
      <xdr:nvCxnSpPr>
        <xdr:cNvPr id="123" name="直線コネクタ 122"/>
        <xdr:cNvCxnSpPr/>
      </xdr:nvCxnSpPr>
      <xdr:spPr>
        <a:xfrm flipV="1">
          <a:off x="2019300" y="10091722"/>
          <a:ext cx="889000" cy="1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164921</xdr:rowOff>
    </xdr:from>
    <xdr:to>
      <xdr:col>10</xdr:col>
      <xdr:colOff>114300</xdr:colOff>
      <xdr:row>59</xdr:row>
      <xdr:rowOff>4855</xdr:rowOff>
    </xdr:to>
    <xdr:cxnSp macro="">
      <xdr:nvCxnSpPr>
        <xdr:cNvPr id="126" name="直線コネクタ 125"/>
        <xdr:cNvCxnSpPr/>
      </xdr:nvCxnSpPr>
      <xdr:spPr>
        <a:xfrm flipV="1">
          <a:off x="1130300" y="10109021"/>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94704</xdr:rowOff>
    </xdr:from>
    <xdr:to>
      <xdr:col>24</xdr:col>
      <xdr:colOff>114300</xdr:colOff>
      <xdr:row>59</xdr:row>
      <xdr:rowOff>24854</xdr:rowOff>
    </xdr:to>
    <xdr:sp macro="" textlink="">
      <xdr:nvSpPr>
        <xdr:cNvPr id="136" name="楕円 135"/>
        <xdr:cNvSpPr/>
      </xdr:nvSpPr>
      <xdr:spPr>
        <a:xfrm>
          <a:off x="4584700" y="1003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111485</xdr:rowOff>
    </xdr:from>
    <xdr:to>
      <xdr:col>20</xdr:col>
      <xdr:colOff>38100</xdr:colOff>
      <xdr:row>59</xdr:row>
      <xdr:rowOff>41635</xdr:rowOff>
    </xdr:to>
    <xdr:sp macro="" textlink="">
      <xdr:nvSpPr>
        <xdr:cNvPr id="138" name="楕円 137"/>
        <xdr:cNvSpPr/>
      </xdr:nvSpPr>
      <xdr:spPr>
        <a:xfrm>
          <a:off x="3746500" y="1005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32762</xdr:rowOff>
    </xdr:from>
    <xdr:ext cx="599010" cy="259045"/>
    <xdr:sp macro="" textlink="">
      <xdr:nvSpPr>
        <xdr:cNvPr id="139" name="テキスト ボックス 138"/>
        <xdr:cNvSpPr txBox="1"/>
      </xdr:nvSpPr>
      <xdr:spPr>
        <a:xfrm>
          <a:off x="3497795" y="10148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96822</xdr:rowOff>
    </xdr:from>
    <xdr:to>
      <xdr:col>15</xdr:col>
      <xdr:colOff>101600</xdr:colOff>
      <xdr:row>59</xdr:row>
      <xdr:rowOff>26972</xdr:rowOff>
    </xdr:to>
    <xdr:sp macro="" textlink="">
      <xdr:nvSpPr>
        <xdr:cNvPr id="140" name="楕円 139"/>
        <xdr:cNvSpPr/>
      </xdr:nvSpPr>
      <xdr:spPr>
        <a:xfrm>
          <a:off x="2857500" y="1004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18099</xdr:rowOff>
    </xdr:from>
    <xdr:ext cx="599010" cy="259045"/>
    <xdr:sp macro="" textlink="">
      <xdr:nvSpPr>
        <xdr:cNvPr id="141" name="テキスト ボックス 140"/>
        <xdr:cNvSpPr txBox="1"/>
      </xdr:nvSpPr>
      <xdr:spPr>
        <a:xfrm>
          <a:off x="2608795" y="1013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114121</xdr:rowOff>
    </xdr:from>
    <xdr:to>
      <xdr:col>10</xdr:col>
      <xdr:colOff>165100</xdr:colOff>
      <xdr:row>59</xdr:row>
      <xdr:rowOff>44271</xdr:rowOff>
    </xdr:to>
    <xdr:sp macro="" textlink="">
      <xdr:nvSpPr>
        <xdr:cNvPr id="142" name="楕円 141"/>
        <xdr:cNvSpPr/>
      </xdr:nvSpPr>
      <xdr:spPr>
        <a:xfrm>
          <a:off x="1968500" y="1005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35398</xdr:rowOff>
    </xdr:from>
    <xdr:ext cx="599010" cy="259045"/>
    <xdr:sp macro="" textlink="">
      <xdr:nvSpPr>
        <xdr:cNvPr id="143" name="テキスト ボックス 142"/>
        <xdr:cNvSpPr txBox="1"/>
      </xdr:nvSpPr>
      <xdr:spPr>
        <a:xfrm>
          <a:off x="1719795" y="1015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125505</xdr:rowOff>
    </xdr:from>
    <xdr:to>
      <xdr:col>6</xdr:col>
      <xdr:colOff>38100</xdr:colOff>
      <xdr:row>59</xdr:row>
      <xdr:rowOff>55655</xdr:rowOff>
    </xdr:to>
    <xdr:sp macro="" textlink="">
      <xdr:nvSpPr>
        <xdr:cNvPr id="144" name="楕円 143"/>
        <xdr:cNvSpPr/>
      </xdr:nvSpPr>
      <xdr:spPr>
        <a:xfrm>
          <a:off x="1079500" y="1006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46782</xdr:rowOff>
    </xdr:from>
    <xdr:ext cx="599010" cy="259045"/>
    <xdr:sp macro="" textlink="">
      <xdr:nvSpPr>
        <xdr:cNvPr id="145" name="テキスト ボックス 144"/>
        <xdr:cNvSpPr txBox="1"/>
      </xdr:nvSpPr>
      <xdr:spPr>
        <a:xfrm>
          <a:off x="830795" y="1016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9961</xdr:rowOff>
    </xdr:from>
    <xdr:to>
      <xdr:col>24</xdr:col>
      <xdr:colOff>63500</xdr:colOff>
      <xdr:row>78</xdr:row>
      <xdr:rowOff>34079</xdr:rowOff>
    </xdr:to>
    <xdr:cxnSp macro="">
      <xdr:nvCxnSpPr>
        <xdr:cNvPr id="176" name="直線コネクタ 175"/>
        <xdr:cNvCxnSpPr/>
      </xdr:nvCxnSpPr>
      <xdr:spPr>
        <a:xfrm flipV="1">
          <a:off x="3797300" y="13383061"/>
          <a:ext cx="8382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34079</xdr:rowOff>
    </xdr:from>
    <xdr:to>
      <xdr:col>19</xdr:col>
      <xdr:colOff>177800</xdr:colOff>
      <xdr:row>78</xdr:row>
      <xdr:rowOff>36695</xdr:rowOff>
    </xdr:to>
    <xdr:cxnSp macro="">
      <xdr:nvCxnSpPr>
        <xdr:cNvPr id="179" name="直線コネクタ 178"/>
        <xdr:cNvCxnSpPr/>
      </xdr:nvCxnSpPr>
      <xdr:spPr>
        <a:xfrm flipV="1">
          <a:off x="2908300" y="13407179"/>
          <a:ext cx="8890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17408</xdr:rowOff>
    </xdr:from>
    <xdr:to>
      <xdr:col>15</xdr:col>
      <xdr:colOff>50800</xdr:colOff>
      <xdr:row>78</xdr:row>
      <xdr:rowOff>36695</xdr:rowOff>
    </xdr:to>
    <xdr:cxnSp macro="">
      <xdr:nvCxnSpPr>
        <xdr:cNvPr id="182" name="直線コネクタ 181"/>
        <xdr:cNvCxnSpPr/>
      </xdr:nvCxnSpPr>
      <xdr:spPr>
        <a:xfrm>
          <a:off x="2019300" y="13390508"/>
          <a:ext cx="889000" cy="1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17408</xdr:rowOff>
    </xdr:from>
    <xdr:to>
      <xdr:col>10</xdr:col>
      <xdr:colOff>114300</xdr:colOff>
      <xdr:row>78</xdr:row>
      <xdr:rowOff>38505</xdr:rowOff>
    </xdr:to>
    <xdr:cxnSp macro="">
      <xdr:nvCxnSpPr>
        <xdr:cNvPr id="185" name="直線コネクタ 184"/>
        <xdr:cNvCxnSpPr/>
      </xdr:nvCxnSpPr>
      <xdr:spPr>
        <a:xfrm flipV="1">
          <a:off x="1130300" y="13390508"/>
          <a:ext cx="8890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130611</xdr:rowOff>
    </xdr:from>
    <xdr:to>
      <xdr:col>24</xdr:col>
      <xdr:colOff>114300</xdr:colOff>
      <xdr:row>78</xdr:row>
      <xdr:rowOff>60761</xdr:rowOff>
    </xdr:to>
    <xdr:sp macro="" textlink="">
      <xdr:nvSpPr>
        <xdr:cNvPr id="195" name="楕円 194"/>
        <xdr:cNvSpPr/>
      </xdr:nvSpPr>
      <xdr:spPr>
        <a:xfrm>
          <a:off x="4584700" y="1333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45538</xdr:rowOff>
    </xdr:from>
    <xdr:ext cx="599010" cy="259045"/>
    <xdr:sp macro="" textlink="">
      <xdr:nvSpPr>
        <xdr:cNvPr id="196" name="民生費該当値テキスト"/>
        <xdr:cNvSpPr txBox="1"/>
      </xdr:nvSpPr>
      <xdr:spPr>
        <a:xfrm>
          <a:off x="4686300" y="1324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154729</xdr:rowOff>
    </xdr:from>
    <xdr:to>
      <xdr:col>20</xdr:col>
      <xdr:colOff>38100</xdr:colOff>
      <xdr:row>78</xdr:row>
      <xdr:rowOff>84879</xdr:rowOff>
    </xdr:to>
    <xdr:sp macro="" textlink="">
      <xdr:nvSpPr>
        <xdr:cNvPr id="197" name="楕円 196"/>
        <xdr:cNvSpPr/>
      </xdr:nvSpPr>
      <xdr:spPr>
        <a:xfrm>
          <a:off x="3746500" y="1335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76006</xdr:rowOff>
    </xdr:from>
    <xdr:ext cx="599010" cy="259045"/>
    <xdr:sp macro="" textlink="">
      <xdr:nvSpPr>
        <xdr:cNvPr id="198" name="テキスト ボックス 197"/>
        <xdr:cNvSpPr txBox="1"/>
      </xdr:nvSpPr>
      <xdr:spPr>
        <a:xfrm>
          <a:off x="3497795" y="1344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157345</xdr:rowOff>
    </xdr:from>
    <xdr:to>
      <xdr:col>15</xdr:col>
      <xdr:colOff>101600</xdr:colOff>
      <xdr:row>78</xdr:row>
      <xdr:rowOff>87495</xdr:rowOff>
    </xdr:to>
    <xdr:sp macro="" textlink="">
      <xdr:nvSpPr>
        <xdr:cNvPr id="199" name="楕円 198"/>
        <xdr:cNvSpPr/>
      </xdr:nvSpPr>
      <xdr:spPr>
        <a:xfrm>
          <a:off x="2857500" y="13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78622</xdr:rowOff>
    </xdr:from>
    <xdr:ext cx="599010" cy="259045"/>
    <xdr:sp macro="" textlink="">
      <xdr:nvSpPr>
        <xdr:cNvPr id="200" name="テキスト ボックス 199"/>
        <xdr:cNvSpPr txBox="1"/>
      </xdr:nvSpPr>
      <xdr:spPr>
        <a:xfrm>
          <a:off x="2608795" y="1345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138058</xdr:rowOff>
    </xdr:from>
    <xdr:to>
      <xdr:col>10</xdr:col>
      <xdr:colOff>165100</xdr:colOff>
      <xdr:row>78</xdr:row>
      <xdr:rowOff>68208</xdr:rowOff>
    </xdr:to>
    <xdr:sp macro="" textlink="">
      <xdr:nvSpPr>
        <xdr:cNvPr id="201" name="楕円 200"/>
        <xdr:cNvSpPr/>
      </xdr:nvSpPr>
      <xdr:spPr>
        <a:xfrm>
          <a:off x="1968500" y="1333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59335</xdr:rowOff>
    </xdr:from>
    <xdr:ext cx="599010" cy="259045"/>
    <xdr:sp macro="" textlink="">
      <xdr:nvSpPr>
        <xdr:cNvPr id="202" name="テキスト ボックス 201"/>
        <xdr:cNvSpPr txBox="1"/>
      </xdr:nvSpPr>
      <xdr:spPr>
        <a:xfrm>
          <a:off x="1719795" y="1343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159155</xdr:rowOff>
    </xdr:from>
    <xdr:to>
      <xdr:col>6</xdr:col>
      <xdr:colOff>38100</xdr:colOff>
      <xdr:row>78</xdr:row>
      <xdr:rowOff>89305</xdr:rowOff>
    </xdr:to>
    <xdr:sp macro="" textlink="">
      <xdr:nvSpPr>
        <xdr:cNvPr id="203" name="楕円 202"/>
        <xdr:cNvSpPr/>
      </xdr:nvSpPr>
      <xdr:spPr>
        <a:xfrm>
          <a:off x="1079500" y="133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80432</xdr:rowOff>
    </xdr:from>
    <xdr:ext cx="599010" cy="259045"/>
    <xdr:sp macro="" textlink="">
      <xdr:nvSpPr>
        <xdr:cNvPr id="204" name="テキスト ボックス 203"/>
        <xdr:cNvSpPr txBox="1"/>
      </xdr:nvSpPr>
      <xdr:spPr>
        <a:xfrm>
          <a:off x="830795" y="1345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169839</xdr:rowOff>
    </xdr:from>
    <xdr:to>
      <xdr:col>24</xdr:col>
      <xdr:colOff>63500</xdr:colOff>
      <xdr:row>98</xdr:row>
      <xdr:rowOff>169856</xdr:rowOff>
    </xdr:to>
    <xdr:cxnSp macro="">
      <xdr:nvCxnSpPr>
        <xdr:cNvPr id="235" name="直線コネクタ 234"/>
        <xdr:cNvCxnSpPr/>
      </xdr:nvCxnSpPr>
      <xdr:spPr>
        <a:xfrm flipV="1">
          <a:off x="3797300" y="16971939"/>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169856</xdr:rowOff>
    </xdr:from>
    <xdr:to>
      <xdr:col>19</xdr:col>
      <xdr:colOff>177800</xdr:colOff>
      <xdr:row>98</xdr:row>
      <xdr:rowOff>171052</xdr:rowOff>
    </xdr:to>
    <xdr:cxnSp macro="">
      <xdr:nvCxnSpPr>
        <xdr:cNvPr id="238" name="直線コネクタ 237"/>
        <xdr:cNvCxnSpPr/>
      </xdr:nvCxnSpPr>
      <xdr:spPr>
        <a:xfrm flipV="1">
          <a:off x="2908300" y="16971956"/>
          <a:ext cx="889000" cy="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168768</xdr:rowOff>
    </xdr:from>
    <xdr:to>
      <xdr:col>15</xdr:col>
      <xdr:colOff>50800</xdr:colOff>
      <xdr:row>98</xdr:row>
      <xdr:rowOff>171052</xdr:rowOff>
    </xdr:to>
    <xdr:cxnSp macro="">
      <xdr:nvCxnSpPr>
        <xdr:cNvPr id="241" name="直線コネクタ 240"/>
        <xdr:cNvCxnSpPr/>
      </xdr:nvCxnSpPr>
      <xdr:spPr>
        <a:xfrm>
          <a:off x="2019300" y="16970868"/>
          <a:ext cx="889000" cy="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168768</xdr:rowOff>
    </xdr:from>
    <xdr:to>
      <xdr:col>10</xdr:col>
      <xdr:colOff>114300</xdr:colOff>
      <xdr:row>99</xdr:row>
      <xdr:rowOff>9705</xdr:rowOff>
    </xdr:to>
    <xdr:cxnSp macro="">
      <xdr:nvCxnSpPr>
        <xdr:cNvPr id="244" name="直線コネクタ 243"/>
        <xdr:cNvCxnSpPr/>
      </xdr:nvCxnSpPr>
      <xdr:spPr>
        <a:xfrm flipV="1">
          <a:off x="1130300" y="16970868"/>
          <a:ext cx="889000" cy="1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119039</xdr:rowOff>
    </xdr:from>
    <xdr:to>
      <xdr:col>24</xdr:col>
      <xdr:colOff>114300</xdr:colOff>
      <xdr:row>99</xdr:row>
      <xdr:rowOff>49189</xdr:rowOff>
    </xdr:to>
    <xdr:sp macro="" textlink="">
      <xdr:nvSpPr>
        <xdr:cNvPr id="254" name="楕円 253"/>
        <xdr:cNvSpPr/>
      </xdr:nvSpPr>
      <xdr:spPr>
        <a:xfrm>
          <a:off x="4584700" y="169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33966</xdr:rowOff>
    </xdr:from>
    <xdr:ext cx="534377" cy="259045"/>
    <xdr:sp macro="" textlink="">
      <xdr:nvSpPr>
        <xdr:cNvPr id="255" name="衛生費該当値テキスト"/>
        <xdr:cNvSpPr txBox="1"/>
      </xdr:nvSpPr>
      <xdr:spPr>
        <a:xfrm>
          <a:off x="4686300" y="1683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119056</xdr:rowOff>
    </xdr:from>
    <xdr:to>
      <xdr:col>20</xdr:col>
      <xdr:colOff>38100</xdr:colOff>
      <xdr:row>99</xdr:row>
      <xdr:rowOff>49206</xdr:rowOff>
    </xdr:to>
    <xdr:sp macro="" textlink="">
      <xdr:nvSpPr>
        <xdr:cNvPr id="256" name="楕円 255"/>
        <xdr:cNvSpPr/>
      </xdr:nvSpPr>
      <xdr:spPr>
        <a:xfrm>
          <a:off x="3746500" y="1692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40333</xdr:rowOff>
    </xdr:from>
    <xdr:ext cx="534377" cy="259045"/>
    <xdr:sp macro="" textlink="">
      <xdr:nvSpPr>
        <xdr:cNvPr id="257" name="テキスト ボックス 256"/>
        <xdr:cNvSpPr txBox="1"/>
      </xdr:nvSpPr>
      <xdr:spPr>
        <a:xfrm>
          <a:off x="3530111" y="170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120252</xdr:rowOff>
    </xdr:from>
    <xdr:to>
      <xdr:col>15</xdr:col>
      <xdr:colOff>101600</xdr:colOff>
      <xdr:row>99</xdr:row>
      <xdr:rowOff>50402</xdr:rowOff>
    </xdr:to>
    <xdr:sp macro="" textlink="">
      <xdr:nvSpPr>
        <xdr:cNvPr id="258" name="楕円 257"/>
        <xdr:cNvSpPr/>
      </xdr:nvSpPr>
      <xdr:spPr>
        <a:xfrm>
          <a:off x="2857500" y="169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41529</xdr:rowOff>
    </xdr:from>
    <xdr:ext cx="534377" cy="259045"/>
    <xdr:sp macro="" textlink="">
      <xdr:nvSpPr>
        <xdr:cNvPr id="259" name="テキスト ボックス 258"/>
        <xdr:cNvSpPr txBox="1"/>
      </xdr:nvSpPr>
      <xdr:spPr>
        <a:xfrm>
          <a:off x="2641111" y="1701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117968</xdr:rowOff>
    </xdr:from>
    <xdr:to>
      <xdr:col>10</xdr:col>
      <xdr:colOff>165100</xdr:colOff>
      <xdr:row>99</xdr:row>
      <xdr:rowOff>48118</xdr:rowOff>
    </xdr:to>
    <xdr:sp macro="" textlink="">
      <xdr:nvSpPr>
        <xdr:cNvPr id="260" name="楕円 259"/>
        <xdr:cNvSpPr/>
      </xdr:nvSpPr>
      <xdr:spPr>
        <a:xfrm>
          <a:off x="1968500" y="1692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39245</xdr:rowOff>
    </xdr:from>
    <xdr:ext cx="534377" cy="259045"/>
    <xdr:sp macro="" textlink="">
      <xdr:nvSpPr>
        <xdr:cNvPr id="261" name="テキスト ボックス 260"/>
        <xdr:cNvSpPr txBox="1"/>
      </xdr:nvSpPr>
      <xdr:spPr>
        <a:xfrm>
          <a:off x="1752111" y="1701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130355</xdr:rowOff>
    </xdr:from>
    <xdr:to>
      <xdr:col>6</xdr:col>
      <xdr:colOff>38100</xdr:colOff>
      <xdr:row>99</xdr:row>
      <xdr:rowOff>60505</xdr:rowOff>
    </xdr:to>
    <xdr:sp macro="" textlink="">
      <xdr:nvSpPr>
        <xdr:cNvPr id="262" name="楕円 261"/>
        <xdr:cNvSpPr/>
      </xdr:nvSpPr>
      <xdr:spPr>
        <a:xfrm>
          <a:off x="1079500" y="1693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51632</xdr:rowOff>
    </xdr:from>
    <xdr:ext cx="534377" cy="259045"/>
    <xdr:sp macro="" textlink="">
      <xdr:nvSpPr>
        <xdr:cNvPr id="263" name="テキスト ボックス 262"/>
        <xdr:cNvSpPr txBox="1"/>
      </xdr:nvSpPr>
      <xdr:spPr>
        <a:xfrm>
          <a:off x="863111" y="17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110918</xdr:rowOff>
    </xdr:from>
    <xdr:to>
      <xdr:col>55</xdr:col>
      <xdr:colOff>0</xdr:colOff>
      <xdr:row>58</xdr:row>
      <xdr:rowOff>126316</xdr:rowOff>
    </xdr:to>
    <xdr:cxnSp macro="">
      <xdr:nvCxnSpPr>
        <xdr:cNvPr id="349" name="直線コネクタ 348"/>
        <xdr:cNvCxnSpPr/>
      </xdr:nvCxnSpPr>
      <xdr:spPr>
        <a:xfrm flipV="1">
          <a:off x="9639300" y="10055018"/>
          <a:ext cx="838200" cy="1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123571</xdr:rowOff>
    </xdr:from>
    <xdr:to>
      <xdr:col>50</xdr:col>
      <xdr:colOff>114300</xdr:colOff>
      <xdr:row>58</xdr:row>
      <xdr:rowOff>126316</xdr:rowOff>
    </xdr:to>
    <xdr:cxnSp macro="">
      <xdr:nvCxnSpPr>
        <xdr:cNvPr id="352" name="直線コネクタ 351"/>
        <xdr:cNvCxnSpPr/>
      </xdr:nvCxnSpPr>
      <xdr:spPr>
        <a:xfrm>
          <a:off x="8750300" y="10067671"/>
          <a:ext cx="889000" cy="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120139</xdr:rowOff>
    </xdr:from>
    <xdr:to>
      <xdr:col>45</xdr:col>
      <xdr:colOff>177800</xdr:colOff>
      <xdr:row>58</xdr:row>
      <xdr:rowOff>123571</xdr:rowOff>
    </xdr:to>
    <xdr:cxnSp macro="">
      <xdr:nvCxnSpPr>
        <xdr:cNvPr id="355" name="直線コネクタ 354"/>
        <xdr:cNvCxnSpPr/>
      </xdr:nvCxnSpPr>
      <xdr:spPr>
        <a:xfrm>
          <a:off x="7861300" y="10064239"/>
          <a:ext cx="889000" cy="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120139</xdr:rowOff>
    </xdr:from>
    <xdr:to>
      <xdr:col>41</xdr:col>
      <xdr:colOff>50800</xdr:colOff>
      <xdr:row>58</xdr:row>
      <xdr:rowOff>128635</xdr:rowOff>
    </xdr:to>
    <xdr:cxnSp macro="">
      <xdr:nvCxnSpPr>
        <xdr:cNvPr id="358" name="直線コネクタ 357"/>
        <xdr:cNvCxnSpPr/>
      </xdr:nvCxnSpPr>
      <xdr:spPr>
        <a:xfrm flipV="1">
          <a:off x="6972300" y="10064239"/>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60118</xdr:rowOff>
    </xdr:from>
    <xdr:to>
      <xdr:col>55</xdr:col>
      <xdr:colOff>50800</xdr:colOff>
      <xdr:row>58</xdr:row>
      <xdr:rowOff>161718</xdr:rowOff>
    </xdr:to>
    <xdr:sp macro="" textlink="">
      <xdr:nvSpPr>
        <xdr:cNvPr id="368" name="楕円 367"/>
        <xdr:cNvSpPr/>
      </xdr:nvSpPr>
      <xdr:spPr>
        <a:xfrm>
          <a:off x="10426700" y="1000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146495</xdr:rowOff>
    </xdr:from>
    <xdr:ext cx="534377" cy="259045"/>
    <xdr:sp macro="" textlink="">
      <xdr:nvSpPr>
        <xdr:cNvPr id="369" name="農林水産業費該当値テキスト"/>
        <xdr:cNvSpPr txBox="1"/>
      </xdr:nvSpPr>
      <xdr:spPr>
        <a:xfrm>
          <a:off x="10528300" y="99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75516</xdr:rowOff>
    </xdr:from>
    <xdr:to>
      <xdr:col>50</xdr:col>
      <xdr:colOff>165100</xdr:colOff>
      <xdr:row>59</xdr:row>
      <xdr:rowOff>5666</xdr:rowOff>
    </xdr:to>
    <xdr:sp macro="" textlink="">
      <xdr:nvSpPr>
        <xdr:cNvPr id="370" name="楕円 369"/>
        <xdr:cNvSpPr/>
      </xdr:nvSpPr>
      <xdr:spPr>
        <a:xfrm>
          <a:off x="9588500" y="1001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168243</xdr:rowOff>
    </xdr:from>
    <xdr:ext cx="534377" cy="259045"/>
    <xdr:sp macro="" textlink="">
      <xdr:nvSpPr>
        <xdr:cNvPr id="371" name="テキスト ボックス 370"/>
        <xdr:cNvSpPr txBox="1"/>
      </xdr:nvSpPr>
      <xdr:spPr>
        <a:xfrm>
          <a:off x="9372111" y="101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72771</xdr:rowOff>
    </xdr:from>
    <xdr:to>
      <xdr:col>46</xdr:col>
      <xdr:colOff>38100</xdr:colOff>
      <xdr:row>59</xdr:row>
      <xdr:rowOff>2921</xdr:rowOff>
    </xdr:to>
    <xdr:sp macro="" textlink="">
      <xdr:nvSpPr>
        <xdr:cNvPr id="372" name="楕円 371"/>
        <xdr:cNvSpPr/>
      </xdr:nvSpPr>
      <xdr:spPr>
        <a:xfrm>
          <a:off x="8699500" y="100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165498</xdr:rowOff>
    </xdr:from>
    <xdr:ext cx="534377" cy="259045"/>
    <xdr:sp macro="" textlink="">
      <xdr:nvSpPr>
        <xdr:cNvPr id="373" name="テキスト ボックス 372"/>
        <xdr:cNvSpPr txBox="1"/>
      </xdr:nvSpPr>
      <xdr:spPr>
        <a:xfrm>
          <a:off x="8483111" y="1010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69339</xdr:rowOff>
    </xdr:from>
    <xdr:to>
      <xdr:col>41</xdr:col>
      <xdr:colOff>101600</xdr:colOff>
      <xdr:row>58</xdr:row>
      <xdr:rowOff>170939</xdr:rowOff>
    </xdr:to>
    <xdr:sp macro="" textlink="">
      <xdr:nvSpPr>
        <xdr:cNvPr id="374" name="楕円 373"/>
        <xdr:cNvSpPr/>
      </xdr:nvSpPr>
      <xdr:spPr>
        <a:xfrm>
          <a:off x="7810500" y="1001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162066</xdr:rowOff>
    </xdr:from>
    <xdr:ext cx="534377" cy="259045"/>
    <xdr:sp macro="" textlink="">
      <xdr:nvSpPr>
        <xdr:cNvPr id="375" name="テキスト ボックス 374"/>
        <xdr:cNvSpPr txBox="1"/>
      </xdr:nvSpPr>
      <xdr:spPr>
        <a:xfrm>
          <a:off x="7594111" y="1010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77835</xdr:rowOff>
    </xdr:from>
    <xdr:to>
      <xdr:col>36</xdr:col>
      <xdr:colOff>165100</xdr:colOff>
      <xdr:row>59</xdr:row>
      <xdr:rowOff>7985</xdr:rowOff>
    </xdr:to>
    <xdr:sp macro="" textlink="">
      <xdr:nvSpPr>
        <xdr:cNvPr id="376" name="楕円 375"/>
        <xdr:cNvSpPr/>
      </xdr:nvSpPr>
      <xdr:spPr>
        <a:xfrm>
          <a:off x="6921500" y="1002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170562</xdr:rowOff>
    </xdr:from>
    <xdr:ext cx="534377" cy="259045"/>
    <xdr:sp macro="" textlink="">
      <xdr:nvSpPr>
        <xdr:cNvPr id="377" name="テキスト ボックス 376"/>
        <xdr:cNvSpPr txBox="1"/>
      </xdr:nvSpPr>
      <xdr:spPr>
        <a:xfrm>
          <a:off x="6705111" y="1011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149298</xdr:rowOff>
    </xdr:from>
    <xdr:to>
      <xdr:col>55</xdr:col>
      <xdr:colOff>0</xdr:colOff>
      <xdr:row>78</xdr:row>
      <xdr:rowOff>165052</xdr:rowOff>
    </xdr:to>
    <xdr:cxnSp macro="">
      <xdr:nvCxnSpPr>
        <xdr:cNvPr id="406" name="直線コネクタ 405"/>
        <xdr:cNvCxnSpPr/>
      </xdr:nvCxnSpPr>
      <xdr:spPr>
        <a:xfrm>
          <a:off x="9639300" y="13522398"/>
          <a:ext cx="8382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149298</xdr:rowOff>
    </xdr:from>
    <xdr:to>
      <xdr:col>50</xdr:col>
      <xdr:colOff>114300</xdr:colOff>
      <xdr:row>79</xdr:row>
      <xdr:rowOff>9516</xdr:rowOff>
    </xdr:to>
    <xdr:cxnSp macro="">
      <xdr:nvCxnSpPr>
        <xdr:cNvPr id="409" name="直線コネクタ 408"/>
        <xdr:cNvCxnSpPr/>
      </xdr:nvCxnSpPr>
      <xdr:spPr>
        <a:xfrm flipV="1">
          <a:off x="8750300" y="13522398"/>
          <a:ext cx="889000" cy="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157211</xdr:rowOff>
    </xdr:from>
    <xdr:to>
      <xdr:col>45</xdr:col>
      <xdr:colOff>177800</xdr:colOff>
      <xdr:row>79</xdr:row>
      <xdr:rowOff>9516</xdr:rowOff>
    </xdr:to>
    <xdr:cxnSp macro="">
      <xdr:nvCxnSpPr>
        <xdr:cNvPr id="412" name="直線コネクタ 411"/>
        <xdr:cNvCxnSpPr/>
      </xdr:nvCxnSpPr>
      <xdr:spPr>
        <a:xfrm>
          <a:off x="7861300" y="13530311"/>
          <a:ext cx="889000" cy="2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157211</xdr:rowOff>
    </xdr:from>
    <xdr:to>
      <xdr:col>41</xdr:col>
      <xdr:colOff>50800</xdr:colOff>
      <xdr:row>79</xdr:row>
      <xdr:rowOff>8820</xdr:rowOff>
    </xdr:to>
    <xdr:cxnSp macro="">
      <xdr:nvCxnSpPr>
        <xdr:cNvPr id="415" name="直線コネクタ 414"/>
        <xdr:cNvCxnSpPr/>
      </xdr:nvCxnSpPr>
      <xdr:spPr>
        <a:xfrm flipV="1">
          <a:off x="6972300" y="13530311"/>
          <a:ext cx="889000" cy="2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114252</xdr:rowOff>
    </xdr:from>
    <xdr:to>
      <xdr:col>55</xdr:col>
      <xdr:colOff>50800</xdr:colOff>
      <xdr:row>79</xdr:row>
      <xdr:rowOff>44402</xdr:rowOff>
    </xdr:to>
    <xdr:sp macro="" textlink="">
      <xdr:nvSpPr>
        <xdr:cNvPr id="425" name="楕円 424"/>
        <xdr:cNvSpPr/>
      </xdr:nvSpPr>
      <xdr:spPr>
        <a:xfrm>
          <a:off x="10426700" y="1348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29179</xdr:rowOff>
    </xdr:from>
    <xdr:ext cx="534377" cy="259045"/>
    <xdr:sp macro="" textlink="">
      <xdr:nvSpPr>
        <xdr:cNvPr id="426" name="商工費該当値テキスト"/>
        <xdr:cNvSpPr txBox="1"/>
      </xdr:nvSpPr>
      <xdr:spPr>
        <a:xfrm>
          <a:off x="10528300" y="1340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98498</xdr:rowOff>
    </xdr:from>
    <xdr:to>
      <xdr:col>50</xdr:col>
      <xdr:colOff>165100</xdr:colOff>
      <xdr:row>79</xdr:row>
      <xdr:rowOff>28648</xdr:rowOff>
    </xdr:to>
    <xdr:sp macro="" textlink="">
      <xdr:nvSpPr>
        <xdr:cNvPr id="427" name="楕円 426"/>
        <xdr:cNvSpPr/>
      </xdr:nvSpPr>
      <xdr:spPr>
        <a:xfrm>
          <a:off x="9588500" y="1347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19775</xdr:rowOff>
    </xdr:from>
    <xdr:ext cx="534377" cy="259045"/>
    <xdr:sp macro="" textlink="">
      <xdr:nvSpPr>
        <xdr:cNvPr id="428" name="テキスト ボックス 427"/>
        <xdr:cNvSpPr txBox="1"/>
      </xdr:nvSpPr>
      <xdr:spPr>
        <a:xfrm>
          <a:off x="9372111" y="1356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130166</xdr:rowOff>
    </xdr:from>
    <xdr:to>
      <xdr:col>46</xdr:col>
      <xdr:colOff>38100</xdr:colOff>
      <xdr:row>79</xdr:row>
      <xdr:rowOff>60316</xdr:rowOff>
    </xdr:to>
    <xdr:sp macro="" textlink="">
      <xdr:nvSpPr>
        <xdr:cNvPr id="429" name="楕円 428"/>
        <xdr:cNvSpPr/>
      </xdr:nvSpPr>
      <xdr:spPr>
        <a:xfrm>
          <a:off x="8699500" y="1350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51443</xdr:rowOff>
    </xdr:from>
    <xdr:ext cx="469744" cy="259045"/>
    <xdr:sp macro="" textlink="">
      <xdr:nvSpPr>
        <xdr:cNvPr id="430" name="テキスト ボックス 429"/>
        <xdr:cNvSpPr txBox="1"/>
      </xdr:nvSpPr>
      <xdr:spPr>
        <a:xfrm>
          <a:off x="8515428" y="1359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106411</xdr:rowOff>
    </xdr:from>
    <xdr:to>
      <xdr:col>41</xdr:col>
      <xdr:colOff>101600</xdr:colOff>
      <xdr:row>79</xdr:row>
      <xdr:rowOff>36561</xdr:rowOff>
    </xdr:to>
    <xdr:sp macro="" textlink="">
      <xdr:nvSpPr>
        <xdr:cNvPr id="431" name="楕円 430"/>
        <xdr:cNvSpPr/>
      </xdr:nvSpPr>
      <xdr:spPr>
        <a:xfrm>
          <a:off x="7810500" y="1347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27688</xdr:rowOff>
    </xdr:from>
    <xdr:ext cx="534377" cy="259045"/>
    <xdr:sp macro="" textlink="">
      <xdr:nvSpPr>
        <xdr:cNvPr id="432" name="テキスト ボックス 431"/>
        <xdr:cNvSpPr txBox="1"/>
      </xdr:nvSpPr>
      <xdr:spPr>
        <a:xfrm>
          <a:off x="7594111" y="1357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129470</xdr:rowOff>
    </xdr:from>
    <xdr:to>
      <xdr:col>36</xdr:col>
      <xdr:colOff>165100</xdr:colOff>
      <xdr:row>79</xdr:row>
      <xdr:rowOff>59620</xdr:rowOff>
    </xdr:to>
    <xdr:sp macro="" textlink="">
      <xdr:nvSpPr>
        <xdr:cNvPr id="433" name="楕円 432"/>
        <xdr:cNvSpPr/>
      </xdr:nvSpPr>
      <xdr:spPr>
        <a:xfrm>
          <a:off x="6921500" y="1350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50747</xdr:rowOff>
    </xdr:from>
    <xdr:ext cx="469744" cy="259045"/>
    <xdr:sp macro="" textlink="">
      <xdr:nvSpPr>
        <xdr:cNvPr id="434" name="テキスト ボックス 433"/>
        <xdr:cNvSpPr txBox="1"/>
      </xdr:nvSpPr>
      <xdr:spPr>
        <a:xfrm>
          <a:off x="6737428" y="135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114680</xdr:rowOff>
    </xdr:from>
    <xdr:to>
      <xdr:col>55</xdr:col>
      <xdr:colOff>0</xdr:colOff>
      <xdr:row>98</xdr:row>
      <xdr:rowOff>154112</xdr:rowOff>
    </xdr:to>
    <xdr:cxnSp macro="">
      <xdr:nvCxnSpPr>
        <xdr:cNvPr id="465" name="直線コネクタ 464"/>
        <xdr:cNvCxnSpPr/>
      </xdr:nvCxnSpPr>
      <xdr:spPr>
        <a:xfrm flipV="1">
          <a:off x="9639300" y="16916780"/>
          <a:ext cx="838200" cy="3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35263</xdr:rowOff>
    </xdr:from>
    <xdr:to>
      <xdr:col>50</xdr:col>
      <xdr:colOff>114300</xdr:colOff>
      <xdr:row>98</xdr:row>
      <xdr:rowOff>154112</xdr:rowOff>
    </xdr:to>
    <xdr:cxnSp macro="">
      <xdr:nvCxnSpPr>
        <xdr:cNvPr id="468" name="直線コネクタ 467"/>
        <xdr:cNvCxnSpPr/>
      </xdr:nvCxnSpPr>
      <xdr:spPr>
        <a:xfrm>
          <a:off x="8750300" y="16837363"/>
          <a:ext cx="889000" cy="11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35263</xdr:rowOff>
    </xdr:from>
    <xdr:to>
      <xdr:col>45</xdr:col>
      <xdr:colOff>177800</xdr:colOff>
      <xdr:row>98</xdr:row>
      <xdr:rowOff>153130</xdr:rowOff>
    </xdr:to>
    <xdr:cxnSp macro="">
      <xdr:nvCxnSpPr>
        <xdr:cNvPr id="471" name="直線コネクタ 470"/>
        <xdr:cNvCxnSpPr/>
      </xdr:nvCxnSpPr>
      <xdr:spPr>
        <a:xfrm flipV="1">
          <a:off x="7861300" y="16837363"/>
          <a:ext cx="889000" cy="11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144411</xdr:rowOff>
    </xdr:from>
    <xdr:to>
      <xdr:col>41</xdr:col>
      <xdr:colOff>50800</xdr:colOff>
      <xdr:row>98</xdr:row>
      <xdr:rowOff>153130</xdr:rowOff>
    </xdr:to>
    <xdr:cxnSp macro="">
      <xdr:nvCxnSpPr>
        <xdr:cNvPr id="474" name="直線コネクタ 473"/>
        <xdr:cNvCxnSpPr/>
      </xdr:nvCxnSpPr>
      <xdr:spPr>
        <a:xfrm>
          <a:off x="6972300" y="16946511"/>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63880</xdr:rowOff>
    </xdr:from>
    <xdr:to>
      <xdr:col>55</xdr:col>
      <xdr:colOff>50800</xdr:colOff>
      <xdr:row>98</xdr:row>
      <xdr:rowOff>165480</xdr:rowOff>
    </xdr:to>
    <xdr:sp macro="" textlink="">
      <xdr:nvSpPr>
        <xdr:cNvPr id="484" name="楕円 483"/>
        <xdr:cNvSpPr/>
      </xdr:nvSpPr>
      <xdr:spPr>
        <a:xfrm>
          <a:off x="10426700" y="1686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150257</xdr:rowOff>
    </xdr:from>
    <xdr:ext cx="534377" cy="259045"/>
    <xdr:sp macro="" textlink="">
      <xdr:nvSpPr>
        <xdr:cNvPr id="485" name="土木費該当値テキスト"/>
        <xdr:cNvSpPr txBox="1"/>
      </xdr:nvSpPr>
      <xdr:spPr>
        <a:xfrm>
          <a:off x="10528300" y="1678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103312</xdr:rowOff>
    </xdr:from>
    <xdr:to>
      <xdr:col>50</xdr:col>
      <xdr:colOff>165100</xdr:colOff>
      <xdr:row>99</xdr:row>
      <xdr:rowOff>33462</xdr:rowOff>
    </xdr:to>
    <xdr:sp macro="" textlink="">
      <xdr:nvSpPr>
        <xdr:cNvPr id="486" name="楕円 485"/>
        <xdr:cNvSpPr/>
      </xdr:nvSpPr>
      <xdr:spPr>
        <a:xfrm>
          <a:off x="9588500" y="1690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24589</xdr:rowOff>
    </xdr:from>
    <xdr:ext cx="534377" cy="259045"/>
    <xdr:sp macro="" textlink="">
      <xdr:nvSpPr>
        <xdr:cNvPr id="487" name="テキスト ボックス 486"/>
        <xdr:cNvSpPr txBox="1"/>
      </xdr:nvSpPr>
      <xdr:spPr>
        <a:xfrm>
          <a:off x="9372111" y="1699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155913</xdr:rowOff>
    </xdr:from>
    <xdr:to>
      <xdr:col>46</xdr:col>
      <xdr:colOff>38100</xdr:colOff>
      <xdr:row>98</xdr:row>
      <xdr:rowOff>86063</xdr:rowOff>
    </xdr:to>
    <xdr:sp macro="" textlink="">
      <xdr:nvSpPr>
        <xdr:cNvPr id="488" name="楕円 487"/>
        <xdr:cNvSpPr/>
      </xdr:nvSpPr>
      <xdr:spPr>
        <a:xfrm>
          <a:off x="8699500" y="1678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77190</xdr:rowOff>
    </xdr:from>
    <xdr:ext cx="599010" cy="259045"/>
    <xdr:sp macro="" textlink="">
      <xdr:nvSpPr>
        <xdr:cNvPr id="489" name="テキスト ボックス 488"/>
        <xdr:cNvSpPr txBox="1"/>
      </xdr:nvSpPr>
      <xdr:spPr>
        <a:xfrm>
          <a:off x="8450795" y="1687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102330</xdr:rowOff>
    </xdr:from>
    <xdr:to>
      <xdr:col>41</xdr:col>
      <xdr:colOff>101600</xdr:colOff>
      <xdr:row>99</xdr:row>
      <xdr:rowOff>32480</xdr:rowOff>
    </xdr:to>
    <xdr:sp macro="" textlink="">
      <xdr:nvSpPr>
        <xdr:cNvPr id="490" name="楕円 489"/>
        <xdr:cNvSpPr/>
      </xdr:nvSpPr>
      <xdr:spPr>
        <a:xfrm>
          <a:off x="7810500" y="1690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23607</xdr:rowOff>
    </xdr:from>
    <xdr:ext cx="534377" cy="259045"/>
    <xdr:sp macro="" textlink="">
      <xdr:nvSpPr>
        <xdr:cNvPr id="491" name="テキスト ボックス 490"/>
        <xdr:cNvSpPr txBox="1"/>
      </xdr:nvSpPr>
      <xdr:spPr>
        <a:xfrm>
          <a:off x="7594111" y="1699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93611</xdr:rowOff>
    </xdr:from>
    <xdr:to>
      <xdr:col>36</xdr:col>
      <xdr:colOff>165100</xdr:colOff>
      <xdr:row>99</xdr:row>
      <xdr:rowOff>23761</xdr:rowOff>
    </xdr:to>
    <xdr:sp macro="" textlink="">
      <xdr:nvSpPr>
        <xdr:cNvPr id="492" name="楕円 491"/>
        <xdr:cNvSpPr/>
      </xdr:nvSpPr>
      <xdr:spPr>
        <a:xfrm>
          <a:off x="6921500" y="1689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14888</xdr:rowOff>
    </xdr:from>
    <xdr:ext cx="534377" cy="259045"/>
    <xdr:sp macro="" textlink="">
      <xdr:nvSpPr>
        <xdr:cNvPr id="493" name="テキスト ボックス 492"/>
        <xdr:cNvSpPr txBox="1"/>
      </xdr:nvSpPr>
      <xdr:spPr>
        <a:xfrm>
          <a:off x="6705111" y="1698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165808</xdr:rowOff>
    </xdr:from>
    <xdr:to>
      <xdr:col>85</xdr:col>
      <xdr:colOff>127000</xdr:colOff>
      <xdr:row>39</xdr:row>
      <xdr:rowOff>6379</xdr:rowOff>
    </xdr:to>
    <xdr:cxnSp macro="">
      <xdr:nvCxnSpPr>
        <xdr:cNvPr id="522" name="直線コネクタ 521"/>
        <xdr:cNvCxnSpPr/>
      </xdr:nvCxnSpPr>
      <xdr:spPr>
        <a:xfrm flipV="1">
          <a:off x="15481300" y="6680908"/>
          <a:ext cx="8382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163</xdr:rowOff>
    </xdr:from>
    <xdr:to>
      <xdr:col>81</xdr:col>
      <xdr:colOff>50800</xdr:colOff>
      <xdr:row>39</xdr:row>
      <xdr:rowOff>6379</xdr:rowOff>
    </xdr:to>
    <xdr:cxnSp macro="">
      <xdr:nvCxnSpPr>
        <xdr:cNvPr id="525" name="直線コネクタ 524"/>
        <xdr:cNvCxnSpPr/>
      </xdr:nvCxnSpPr>
      <xdr:spPr>
        <a:xfrm>
          <a:off x="14592300" y="6686713"/>
          <a:ext cx="889000" cy="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163</xdr:rowOff>
    </xdr:from>
    <xdr:to>
      <xdr:col>76</xdr:col>
      <xdr:colOff>114300</xdr:colOff>
      <xdr:row>39</xdr:row>
      <xdr:rowOff>5184</xdr:rowOff>
    </xdr:to>
    <xdr:cxnSp macro="">
      <xdr:nvCxnSpPr>
        <xdr:cNvPr id="528" name="直線コネクタ 527"/>
        <xdr:cNvCxnSpPr/>
      </xdr:nvCxnSpPr>
      <xdr:spPr>
        <a:xfrm flipV="1">
          <a:off x="13703300" y="6686713"/>
          <a:ext cx="889000" cy="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5184</xdr:rowOff>
    </xdr:from>
    <xdr:to>
      <xdr:col>71</xdr:col>
      <xdr:colOff>177800</xdr:colOff>
      <xdr:row>39</xdr:row>
      <xdr:rowOff>6014</xdr:rowOff>
    </xdr:to>
    <xdr:cxnSp macro="">
      <xdr:nvCxnSpPr>
        <xdr:cNvPr id="531" name="直線コネクタ 530"/>
        <xdr:cNvCxnSpPr/>
      </xdr:nvCxnSpPr>
      <xdr:spPr>
        <a:xfrm flipV="1">
          <a:off x="12814300" y="6691734"/>
          <a:ext cx="8890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115008</xdr:rowOff>
    </xdr:from>
    <xdr:to>
      <xdr:col>85</xdr:col>
      <xdr:colOff>177800</xdr:colOff>
      <xdr:row>39</xdr:row>
      <xdr:rowOff>45158</xdr:rowOff>
    </xdr:to>
    <xdr:sp macro="" textlink="">
      <xdr:nvSpPr>
        <xdr:cNvPr id="541" name="楕円 540"/>
        <xdr:cNvSpPr/>
      </xdr:nvSpPr>
      <xdr:spPr>
        <a:xfrm>
          <a:off x="16268700" y="663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127029</xdr:rowOff>
    </xdr:from>
    <xdr:to>
      <xdr:col>81</xdr:col>
      <xdr:colOff>101600</xdr:colOff>
      <xdr:row>39</xdr:row>
      <xdr:rowOff>57179</xdr:rowOff>
    </xdr:to>
    <xdr:sp macro="" textlink="">
      <xdr:nvSpPr>
        <xdr:cNvPr id="543" name="楕円 542"/>
        <xdr:cNvSpPr/>
      </xdr:nvSpPr>
      <xdr:spPr>
        <a:xfrm>
          <a:off x="15430500" y="664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48306</xdr:rowOff>
    </xdr:from>
    <xdr:ext cx="534377" cy="259045"/>
    <xdr:sp macro="" textlink="">
      <xdr:nvSpPr>
        <xdr:cNvPr id="544" name="テキスト ボックス 543"/>
        <xdr:cNvSpPr txBox="1"/>
      </xdr:nvSpPr>
      <xdr:spPr>
        <a:xfrm>
          <a:off x="15214111" y="673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120813</xdr:rowOff>
    </xdr:from>
    <xdr:to>
      <xdr:col>76</xdr:col>
      <xdr:colOff>165100</xdr:colOff>
      <xdr:row>39</xdr:row>
      <xdr:rowOff>50963</xdr:rowOff>
    </xdr:to>
    <xdr:sp macro="" textlink="">
      <xdr:nvSpPr>
        <xdr:cNvPr id="545" name="楕円 544"/>
        <xdr:cNvSpPr/>
      </xdr:nvSpPr>
      <xdr:spPr>
        <a:xfrm>
          <a:off x="14541500" y="66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42090</xdr:rowOff>
    </xdr:from>
    <xdr:ext cx="534377" cy="259045"/>
    <xdr:sp macro="" textlink="">
      <xdr:nvSpPr>
        <xdr:cNvPr id="546" name="テキスト ボックス 545"/>
        <xdr:cNvSpPr txBox="1"/>
      </xdr:nvSpPr>
      <xdr:spPr>
        <a:xfrm>
          <a:off x="14325111" y="67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125834</xdr:rowOff>
    </xdr:from>
    <xdr:to>
      <xdr:col>72</xdr:col>
      <xdr:colOff>38100</xdr:colOff>
      <xdr:row>39</xdr:row>
      <xdr:rowOff>55984</xdr:rowOff>
    </xdr:to>
    <xdr:sp macro="" textlink="">
      <xdr:nvSpPr>
        <xdr:cNvPr id="547" name="楕円 546"/>
        <xdr:cNvSpPr/>
      </xdr:nvSpPr>
      <xdr:spPr>
        <a:xfrm>
          <a:off x="13652500" y="664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47111</xdr:rowOff>
    </xdr:from>
    <xdr:ext cx="534377" cy="259045"/>
    <xdr:sp macro="" textlink="">
      <xdr:nvSpPr>
        <xdr:cNvPr id="548" name="テキスト ボックス 547"/>
        <xdr:cNvSpPr txBox="1"/>
      </xdr:nvSpPr>
      <xdr:spPr>
        <a:xfrm>
          <a:off x="13436111" y="673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126664</xdr:rowOff>
    </xdr:from>
    <xdr:to>
      <xdr:col>67</xdr:col>
      <xdr:colOff>101600</xdr:colOff>
      <xdr:row>39</xdr:row>
      <xdr:rowOff>56814</xdr:rowOff>
    </xdr:to>
    <xdr:sp macro="" textlink="">
      <xdr:nvSpPr>
        <xdr:cNvPr id="549" name="楕円 548"/>
        <xdr:cNvSpPr/>
      </xdr:nvSpPr>
      <xdr:spPr>
        <a:xfrm>
          <a:off x="12763500" y="66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47941</xdr:rowOff>
    </xdr:from>
    <xdr:ext cx="534377" cy="259045"/>
    <xdr:sp macro="" textlink="">
      <xdr:nvSpPr>
        <xdr:cNvPr id="550" name="テキスト ボックス 549"/>
        <xdr:cNvSpPr txBox="1"/>
      </xdr:nvSpPr>
      <xdr:spPr>
        <a:xfrm>
          <a:off x="12547111" y="673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122290</xdr:rowOff>
    </xdr:from>
    <xdr:to>
      <xdr:col>85</xdr:col>
      <xdr:colOff>127000</xdr:colOff>
      <xdr:row>58</xdr:row>
      <xdr:rowOff>1481</xdr:rowOff>
    </xdr:to>
    <xdr:cxnSp macro="">
      <xdr:nvCxnSpPr>
        <xdr:cNvPr id="577" name="直線コネクタ 576"/>
        <xdr:cNvCxnSpPr/>
      </xdr:nvCxnSpPr>
      <xdr:spPr>
        <a:xfrm flipV="1">
          <a:off x="15481300" y="9894940"/>
          <a:ext cx="838200" cy="5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1481</xdr:rowOff>
    </xdr:from>
    <xdr:to>
      <xdr:col>81</xdr:col>
      <xdr:colOff>50800</xdr:colOff>
      <xdr:row>58</xdr:row>
      <xdr:rowOff>17659</xdr:rowOff>
    </xdr:to>
    <xdr:cxnSp macro="">
      <xdr:nvCxnSpPr>
        <xdr:cNvPr id="580" name="直線コネクタ 579"/>
        <xdr:cNvCxnSpPr/>
      </xdr:nvCxnSpPr>
      <xdr:spPr>
        <a:xfrm flipV="1">
          <a:off x="14592300" y="9945581"/>
          <a:ext cx="889000" cy="1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17659</xdr:rowOff>
    </xdr:from>
    <xdr:to>
      <xdr:col>76</xdr:col>
      <xdr:colOff>114300</xdr:colOff>
      <xdr:row>58</xdr:row>
      <xdr:rowOff>34606</xdr:rowOff>
    </xdr:to>
    <xdr:cxnSp macro="">
      <xdr:nvCxnSpPr>
        <xdr:cNvPr id="583" name="直線コネクタ 582"/>
        <xdr:cNvCxnSpPr/>
      </xdr:nvCxnSpPr>
      <xdr:spPr>
        <a:xfrm flipV="1">
          <a:off x="13703300" y="9961759"/>
          <a:ext cx="889000" cy="1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1777</xdr:rowOff>
    </xdr:from>
    <xdr:to>
      <xdr:col>71</xdr:col>
      <xdr:colOff>177800</xdr:colOff>
      <xdr:row>58</xdr:row>
      <xdr:rowOff>34606</xdr:rowOff>
    </xdr:to>
    <xdr:cxnSp macro="">
      <xdr:nvCxnSpPr>
        <xdr:cNvPr id="586" name="直線コネクタ 585"/>
        <xdr:cNvCxnSpPr/>
      </xdr:nvCxnSpPr>
      <xdr:spPr>
        <a:xfrm>
          <a:off x="12814300" y="9945877"/>
          <a:ext cx="889000" cy="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71490</xdr:rowOff>
    </xdr:from>
    <xdr:to>
      <xdr:col>85</xdr:col>
      <xdr:colOff>177800</xdr:colOff>
      <xdr:row>58</xdr:row>
      <xdr:rowOff>1640</xdr:rowOff>
    </xdr:to>
    <xdr:sp macro="" textlink="">
      <xdr:nvSpPr>
        <xdr:cNvPr id="596" name="楕円 595"/>
        <xdr:cNvSpPr/>
      </xdr:nvSpPr>
      <xdr:spPr>
        <a:xfrm>
          <a:off x="16268700" y="98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49917</xdr:rowOff>
    </xdr:from>
    <xdr:ext cx="534377" cy="259045"/>
    <xdr:sp macro="" textlink="">
      <xdr:nvSpPr>
        <xdr:cNvPr id="597" name="教育費該当値テキスト"/>
        <xdr:cNvSpPr txBox="1"/>
      </xdr:nvSpPr>
      <xdr:spPr>
        <a:xfrm>
          <a:off x="16370300" y="982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122131</xdr:rowOff>
    </xdr:from>
    <xdr:to>
      <xdr:col>81</xdr:col>
      <xdr:colOff>101600</xdr:colOff>
      <xdr:row>58</xdr:row>
      <xdr:rowOff>52281</xdr:rowOff>
    </xdr:to>
    <xdr:sp macro="" textlink="">
      <xdr:nvSpPr>
        <xdr:cNvPr id="598" name="楕円 597"/>
        <xdr:cNvSpPr/>
      </xdr:nvSpPr>
      <xdr:spPr>
        <a:xfrm>
          <a:off x="15430500" y="98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43408</xdr:rowOff>
    </xdr:from>
    <xdr:ext cx="534377" cy="259045"/>
    <xdr:sp macro="" textlink="">
      <xdr:nvSpPr>
        <xdr:cNvPr id="599" name="テキスト ボックス 598"/>
        <xdr:cNvSpPr txBox="1"/>
      </xdr:nvSpPr>
      <xdr:spPr>
        <a:xfrm>
          <a:off x="15214111" y="998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138309</xdr:rowOff>
    </xdr:from>
    <xdr:to>
      <xdr:col>76</xdr:col>
      <xdr:colOff>165100</xdr:colOff>
      <xdr:row>58</xdr:row>
      <xdr:rowOff>68459</xdr:rowOff>
    </xdr:to>
    <xdr:sp macro="" textlink="">
      <xdr:nvSpPr>
        <xdr:cNvPr id="600" name="楕円 599"/>
        <xdr:cNvSpPr/>
      </xdr:nvSpPr>
      <xdr:spPr>
        <a:xfrm>
          <a:off x="14541500" y="991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59586</xdr:rowOff>
    </xdr:from>
    <xdr:ext cx="534377" cy="259045"/>
    <xdr:sp macro="" textlink="">
      <xdr:nvSpPr>
        <xdr:cNvPr id="601" name="テキスト ボックス 600"/>
        <xdr:cNvSpPr txBox="1"/>
      </xdr:nvSpPr>
      <xdr:spPr>
        <a:xfrm>
          <a:off x="14325111" y="1000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155256</xdr:rowOff>
    </xdr:from>
    <xdr:to>
      <xdr:col>72</xdr:col>
      <xdr:colOff>38100</xdr:colOff>
      <xdr:row>58</xdr:row>
      <xdr:rowOff>85406</xdr:rowOff>
    </xdr:to>
    <xdr:sp macro="" textlink="">
      <xdr:nvSpPr>
        <xdr:cNvPr id="602" name="楕円 601"/>
        <xdr:cNvSpPr/>
      </xdr:nvSpPr>
      <xdr:spPr>
        <a:xfrm>
          <a:off x="13652500" y="992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76533</xdr:rowOff>
    </xdr:from>
    <xdr:ext cx="534377" cy="259045"/>
    <xdr:sp macro="" textlink="">
      <xdr:nvSpPr>
        <xdr:cNvPr id="603" name="テキスト ボックス 602"/>
        <xdr:cNvSpPr txBox="1"/>
      </xdr:nvSpPr>
      <xdr:spPr>
        <a:xfrm>
          <a:off x="13436111" y="100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122427</xdr:rowOff>
    </xdr:from>
    <xdr:to>
      <xdr:col>67</xdr:col>
      <xdr:colOff>101600</xdr:colOff>
      <xdr:row>58</xdr:row>
      <xdr:rowOff>52577</xdr:rowOff>
    </xdr:to>
    <xdr:sp macro="" textlink="">
      <xdr:nvSpPr>
        <xdr:cNvPr id="604" name="楕円 603"/>
        <xdr:cNvSpPr/>
      </xdr:nvSpPr>
      <xdr:spPr>
        <a:xfrm>
          <a:off x="12763500" y="989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43704</xdr:rowOff>
    </xdr:from>
    <xdr:ext cx="534377" cy="259045"/>
    <xdr:sp macro="" textlink="">
      <xdr:nvSpPr>
        <xdr:cNvPr id="605" name="テキスト ボックス 604"/>
        <xdr:cNvSpPr txBox="1"/>
      </xdr:nvSpPr>
      <xdr:spPr>
        <a:xfrm>
          <a:off x="12547111" y="998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91391</xdr:rowOff>
    </xdr:from>
    <xdr:to>
      <xdr:col>85</xdr:col>
      <xdr:colOff>127000</xdr:colOff>
      <xdr:row>79</xdr:row>
      <xdr:rowOff>95586</xdr:rowOff>
    </xdr:to>
    <xdr:cxnSp macro="">
      <xdr:nvCxnSpPr>
        <xdr:cNvPr id="636" name="直線コネクタ 635"/>
        <xdr:cNvCxnSpPr/>
      </xdr:nvCxnSpPr>
      <xdr:spPr>
        <a:xfrm>
          <a:off x="15481300" y="13635941"/>
          <a:ext cx="838200" cy="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91391</xdr:rowOff>
    </xdr:from>
    <xdr:to>
      <xdr:col>81</xdr:col>
      <xdr:colOff>50800</xdr:colOff>
      <xdr:row>79</xdr:row>
      <xdr:rowOff>98879</xdr:rowOff>
    </xdr:to>
    <xdr:cxnSp macro="">
      <xdr:nvCxnSpPr>
        <xdr:cNvPr id="639" name="直線コネクタ 638"/>
        <xdr:cNvCxnSpPr/>
      </xdr:nvCxnSpPr>
      <xdr:spPr>
        <a:xfrm flipV="1">
          <a:off x="14592300" y="13635941"/>
          <a:ext cx="8890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97034</xdr:rowOff>
    </xdr:from>
    <xdr:to>
      <xdr:col>76</xdr:col>
      <xdr:colOff>114300</xdr:colOff>
      <xdr:row>79</xdr:row>
      <xdr:rowOff>98879</xdr:rowOff>
    </xdr:to>
    <xdr:cxnSp macro="">
      <xdr:nvCxnSpPr>
        <xdr:cNvPr id="642" name="直線コネクタ 641"/>
        <xdr:cNvCxnSpPr/>
      </xdr:nvCxnSpPr>
      <xdr:spPr>
        <a:xfrm>
          <a:off x="13703300" y="13641584"/>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97034</xdr:rowOff>
    </xdr:from>
    <xdr:to>
      <xdr:col>71</xdr:col>
      <xdr:colOff>177800</xdr:colOff>
      <xdr:row>79</xdr:row>
      <xdr:rowOff>98034</xdr:rowOff>
    </xdr:to>
    <xdr:cxnSp macro="">
      <xdr:nvCxnSpPr>
        <xdr:cNvPr id="645" name="直線コネクタ 644"/>
        <xdr:cNvCxnSpPr/>
      </xdr:nvCxnSpPr>
      <xdr:spPr>
        <a:xfrm flipV="1">
          <a:off x="12814300" y="13641584"/>
          <a:ext cx="889000" cy="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44786</xdr:rowOff>
    </xdr:from>
    <xdr:to>
      <xdr:col>85</xdr:col>
      <xdr:colOff>177800</xdr:colOff>
      <xdr:row>79</xdr:row>
      <xdr:rowOff>146386</xdr:rowOff>
    </xdr:to>
    <xdr:sp macro="" textlink="">
      <xdr:nvSpPr>
        <xdr:cNvPr id="655" name="楕円 654"/>
        <xdr:cNvSpPr/>
      </xdr:nvSpPr>
      <xdr:spPr>
        <a:xfrm>
          <a:off x="16268700" y="1358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469744" cy="259045"/>
    <xdr:sp macro="" textlink="">
      <xdr:nvSpPr>
        <xdr:cNvPr id="656" name="災害復旧費該当値テキスト"/>
        <xdr:cNvSpPr txBox="1"/>
      </xdr:nvSpPr>
      <xdr:spPr>
        <a:xfrm>
          <a:off x="16370300" y="1354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40591</xdr:rowOff>
    </xdr:from>
    <xdr:to>
      <xdr:col>81</xdr:col>
      <xdr:colOff>101600</xdr:colOff>
      <xdr:row>79</xdr:row>
      <xdr:rowOff>142191</xdr:rowOff>
    </xdr:to>
    <xdr:sp macro="" textlink="">
      <xdr:nvSpPr>
        <xdr:cNvPr id="657" name="楕円 656"/>
        <xdr:cNvSpPr/>
      </xdr:nvSpPr>
      <xdr:spPr>
        <a:xfrm>
          <a:off x="15430500" y="135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133318</xdr:rowOff>
    </xdr:from>
    <xdr:ext cx="469744" cy="259045"/>
    <xdr:sp macro="" textlink="">
      <xdr:nvSpPr>
        <xdr:cNvPr id="658" name="テキスト ボックス 657"/>
        <xdr:cNvSpPr txBox="1"/>
      </xdr:nvSpPr>
      <xdr:spPr>
        <a:xfrm>
          <a:off x="15246428" y="1367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46234</xdr:rowOff>
    </xdr:from>
    <xdr:to>
      <xdr:col>72</xdr:col>
      <xdr:colOff>38100</xdr:colOff>
      <xdr:row>79</xdr:row>
      <xdr:rowOff>147834</xdr:rowOff>
    </xdr:to>
    <xdr:sp macro="" textlink="">
      <xdr:nvSpPr>
        <xdr:cNvPr id="661" name="楕円 660"/>
        <xdr:cNvSpPr/>
      </xdr:nvSpPr>
      <xdr:spPr>
        <a:xfrm>
          <a:off x="13652500" y="1359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138961</xdr:rowOff>
    </xdr:from>
    <xdr:ext cx="469744" cy="259045"/>
    <xdr:sp macro="" textlink="">
      <xdr:nvSpPr>
        <xdr:cNvPr id="662" name="テキスト ボックス 661"/>
        <xdr:cNvSpPr txBox="1"/>
      </xdr:nvSpPr>
      <xdr:spPr>
        <a:xfrm>
          <a:off x="13468428" y="1368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47234</xdr:rowOff>
    </xdr:from>
    <xdr:to>
      <xdr:col>67</xdr:col>
      <xdr:colOff>101600</xdr:colOff>
      <xdr:row>79</xdr:row>
      <xdr:rowOff>148834</xdr:rowOff>
    </xdr:to>
    <xdr:sp macro="" textlink="">
      <xdr:nvSpPr>
        <xdr:cNvPr id="663" name="楕円 662"/>
        <xdr:cNvSpPr/>
      </xdr:nvSpPr>
      <xdr:spPr>
        <a:xfrm>
          <a:off x="12763500" y="135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139961</xdr:rowOff>
    </xdr:from>
    <xdr:ext cx="378565" cy="259045"/>
    <xdr:sp macro="" textlink="">
      <xdr:nvSpPr>
        <xdr:cNvPr id="664" name="テキスト ボックス 663"/>
        <xdr:cNvSpPr txBox="1"/>
      </xdr:nvSpPr>
      <xdr:spPr>
        <a:xfrm>
          <a:off x="12625017" y="1368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60023</xdr:rowOff>
    </xdr:from>
    <xdr:to>
      <xdr:col>85</xdr:col>
      <xdr:colOff>127000</xdr:colOff>
      <xdr:row>98</xdr:row>
      <xdr:rowOff>68686</xdr:rowOff>
    </xdr:to>
    <xdr:cxnSp macro="">
      <xdr:nvCxnSpPr>
        <xdr:cNvPr id="693" name="直線コネクタ 692"/>
        <xdr:cNvCxnSpPr/>
      </xdr:nvCxnSpPr>
      <xdr:spPr>
        <a:xfrm flipV="1">
          <a:off x="15481300" y="16862123"/>
          <a:ext cx="838200" cy="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68686</xdr:rowOff>
    </xdr:from>
    <xdr:to>
      <xdr:col>81</xdr:col>
      <xdr:colOff>50800</xdr:colOff>
      <xdr:row>98</xdr:row>
      <xdr:rowOff>72768</xdr:rowOff>
    </xdr:to>
    <xdr:cxnSp macro="">
      <xdr:nvCxnSpPr>
        <xdr:cNvPr id="696" name="直線コネクタ 695"/>
        <xdr:cNvCxnSpPr/>
      </xdr:nvCxnSpPr>
      <xdr:spPr>
        <a:xfrm flipV="1">
          <a:off x="14592300" y="16870786"/>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12185</xdr:rowOff>
    </xdr:from>
    <xdr:to>
      <xdr:col>76</xdr:col>
      <xdr:colOff>114300</xdr:colOff>
      <xdr:row>98</xdr:row>
      <xdr:rowOff>72768</xdr:rowOff>
    </xdr:to>
    <xdr:cxnSp macro="">
      <xdr:nvCxnSpPr>
        <xdr:cNvPr id="699" name="直線コネクタ 698"/>
        <xdr:cNvCxnSpPr/>
      </xdr:nvCxnSpPr>
      <xdr:spPr>
        <a:xfrm>
          <a:off x="13703300" y="16814285"/>
          <a:ext cx="889000" cy="6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12185</xdr:rowOff>
    </xdr:from>
    <xdr:to>
      <xdr:col>71</xdr:col>
      <xdr:colOff>177800</xdr:colOff>
      <xdr:row>98</xdr:row>
      <xdr:rowOff>16391</xdr:rowOff>
    </xdr:to>
    <xdr:cxnSp macro="">
      <xdr:nvCxnSpPr>
        <xdr:cNvPr id="702" name="直線コネクタ 701"/>
        <xdr:cNvCxnSpPr/>
      </xdr:nvCxnSpPr>
      <xdr:spPr>
        <a:xfrm flipV="1">
          <a:off x="12814300" y="16814285"/>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9223</xdr:rowOff>
    </xdr:from>
    <xdr:to>
      <xdr:col>85</xdr:col>
      <xdr:colOff>177800</xdr:colOff>
      <xdr:row>98</xdr:row>
      <xdr:rowOff>110823</xdr:rowOff>
    </xdr:to>
    <xdr:sp macro="" textlink="">
      <xdr:nvSpPr>
        <xdr:cNvPr id="712" name="楕円 711"/>
        <xdr:cNvSpPr/>
      </xdr:nvSpPr>
      <xdr:spPr>
        <a:xfrm>
          <a:off x="16268700" y="168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159100</xdr:rowOff>
    </xdr:from>
    <xdr:ext cx="534377" cy="259045"/>
    <xdr:sp macro="" textlink="">
      <xdr:nvSpPr>
        <xdr:cNvPr id="713" name="公債費該当値テキスト"/>
        <xdr:cNvSpPr txBox="1"/>
      </xdr:nvSpPr>
      <xdr:spPr>
        <a:xfrm>
          <a:off x="16370300" y="1678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17886</xdr:rowOff>
    </xdr:from>
    <xdr:to>
      <xdr:col>81</xdr:col>
      <xdr:colOff>101600</xdr:colOff>
      <xdr:row>98</xdr:row>
      <xdr:rowOff>119486</xdr:rowOff>
    </xdr:to>
    <xdr:sp macro="" textlink="">
      <xdr:nvSpPr>
        <xdr:cNvPr id="714" name="楕円 713"/>
        <xdr:cNvSpPr/>
      </xdr:nvSpPr>
      <xdr:spPr>
        <a:xfrm>
          <a:off x="15430500" y="1681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110613</xdr:rowOff>
    </xdr:from>
    <xdr:ext cx="534377" cy="259045"/>
    <xdr:sp macro="" textlink="">
      <xdr:nvSpPr>
        <xdr:cNvPr id="715" name="テキスト ボックス 714"/>
        <xdr:cNvSpPr txBox="1"/>
      </xdr:nvSpPr>
      <xdr:spPr>
        <a:xfrm>
          <a:off x="15214111" y="1691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21968</xdr:rowOff>
    </xdr:from>
    <xdr:to>
      <xdr:col>76</xdr:col>
      <xdr:colOff>165100</xdr:colOff>
      <xdr:row>98</xdr:row>
      <xdr:rowOff>123568</xdr:rowOff>
    </xdr:to>
    <xdr:sp macro="" textlink="">
      <xdr:nvSpPr>
        <xdr:cNvPr id="716" name="楕円 715"/>
        <xdr:cNvSpPr/>
      </xdr:nvSpPr>
      <xdr:spPr>
        <a:xfrm>
          <a:off x="14541500" y="168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114695</xdr:rowOff>
    </xdr:from>
    <xdr:ext cx="534377" cy="259045"/>
    <xdr:sp macro="" textlink="">
      <xdr:nvSpPr>
        <xdr:cNvPr id="717" name="テキスト ボックス 716"/>
        <xdr:cNvSpPr txBox="1"/>
      </xdr:nvSpPr>
      <xdr:spPr>
        <a:xfrm>
          <a:off x="14325111" y="169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132835</xdr:rowOff>
    </xdr:from>
    <xdr:to>
      <xdr:col>72</xdr:col>
      <xdr:colOff>38100</xdr:colOff>
      <xdr:row>98</xdr:row>
      <xdr:rowOff>62985</xdr:rowOff>
    </xdr:to>
    <xdr:sp macro="" textlink="">
      <xdr:nvSpPr>
        <xdr:cNvPr id="718" name="楕円 717"/>
        <xdr:cNvSpPr/>
      </xdr:nvSpPr>
      <xdr:spPr>
        <a:xfrm>
          <a:off x="13652500" y="1676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54112</xdr:rowOff>
    </xdr:from>
    <xdr:ext cx="599010" cy="259045"/>
    <xdr:sp macro="" textlink="">
      <xdr:nvSpPr>
        <xdr:cNvPr id="719" name="テキスト ボックス 718"/>
        <xdr:cNvSpPr txBox="1"/>
      </xdr:nvSpPr>
      <xdr:spPr>
        <a:xfrm>
          <a:off x="13403795" y="1685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137041</xdr:rowOff>
    </xdr:from>
    <xdr:to>
      <xdr:col>67</xdr:col>
      <xdr:colOff>101600</xdr:colOff>
      <xdr:row>98</xdr:row>
      <xdr:rowOff>67191</xdr:rowOff>
    </xdr:to>
    <xdr:sp macro="" textlink="">
      <xdr:nvSpPr>
        <xdr:cNvPr id="720" name="楕円 719"/>
        <xdr:cNvSpPr/>
      </xdr:nvSpPr>
      <xdr:spPr>
        <a:xfrm>
          <a:off x="12763500" y="1676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58318</xdr:rowOff>
    </xdr:from>
    <xdr:ext cx="599010" cy="259045"/>
    <xdr:sp macro="" textlink="">
      <xdr:nvSpPr>
        <xdr:cNvPr id="721" name="テキスト ボックス 720"/>
        <xdr:cNvSpPr txBox="1"/>
      </xdr:nvSpPr>
      <xdr:spPr>
        <a:xfrm>
          <a:off x="12514795" y="16860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総務費、農林水産費、土木費、消防費、教育費、公債費は、全国及び県の平均を上回っている。民生費は、全国平均を下回っているが、県平均を上回っている。類似団体内の平均値に対しては、全ての費目において下回っている。</a:t>
          </a:r>
        </a:p>
        <a:p>
          <a:r>
            <a:rPr kumimoji="1" lang="ja-JP" altLang="en-US" sz="1300">
              <a:latin typeface="ＭＳ Ｐゴシック" panose="020B0600070205080204" pitchFamily="50" charset="-128"/>
              <a:ea typeface="ＭＳ Ｐゴシック" panose="020B0600070205080204" pitchFamily="50" charset="-128"/>
            </a:rPr>
            <a:t>前年度に比べ増減の大きなものでは、総務費が、基金の見直しに伴う積替えなどのため増額、土木費が、橋りょう修繕工事や村道改良工事などにより増額、教育費は、学校給食センター事務室等改修工事や小中学校エアコン設置工事などにより増額となっている。商工費は、陣馬形の森公園トイレ建設工事の完了などにより減額、災害復旧費は農地等及び公共土木施設災害の減などから減額となっている。</a:t>
          </a:r>
        </a:p>
        <a:p>
          <a:r>
            <a:rPr kumimoji="1" lang="ja-JP" altLang="en-US" sz="1300">
              <a:latin typeface="ＭＳ Ｐゴシック" panose="020B0600070205080204" pitchFamily="50" charset="-128"/>
              <a:ea typeface="ＭＳ Ｐゴシック" panose="020B0600070205080204" pitchFamily="50" charset="-128"/>
            </a:rPr>
            <a:t>今後、各施設等の老朽化に伴う大規模改修や更新が必要となってくることから、総務費や土木費、民生費、商工費、教育費などは増加することが見込まれる。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財政調整基金残高の標準財政規模に対する比率は、基金の取崩しや標準財政規模の拡大などにより下降している。</a:t>
          </a:r>
        </a:p>
        <a:p>
          <a:r>
            <a:rPr kumimoji="1" lang="ja-JP" altLang="en-US" sz="1400">
              <a:latin typeface="ＭＳ ゴシック" pitchFamily="49" charset="-128"/>
              <a:ea typeface="ＭＳ ゴシック" pitchFamily="49" charset="-128"/>
            </a:rPr>
            <a:t>　実質収支額は、翌年度への繰越財源の増額等もあり減少しており、標準財政規模に対する比率も下降してしている。</a:t>
          </a:r>
        </a:p>
        <a:p>
          <a:r>
            <a:rPr kumimoji="1" lang="ja-JP" altLang="en-US" sz="1400">
              <a:latin typeface="ＭＳ ゴシック" pitchFamily="49" charset="-128"/>
              <a:ea typeface="ＭＳ ゴシック" pitchFamily="49" charset="-128"/>
            </a:rPr>
            <a:t>　実質単年度収支は、単年度収支の改善はあるものの、財政調整基金の取崩しにより改善幅が圧縮され、若干の改善となっており、標準財政規模に対する比率も若干の上昇となっている。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各特別会計においても実質赤字、資金不足は発生していない。</a:t>
          </a:r>
        </a:p>
        <a:p>
          <a:r>
            <a:rPr kumimoji="1" lang="ja-JP" altLang="en-US" sz="1400">
              <a:latin typeface="ＭＳ ゴシック" pitchFamily="49" charset="-128"/>
              <a:ea typeface="ＭＳ ゴシック" pitchFamily="49" charset="-128"/>
            </a:rPr>
            <a:t>　ただし、多くの特別会計では使用料などその会計の独自収入のみで収支が均衡している訳ではなく、一定のルールに基づき一般会計からの資金を繰り出すことにより運営している。</a:t>
          </a:r>
        </a:p>
        <a:p>
          <a:r>
            <a:rPr kumimoji="1" lang="ja-JP" altLang="en-US" sz="1400">
              <a:latin typeface="ＭＳ ゴシック" pitchFamily="49" charset="-128"/>
              <a:ea typeface="ＭＳ ゴシック" pitchFamily="49" charset="-128"/>
            </a:rPr>
            <a:t>　一般会計における標準財政規模比は、</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年度は継続費</a:t>
          </a:r>
          <a:r>
            <a:rPr kumimoji="1" lang="en-US" altLang="ja-JP" sz="1400">
              <a:latin typeface="ＭＳ ゴシック" pitchFamily="49" charset="-128"/>
              <a:ea typeface="ＭＳ ゴシック" pitchFamily="49" charset="-128"/>
            </a:rPr>
            <a:t>85,000</a:t>
          </a:r>
          <a:r>
            <a:rPr kumimoji="1" lang="ja-JP" altLang="en-US" sz="1400">
              <a:latin typeface="ＭＳ ゴシック" pitchFamily="49" charset="-128"/>
              <a:ea typeface="ＭＳ ゴシック" pitchFamily="49" charset="-128"/>
            </a:rPr>
            <a:t>千円が含まれていたため高い数値となっているが、継続費を除くと</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％程である。また、</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年度に続き</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年度についても、翌年度への繰越財源の増額等があり実質収支額が減少したため、前年度に対して</a:t>
          </a:r>
          <a:r>
            <a:rPr kumimoji="1" lang="en-US" altLang="ja-JP" sz="1400">
              <a:latin typeface="ＭＳ ゴシック" pitchFamily="49" charset="-128"/>
              <a:ea typeface="ＭＳ ゴシック" pitchFamily="49" charset="-128"/>
            </a:rPr>
            <a:t>0.77</a:t>
          </a:r>
          <a:r>
            <a:rPr kumimoji="1" lang="ja-JP" altLang="en-US" sz="1400">
              <a:latin typeface="ＭＳ ゴシック" pitchFamily="49" charset="-128"/>
              <a:ea typeface="ＭＳ ゴシック" pitchFamily="49" charset="-128"/>
            </a:rPr>
            <a:t>ポイント減少している。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3997780</v>
      </c>
      <c r="BO4" s="462"/>
      <c r="BP4" s="462"/>
      <c r="BQ4" s="462"/>
      <c r="BR4" s="462"/>
      <c r="BS4" s="462"/>
      <c r="BT4" s="462"/>
      <c r="BU4" s="463"/>
      <c r="BV4" s="461">
        <v>3436974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7.6</v>
      </c>
      <c r="CU4" s="646"/>
      <c r="CV4" s="646"/>
      <c r="CW4" s="646"/>
      <c r="CX4" s="646"/>
      <c r="CY4" s="646"/>
      <c r="CZ4" s="646"/>
      <c r="DA4" s="647"/>
      <c r="DB4" s="645">
        <v>8.4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3763918</v>
      </c>
      <c r="BO5" s="467"/>
      <c r="BP5" s="467"/>
      <c r="BQ5" s="467"/>
      <c r="BR5" s="467"/>
      <c r="BS5" s="467"/>
      <c r="BT5" s="467"/>
      <c r="BU5" s="468"/>
      <c r="BV5" s="466">
        <v>3213267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78</v>
      </c>
      <c r="CU5" s="437"/>
      <c r="CV5" s="437"/>
      <c r="CW5" s="437"/>
      <c r="CX5" s="437"/>
      <c r="CY5" s="437"/>
      <c r="CZ5" s="437"/>
      <c r="DA5" s="438"/>
      <c r="DB5" s="436">
        <v>82</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233862</v>
      </c>
      <c r="BO6" s="467"/>
      <c r="BP6" s="467"/>
      <c r="BQ6" s="467"/>
      <c r="BR6" s="467"/>
      <c r="BS6" s="467"/>
      <c r="BT6" s="467"/>
      <c r="BU6" s="468"/>
      <c r="BV6" s="466">
        <v>223707</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80.2</v>
      </c>
      <c r="CU6" s="620"/>
      <c r="CV6" s="620"/>
      <c r="CW6" s="620"/>
      <c r="CX6" s="620"/>
      <c r="CY6" s="620"/>
      <c r="CZ6" s="620"/>
      <c r="DA6" s="621"/>
      <c r="DB6" s="619">
        <v>82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50809</v>
      </c>
      <c r="BO7" s="467"/>
      <c r="BP7" s="467"/>
      <c r="BQ7" s="467"/>
      <c r="BR7" s="467"/>
      <c r="BS7" s="467"/>
      <c r="BT7" s="467"/>
      <c r="BU7" s="468"/>
      <c r="BV7" s="466">
        <v>26081</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2414792</v>
      </c>
      <c r="CU7" s="467"/>
      <c r="CV7" s="467"/>
      <c r="CW7" s="467"/>
      <c r="CX7" s="467"/>
      <c r="CY7" s="467"/>
      <c r="CZ7" s="467"/>
      <c r="DA7" s="468"/>
      <c r="DB7" s="466">
        <v>2364723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183053</v>
      </c>
      <c r="BO8" s="467"/>
      <c r="BP8" s="467"/>
      <c r="BQ8" s="467"/>
      <c r="BR8" s="467"/>
      <c r="BS8" s="467"/>
      <c r="BT8" s="467"/>
      <c r="BU8" s="468"/>
      <c r="BV8" s="466">
        <v>197626</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0.23</v>
      </c>
      <c r="CU8" s="580"/>
      <c r="CV8" s="580"/>
      <c r="CW8" s="580"/>
      <c r="CX8" s="580"/>
      <c r="CY8" s="580"/>
      <c r="CZ8" s="580"/>
      <c r="DA8" s="581"/>
      <c r="DB8" s="579">
        <v>0.23</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4850</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-14573</v>
      </c>
      <c r="BO9" s="467"/>
      <c r="BP9" s="467"/>
      <c r="BQ9" s="467"/>
      <c r="BR9" s="467"/>
      <c r="BS9" s="467"/>
      <c r="BT9" s="467"/>
      <c r="BU9" s="468"/>
      <c r="BV9" s="466">
        <v>-27453</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14</v>
      </c>
      <c r="CU9" s="437"/>
      <c r="CV9" s="437"/>
      <c r="CW9" s="437"/>
      <c r="CX9" s="437"/>
      <c r="CY9" s="437"/>
      <c r="CZ9" s="437"/>
      <c r="DA9" s="438"/>
      <c r="DB9" s="436">
        <v>14.2</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120</v>
      </c>
      <c r="M10" s="440"/>
      <c r="N10" s="440"/>
      <c r="O10" s="440"/>
      <c r="P10" s="440"/>
      <c r="Q10" s="441"/>
      <c r="R10" s="442">
        <v>5074</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122</v>
      </c>
      <c r="AV10" s="524"/>
      <c r="AW10" s="524"/>
      <c r="AX10" s="524"/>
      <c r="AY10" s="446" t="s">
        <v>123</v>
      </c>
      <c r="AZ10" s="447"/>
      <c r="BA10" s="447"/>
      <c r="BB10" s="447"/>
      <c r="BC10" s="447"/>
      <c r="BD10" s="447"/>
      <c r="BE10" s="447"/>
      <c r="BF10" s="447"/>
      <c r="BG10" s="447"/>
      <c r="BH10" s="447"/>
      <c r="BI10" s="447"/>
      <c r="BJ10" s="447"/>
      <c r="BK10" s="447"/>
      <c r="BL10" s="447"/>
      <c r="BM10" s="448"/>
      <c r="BN10" s="466">
        <v>900</v>
      </c>
      <c r="BO10" s="467"/>
      <c r="BP10" s="467"/>
      <c r="BQ10" s="467"/>
      <c r="BR10" s="467"/>
      <c r="BS10" s="467"/>
      <c r="BT10" s="467"/>
      <c r="BU10" s="468"/>
      <c r="BV10" s="466">
        <v>900</v>
      </c>
      <c r="BW10" s="467"/>
      <c r="BX10" s="467"/>
      <c r="BY10" s="467"/>
      <c r="BZ10" s="467"/>
      <c r="CA10" s="467"/>
      <c r="CB10" s="467"/>
      <c r="CC10" s="468"/>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125</v>
      </c>
      <c r="M11" s="513"/>
      <c r="N11" s="513"/>
      <c r="O11" s="513"/>
      <c r="P11" s="513"/>
      <c r="Q11" s="514"/>
      <c r="R11" s="605" t="s">
        <v>126</v>
      </c>
      <c r="S11" s="606"/>
      <c r="T11" s="606"/>
      <c r="U11" s="606"/>
      <c r="V11" s="607"/>
      <c r="W11" s="617"/>
      <c r="X11" s="428"/>
      <c r="Y11" s="428"/>
      <c r="Z11" s="428"/>
      <c r="AA11" s="428"/>
      <c r="AB11" s="428"/>
      <c r="AC11" s="428"/>
      <c r="AD11" s="428"/>
      <c r="AE11" s="428"/>
      <c r="AF11" s="428"/>
      <c r="AG11" s="428"/>
      <c r="AH11" s="428"/>
      <c r="AI11" s="428"/>
      <c r="AJ11" s="428"/>
      <c r="AK11" s="428"/>
      <c r="AL11" s="618"/>
      <c r="AM11" s="535" t="s">
        <v>127</v>
      </c>
      <c r="AN11" s="440"/>
      <c r="AO11" s="440"/>
      <c r="AP11" s="440"/>
      <c r="AQ11" s="440"/>
      <c r="AR11" s="440"/>
      <c r="AS11" s="440"/>
      <c r="AT11" s="441"/>
      <c r="AU11" s="523" t="s">
        <v>117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4876</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10000</v>
      </c>
      <c r="BO12" s="467"/>
      <c r="BP12" s="467"/>
      <c r="BQ12" s="467"/>
      <c r="BR12" s="467"/>
      <c r="BS12" s="467"/>
      <c r="BT12" s="467"/>
      <c r="BU12" s="468"/>
      <c r="BV12" s="466">
        <v>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4809</v>
      </c>
      <c r="S13" s="570"/>
      <c r="T13" s="570"/>
      <c r="U13" s="570"/>
      <c r="V13" s="571"/>
      <c r="W13" s="557" t="s">
        <v>141</v>
      </c>
      <c r="X13" s="479"/>
      <c r="Y13" s="479"/>
      <c r="Z13" s="479"/>
      <c r="AA13" s="479"/>
      <c r="AB13" s="480"/>
      <c r="AC13" s="442">
        <v>628</v>
      </c>
      <c r="AD13" s="443"/>
      <c r="AE13" s="443"/>
      <c r="AF13" s="443"/>
      <c r="AG13" s="444"/>
      <c r="AH13" s="442">
        <v>693</v>
      </c>
      <c r="AI13" s="443"/>
      <c r="AJ13" s="443"/>
      <c r="AK13" s="443"/>
      <c r="AL13" s="445"/>
      <c r="AM13" s="535" t="s">
        <v>142</v>
      </c>
      <c r="AN13" s="440"/>
      <c r="AO13" s="440"/>
      <c r="AP13" s="440"/>
      <c r="AQ13" s="440"/>
      <c r="AR13" s="440"/>
      <c r="AS13" s="440"/>
      <c r="AT13" s="441"/>
      <c r="AU13" s="523" t="s">
        <v>136</v>
      </c>
      <c r="AV13" s="524"/>
      <c r="AW13" s="524"/>
      <c r="AX13" s="524"/>
      <c r="AY13" s="446" t="s">
        <v>143</v>
      </c>
      <c r="AZ13" s="447"/>
      <c r="BA13" s="447"/>
      <c r="BB13" s="447"/>
      <c r="BC13" s="447"/>
      <c r="BD13" s="447"/>
      <c r="BE13" s="447"/>
      <c r="BF13" s="447"/>
      <c r="BG13" s="447"/>
      <c r="BH13" s="447"/>
      <c r="BI13" s="447"/>
      <c r="BJ13" s="447"/>
      <c r="BK13" s="447"/>
      <c r="BL13" s="447"/>
      <c r="BM13" s="448"/>
      <c r="BN13" s="466">
        <v>-23673</v>
      </c>
      <c r="BO13" s="467"/>
      <c r="BP13" s="467"/>
      <c r="BQ13" s="467"/>
      <c r="BR13" s="467"/>
      <c r="BS13" s="467"/>
      <c r="BT13" s="467"/>
      <c r="BU13" s="468"/>
      <c r="BV13" s="466">
        <v>-26553</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2.2999999999999998</v>
      </c>
      <c r="CU13" s="437"/>
      <c r="CV13" s="437"/>
      <c r="CW13" s="437"/>
      <c r="CX13" s="437"/>
      <c r="CY13" s="437"/>
      <c r="CZ13" s="437"/>
      <c r="DA13" s="438"/>
      <c r="DB13" s="436">
        <v>2.2000000000000002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4932</v>
      </c>
      <c r="S14" s="570"/>
      <c r="T14" s="570"/>
      <c r="U14" s="570"/>
      <c r="V14" s="571"/>
      <c r="W14" s="572"/>
      <c r="X14" s="482"/>
      <c r="Y14" s="482"/>
      <c r="Z14" s="482"/>
      <c r="AA14" s="482"/>
      <c r="AB14" s="483"/>
      <c r="AC14" s="562">
        <v>22.3</v>
      </c>
      <c r="AD14" s="563"/>
      <c r="AE14" s="563"/>
      <c r="AF14" s="563"/>
      <c r="AG14" s="564"/>
      <c r="AH14" s="562">
        <v>24.2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130</v>
      </c>
      <c r="CU14" s="574"/>
      <c r="CV14" s="574"/>
      <c r="CW14" s="574"/>
      <c r="CX14" s="574"/>
      <c r="CY14" s="574"/>
      <c r="CZ14" s="574"/>
      <c r="DA14" s="575"/>
      <c r="DB14" s="573" t="s">
        <v>139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140</v>
      </c>
      <c r="N15" s="567"/>
      <c r="O15" s="567"/>
      <c r="P15" s="567"/>
      <c r="Q15" s="568"/>
      <c r="R15" s="569">
        <v>4876</v>
      </c>
      <c r="S15" s="570"/>
      <c r="T15" s="570"/>
      <c r="U15" s="570"/>
      <c r="V15" s="571"/>
      <c r="W15" s="557" t="s">
        <v>147</v>
      </c>
      <c r="X15" s="479"/>
      <c r="Y15" s="479"/>
      <c r="Z15" s="479"/>
      <c r="AA15" s="479"/>
      <c r="AB15" s="480"/>
      <c r="AC15" s="442">
        <v>914</v>
      </c>
      <c r="AD15" s="443"/>
      <c r="AE15" s="443"/>
      <c r="AF15" s="443"/>
      <c r="AG15" s="444"/>
      <c r="AH15" s="442">
        <v>947</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502030</v>
      </c>
      <c r="BO15" s="462"/>
      <c r="BP15" s="462"/>
      <c r="BQ15" s="462"/>
      <c r="BR15" s="462"/>
      <c r="BS15" s="462"/>
      <c r="BT15" s="462"/>
      <c r="BU15" s="463"/>
      <c r="BV15" s="461">
        <v>498162</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32.5</v>
      </c>
      <c r="AD16" s="563"/>
      <c r="AE16" s="563"/>
      <c r="AF16" s="563"/>
      <c r="AG16" s="564"/>
      <c r="AH16" s="562">
        <v>33.1</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2225005</v>
      </c>
      <c r="BO16" s="467"/>
      <c r="BP16" s="467"/>
      <c r="BQ16" s="467"/>
      <c r="BR16" s="467"/>
      <c r="BS16" s="467"/>
      <c r="BT16" s="467"/>
      <c r="BU16" s="468"/>
      <c r="BV16" s="466">
        <v>2154151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1273</v>
      </c>
      <c r="AD17" s="443"/>
      <c r="AE17" s="443"/>
      <c r="AF17" s="443"/>
      <c r="AG17" s="444"/>
      <c r="AH17" s="442">
        <v>1218</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620626</v>
      </c>
      <c r="BO17" s="467"/>
      <c r="BP17" s="467"/>
      <c r="BQ17" s="467"/>
      <c r="BR17" s="467"/>
      <c r="BS17" s="467"/>
      <c r="BT17" s="467"/>
      <c r="BU17" s="468"/>
      <c r="BV17" s="466">
        <v>615345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77.05</v>
      </c>
      <c r="M18" s="531"/>
      <c r="N18" s="531"/>
      <c r="O18" s="531"/>
      <c r="P18" s="531"/>
      <c r="Q18" s="531"/>
      <c r="R18" s="532"/>
      <c r="S18" s="532"/>
      <c r="T18" s="532"/>
      <c r="U18" s="532"/>
      <c r="V18" s="533"/>
      <c r="W18" s="547"/>
      <c r="X18" s="548"/>
      <c r="Y18" s="548"/>
      <c r="Z18" s="548"/>
      <c r="AA18" s="548"/>
      <c r="AB18" s="558"/>
      <c r="AC18" s="430">
        <v>45.2</v>
      </c>
      <c r="AD18" s="431"/>
      <c r="AE18" s="431"/>
      <c r="AF18" s="431"/>
      <c r="AG18" s="534"/>
      <c r="AH18" s="430">
        <v>42.6</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1913033</v>
      </c>
      <c r="BO18" s="467"/>
      <c r="BP18" s="467"/>
      <c r="BQ18" s="467"/>
      <c r="BR18" s="467"/>
      <c r="BS18" s="467"/>
      <c r="BT18" s="467"/>
      <c r="BU18" s="468"/>
      <c r="BV18" s="466">
        <v>1877046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63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2851910</v>
      </c>
      <c r="BO19" s="467"/>
      <c r="BP19" s="467"/>
      <c r="BQ19" s="467"/>
      <c r="BR19" s="467"/>
      <c r="BS19" s="467"/>
      <c r="BT19" s="467"/>
      <c r="BU19" s="468"/>
      <c r="BV19" s="466">
        <v>2674950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1584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2929079</v>
      </c>
      <c r="BO23" s="467"/>
      <c r="BP23" s="467"/>
      <c r="BQ23" s="467"/>
      <c r="BR23" s="467"/>
      <c r="BS23" s="467"/>
      <c r="BT23" s="467"/>
      <c r="BU23" s="468"/>
      <c r="BV23" s="466">
        <v>2846898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6810</v>
      </c>
      <c r="R24" s="443"/>
      <c r="S24" s="443"/>
      <c r="T24" s="443"/>
      <c r="U24" s="443"/>
      <c r="V24" s="444"/>
      <c r="W24" s="508"/>
      <c r="X24" s="499"/>
      <c r="Y24" s="500"/>
      <c r="Z24" s="439" t="s">
        <v>171</v>
      </c>
      <c r="AA24" s="440"/>
      <c r="AB24" s="440"/>
      <c r="AC24" s="440"/>
      <c r="AD24" s="440"/>
      <c r="AE24" s="440"/>
      <c r="AF24" s="440"/>
      <c r="AG24" s="441"/>
      <c r="AH24" s="442">
        <v>72</v>
      </c>
      <c r="AI24" s="443"/>
      <c r="AJ24" s="443"/>
      <c r="AK24" s="443"/>
      <c r="AL24" s="444"/>
      <c r="AM24" s="442">
        <v>209232</v>
      </c>
      <c r="AN24" s="443"/>
      <c r="AO24" s="443"/>
      <c r="AP24" s="443"/>
      <c r="AQ24" s="443"/>
      <c r="AR24" s="444"/>
      <c r="AS24" s="442">
        <v>2906</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2698793</v>
      </c>
      <c r="BO24" s="467"/>
      <c r="BP24" s="467"/>
      <c r="BQ24" s="467"/>
      <c r="BR24" s="467"/>
      <c r="BS24" s="467"/>
      <c r="BT24" s="467"/>
      <c r="BU24" s="468"/>
      <c r="BV24" s="466">
        <v>2675010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5770</v>
      </c>
      <c r="R25" s="443"/>
      <c r="S25" s="443"/>
      <c r="T25" s="443"/>
      <c r="U25" s="443"/>
      <c r="V25" s="444"/>
      <c r="W25" s="508"/>
      <c r="X25" s="499"/>
      <c r="Y25" s="500"/>
      <c r="Z25" s="439" t="s">
        <v>174</v>
      </c>
      <c r="AA25" s="440"/>
      <c r="AB25" s="440"/>
      <c r="AC25" s="440"/>
      <c r="AD25" s="440"/>
      <c r="AE25" s="440"/>
      <c r="AF25" s="440"/>
      <c r="AG25" s="441"/>
      <c r="AH25" s="442" t="s">
        <v>139</v>
      </c>
      <c r="AI25" s="443"/>
      <c r="AJ25" s="443"/>
      <c r="AK25" s="443"/>
      <c r="AL25" s="444"/>
      <c r="AM25" s="442" t="s">
        <v>139</v>
      </c>
      <c r="AN25" s="443"/>
      <c r="AO25" s="443"/>
      <c r="AP25" s="443"/>
      <c r="AQ25" s="443"/>
      <c r="AR25" s="444"/>
      <c r="AS25" s="442" t="s">
        <v>139</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19935</v>
      </c>
      <c r="BO25" s="462"/>
      <c r="BP25" s="462"/>
      <c r="BQ25" s="462"/>
      <c r="BR25" s="462"/>
      <c r="BS25" s="462"/>
      <c r="BT25" s="462"/>
      <c r="BU25" s="463"/>
      <c r="BV25" s="461">
        <v>37641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5060</v>
      </c>
      <c r="R26" s="443"/>
      <c r="S26" s="443"/>
      <c r="T26" s="443"/>
      <c r="U26" s="443"/>
      <c r="V26" s="444"/>
      <c r="W26" s="508"/>
      <c r="X26" s="499"/>
      <c r="Y26" s="500"/>
      <c r="Z26" s="439" t="s">
        <v>177</v>
      </c>
      <c r="AA26" s="521"/>
      <c r="AB26" s="521"/>
      <c r="AC26" s="521"/>
      <c r="AD26" s="521"/>
      <c r="AE26" s="521"/>
      <c r="AF26" s="521"/>
      <c r="AG26" s="522"/>
      <c r="AH26" s="442">
        <v>1</v>
      </c>
      <c r="AI26" s="443"/>
      <c r="AJ26" s="443"/>
      <c r="AK26" s="443"/>
      <c r="AL26" s="444"/>
      <c r="AM26" s="442" t="s">
        <v>178</v>
      </c>
      <c r="AN26" s="443"/>
      <c r="AO26" s="443"/>
      <c r="AP26" s="443"/>
      <c r="AQ26" s="443"/>
      <c r="AR26" s="444"/>
      <c r="AS26" s="442" t="s">
        <v>178</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139</v>
      </c>
      <c r="BO26" s="467"/>
      <c r="BP26" s="467"/>
      <c r="BQ26" s="467"/>
      <c r="BR26" s="467"/>
      <c r="BS26" s="467"/>
      <c r="BT26" s="467"/>
      <c r="BU26" s="468"/>
      <c r="BV26" s="466" t="s">
        <v>139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2560</v>
      </c>
      <c r="R27" s="443"/>
      <c r="S27" s="443"/>
      <c r="T27" s="443"/>
      <c r="U27" s="443"/>
      <c r="V27" s="444"/>
      <c r="W27" s="508"/>
      <c r="X27" s="499"/>
      <c r="Y27" s="500"/>
      <c r="Z27" s="439" t="s">
        <v>181</v>
      </c>
      <c r="AA27" s="440"/>
      <c r="AB27" s="440"/>
      <c r="AC27" s="440"/>
      <c r="AD27" s="440"/>
      <c r="AE27" s="440"/>
      <c r="AF27" s="440"/>
      <c r="AG27" s="441"/>
      <c r="AH27" s="442" t="s">
        <v>139</v>
      </c>
      <c r="AI27" s="443"/>
      <c r="AJ27" s="443"/>
      <c r="AK27" s="443"/>
      <c r="AL27" s="444"/>
      <c r="AM27" s="442" t="s">
        <v>139</v>
      </c>
      <c r="AN27" s="443"/>
      <c r="AO27" s="443"/>
      <c r="AP27" s="443"/>
      <c r="AQ27" s="443"/>
      <c r="AR27" s="444"/>
      <c r="AS27" s="442" t="s">
        <v>139</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61440</v>
      </c>
      <c r="BO27" s="470"/>
      <c r="BP27" s="470"/>
      <c r="BQ27" s="470"/>
      <c r="BR27" s="470"/>
      <c r="BS27" s="470"/>
      <c r="BT27" s="470"/>
      <c r="BU27" s="471"/>
      <c r="BV27" s="469">
        <v>61390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1950</v>
      </c>
      <c r="R28" s="443"/>
      <c r="S28" s="443"/>
      <c r="T28" s="443"/>
      <c r="U28" s="443"/>
      <c r="V28" s="444"/>
      <c r="W28" s="508"/>
      <c r="X28" s="499"/>
      <c r="Y28" s="500"/>
      <c r="Z28" s="439" t="s">
        <v>184</v>
      </c>
      <c r="AA28" s="440"/>
      <c r="AB28" s="440"/>
      <c r="AC28" s="440"/>
      <c r="AD28" s="440"/>
      <c r="AE28" s="440"/>
      <c r="AF28" s="440"/>
      <c r="AG28" s="441"/>
      <c r="AH28" s="442" t="s">
        <v>139</v>
      </c>
      <c r="AI28" s="443"/>
      <c r="AJ28" s="443"/>
      <c r="AK28" s="443"/>
      <c r="AL28" s="444"/>
      <c r="AM28" s="442" t="s">
        <v>139</v>
      </c>
      <c r="AN28" s="443"/>
      <c r="AO28" s="443"/>
      <c r="AP28" s="443"/>
      <c r="AQ28" s="443"/>
      <c r="AR28" s="444"/>
      <c r="AS28" s="442" t="s">
        <v>139</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1068300</v>
      </c>
      <c r="BO28" s="462"/>
      <c r="BP28" s="462"/>
      <c r="BQ28" s="462"/>
      <c r="BR28" s="462"/>
      <c r="BS28" s="462"/>
      <c r="BT28" s="462"/>
      <c r="BU28" s="463"/>
      <c r="BV28" s="461">
        <v>1077400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8</v>
      </c>
      <c r="M29" s="443"/>
      <c r="N29" s="443"/>
      <c r="O29" s="443"/>
      <c r="P29" s="444"/>
      <c r="Q29" s="442">
        <v>1795</v>
      </c>
      <c r="R29" s="443"/>
      <c r="S29" s="443"/>
      <c r="T29" s="443"/>
      <c r="U29" s="443"/>
      <c r="V29" s="444"/>
      <c r="W29" s="509"/>
      <c r="X29" s="510"/>
      <c r="Y29" s="511"/>
      <c r="Z29" s="439" t="s">
        <v>187</v>
      </c>
      <c r="AA29" s="440"/>
      <c r="AB29" s="440"/>
      <c r="AC29" s="440"/>
      <c r="AD29" s="440"/>
      <c r="AE29" s="440"/>
      <c r="AF29" s="440"/>
      <c r="AG29" s="441"/>
      <c r="AH29" s="442">
        <v>72</v>
      </c>
      <c r="AI29" s="443"/>
      <c r="AJ29" s="443"/>
      <c r="AK29" s="443"/>
      <c r="AL29" s="444"/>
      <c r="AM29" s="442">
        <v>209232</v>
      </c>
      <c r="AN29" s="443"/>
      <c r="AO29" s="443"/>
      <c r="AP29" s="443"/>
      <c r="AQ29" s="443"/>
      <c r="AR29" s="444"/>
      <c r="AS29" s="442">
        <v>2906</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142920</v>
      </c>
      <c r="BO29" s="467"/>
      <c r="BP29" s="467"/>
      <c r="BQ29" s="467"/>
      <c r="BR29" s="467"/>
      <c r="BS29" s="467"/>
      <c r="BT29" s="467"/>
      <c r="BU29" s="468"/>
      <c r="BV29" s="466">
        <v>142870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95.7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935315</v>
      </c>
      <c r="BO30" s="470"/>
      <c r="BP30" s="470"/>
      <c r="BQ30" s="470"/>
      <c r="BR30" s="470"/>
      <c r="BS30" s="470"/>
      <c r="BT30" s="470"/>
      <c r="BU30" s="471"/>
      <c r="BV30" s="469">
        <v>847716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198</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202</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上伊那広域連合（一般会計）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中川村土地開発公社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上伊那広域連合（広域消防事業特別会計）</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中川観光開発</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伊南行政組合（一般会計）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伊南行政組合（病院事業会計）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長野県後期高齢者医療広域連合（一般会計）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長野県後期高齢者医療広域連合（後期高齢者医療事業会計）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長野県市町村自治振興組合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長野県市町村総合事務組合（一般会計）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16</v>
      </c>
      <c r="BX42" s="425"/>
      <c r="BY42" s="424" t="str">
        <f>IF('各会計、関係団体の財政状況及び健全化判断比率'!B76="","",'各会計、関係団体の財政状況及び健全化判断比率'!B76)</f>
        <v>長野県市町村総合事務組合（非常勤職員公務災害補償特別会計）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17</v>
      </c>
      <c r="BX43" s="425"/>
      <c r="BY43" s="424" t="str">
        <f>IF('各会計、関係団体の財政状況及び健全化判断比率'!B77="","",'各会計、関係団体の財政状況及び健全化判断比率'!B77)</f>
        <v>南信地域町村交通災害共済事務組合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ox1IevnCB7RUDBSNOMar00kZv4J6Ig22LM/zhIxNT4C4P4v4RK39yOrUgdxQ9v5se8VToPY64uDve5iCfwj7ow==" saltValue="Dm9q7dWfFt0daixq/S/ZI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8" t="s">
        <v>556</v>
      </c>
      <c r="D34" s="1248"/>
      <c r="E34" s="1249"/>
      <c r="F34" s="32">
        <v>9.57</v>
      </c>
      <c r="G34" s="33">
        <v>9.6300000000000008</v>
      </c>
      <c r="H34" s="33">
        <v>9.9600000000000009</v>
      </c>
      <c r="I34" s="33">
        <v>9.4600000000000009</v>
      </c>
      <c r="J34" s="34">
        <v>8.89</v>
      </c>
      <c r="K34" s="22"/>
      <c r="L34" s="22"/>
      <c r="M34" s="22"/>
      <c r="N34" s="22"/>
      <c r="O34" s="22"/>
      <c r="P34" s="22"/>
    </row>
    <row r="35" spans="1:16" ht="39" customHeight="1" x14ac:dyDescent="0.15">
      <c r="A35" s="22"/>
      <c r="B35" s="35"/>
      <c r="C35" s="1242" t="s">
        <v>557</v>
      </c>
      <c r="D35" s="1243"/>
      <c r="E35" s="1244"/>
      <c r="F35" s="36">
        <v>14.07</v>
      </c>
      <c r="G35" s="37">
        <v>9.74</v>
      </c>
      <c r="H35" s="37">
        <v>9.48</v>
      </c>
      <c r="I35" s="37">
        <v>8.35</v>
      </c>
      <c r="J35" s="38">
        <v>7.58</v>
      </c>
      <c r="K35" s="22"/>
      <c r="L35" s="22"/>
      <c r="M35" s="22"/>
      <c r="N35" s="22"/>
      <c r="O35" s="22"/>
      <c r="P35" s="22"/>
    </row>
    <row r="36" spans="1:16" ht="39" customHeight="1" x14ac:dyDescent="0.15">
      <c r="A36" s="22"/>
      <c r="B36" s="35"/>
      <c r="C36" s="1242" t="s">
        <v>558</v>
      </c>
      <c r="D36" s="1243"/>
      <c r="E36" s="1244"/>
      <c r="F36" s="36">
        <v>1.98</v>
      </c>
      <c r="G36" s="37">
        <v>1.73</v>
      </c>
      <c r="H36" s="37">
        <v>1.48</v>
      </c>
      <c r="I36" s="37">
        <v>0.18</v>
      </c>
      <c r="J36" s="38">
        <v>0.76</v>
      </c>
      <c r="K36" s="22"/>
      <c r="L36" s="22"/>
      <c r="M36" s="22"/>
      <c r="N36" s="22"/>
      <c r="O36" s="22"/>
      <c r="P36" s="22"/>
    </row>
    <row r="37" spans="1:16" ht="39" customHeight="1" x14ac:dyDescent="0.15">
      <c r="A37" s="22"/>
      <c r="B37" s="35"/>
      <c r="C37" s="1242" t="s">
        <v>559</v>
      </c>
      <c r="D37" s="1243"/>
      <c r="E37" s="1244"/>
      <c r="F37" s="36">
        <v>0.03</v>
      </c>
      <c r="G37" s="37">
        <v>0.27</v>
      </c>
      <c r="H37" s="37">
        <v>0.06</v>
      </c>
      <c r="I37" s="37">
        <v>7.0000000000000007E-2</v>
      </c>
      <c r="J37" s="38">
        <v>0.72</v>
      </c>
      <c r="K37" s="22"/>
      <c r="L37" s="22"/>
      <c r="M37" s="22"/>
      <c r="N37" s="22"/>
      <c r="O37" s="22"/>
      <c r="P37" s="22"/>
    </row>
    <row r="38" spans="1:16" ht="39" customHeight="1" x14ac:dyDescent="0.15">
      <c r="A38" s="22"/>
      <c r="B38" s="35"/>
      <c r="C38" s="1242" t="s">
        <v>560</v>
      </c>
      <c r="D38" s="1243"/>
      <c r="E38" s="1244"/>
      <c r="F38" s="36">
        <v>0.03</v>
      </c>
      <c r="G38" s="37">
        <v>0.09</v>
      </c>
      <c r="H38" s="37">
        <v>0.18</v>
      </c>
      <c r="I38" s="37">
        <v>0.05</v>
      </c>
      <c r="J38" s="38">
        <v>0.53</v>
      </c>
      <c r="K38" s="22"/>
      <c r="L38" s="22"/>
      <c r="M38" s="22"/>
      <c r="N38" s="22"/>
      <c r="O38" s="22"/>
      <c r="P38" s="22"/>
    </row>
    <row r="39" spans="1:16" ht="39" customHeight="1" x14ac:dyDescent="0.15">
      <c r="A39" s="22"/>
      <c r="B39" s="35"/>
      <c r="C39" s="1242" t="s">
        <v>561</v>
      </c>
      <c r="D39" s="1243"/>
      <c r="E39" s="1244"/>
      <c r="F39" s="36">
        <v>0.55000000000000004</v>
      </c>
      <c r="G39" s="37">
        <v>0.82</v>
      </c>
      <c r="H39" s="37">
        <v>0.38</v>
      </c>
      <c r="I39" s="37">
        <v>0.3</v>
      </c>
      <c r="J39" s="38">
        <v>0.33</v>
      </c>
      <c r="K39" s="22"/>
      <c r="L39" s="22"/>
      <c r="M39" s="22"/>
      <c r="N39" s="22"/>
      <c r="O39" s="22"/>
      <c r="P39" s="22"/>
    </row>
    <row r="40" spans="1:16" ht="39" customHeight="1" x14ac:dyDescent="0.15">
      <c r="A40" s="22"/>
      <c r="B40" s="35"/>
      <c r="C40" s="1242" t="s">
        <v>562</v>
      </c>
      <c r="D40" s="1243"/>
      <c r="E40" s="1244"/>
      <c r="F40" s="36">
        <v>0</v>
      </c>
      <c r="G40" s="37">
        <v>0</v>
      </c>
      <c r="H40" s="37">
        <v>0</v>
      </c>
      <c r="I40" s="37">
        <v>0</v>
      </c>
      <c r="J40" s="38">
        <v>0.01</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563</v>
      </c>
      <c r="D42" s="1243"/>
      <c r="E42" s="1244"/>
      <c r="F42" s="36" t="s">
        <v>507</v>
      </c>
      <c r="G42" s="37" t="s">
        <v>507</v>
      </c>
      <c r="H42" s="37" t="s">
        <v>507</v>
      </c>
      <c r="I42" s="37" t="s">
        <v>507</v>
      </c>
      <c r="J42" s="38" t="s">
        <v>507</v>
      </c>
      <c r="K42" s="22"/>
      <c r="L42" s="22"/>
      <c r="M42" s="22"/>
      <c r="N42" s="22"/>
      <c r="O42" s="22"/>
      <c r="P42" s="22"/>
    </row>
    <row r="43" spans="1:16" ht="39" customHeight="1" thickBot="1" x14ac:dyDescent="0.2">
      <c r="A43" s="22"/>
      <c r="B43" s="40"/>
      <c r="C43" s="1245" t="s">
        <v>564</v>
      </c>
      <c r="D43" s="1246"/>
      <c r="E43" s="1247"/>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UFiLsPU7ba1uWLDlQlBHvh8FTnLRbK6+EYitwwPwfKnq1tkxT0ZkiRGM4S4wxGdrkY13NYHZzdcc/sTa8hMYg==" saltValue="nDYEECWp1HuPeEKM/i00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388</v>
      </c>
      <c r="L45" s="60">
        <v>399</v>
      </c>
      <c r="M45" s="60">
        <v>372</v>
      </c>
      <c r="N45" s="60">
        <v>381</v>
      </c>
      <c r="O45" s="61">
        <v>399</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507</v>
      </c>
      <c r="L46" s="64" t="s">
        <v>507</v>
      </c>
      <c r="M46" s="64" t="s">
        <v>507</v>
      </c>
      <c r="N46" s="64" t="s">
        <v>507</v>
      </c>
      <c r="O46" s="65" t="s">
        <v>507</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507</v>
      </c>
      <c r="L47" s="64" t="s">
        <v>507</v>
      </c>
      <c r="M47" s="64" t="s">
        <v>507</v>
      </c>
      <c r="N47" s="64" t="s">
        <v>507</v>
      </c>
      <c r="O47" s="65" t="s">
        <v>507</v>
      </c>
      <c r="P47" s="48"/>
      <c r="Q47" s="48"/>
      <c r="R47" s="48"/>
      <c r="S47" s="48"/>
      <c r="T47" s="48"/>
      <c r="U47" s="48"/>
    </row>
    <row r="48" spans="1:21" ht="30.75" customHeight="1" x14ac:dyDescent="0.15">
      <c r="A48" s="48"/>
      <c r="B48" s="1270"/>
      <c r="C48" s="1271"/>
      <c r="D48" s="62"/>
      <c r="E48" s="1252" t="s">
        <v>15</v>
      </c>
      <c r="F48" s="1252"/>
      <c r="G48" s="1252"/>
      <c r="H48" s="1252"/>
      <c r="I48" s="1252"/>
      <c r="J48" s="1253"/>
      <c r="K48" s="63">
        <v>204</v>
      </c>
      <c r="L48" s="64">
        <v>199</v>
      </c>
      <c r="M48" s="64">
        <v>179</v>
      </c>
      <c r="N48" s="64">
        <v>188</v>
      </c>
      <c r="O48" s="65">
        <v>201</v>
      </c>
      <c r="P48" s="48"/>
      <c r="Q48" s="48"/>
      <c r="R48" s="48"/>
      <c r="S48" s="48"/>
      <c r="T48" s="48"/>
      <c r="U48" s="48"/>
    </row>
    <row r="49" spans="1:21" ht="30.75" customHeight="1" x14ac:dyDescent="0.15">
      <c r="A49" s="48"/>
      <c r="B49" s="1270"/>
      <c r="C49" s="1271"/>
      <c r="D49" s="62"/>
      <c r="E49" s="1252" t="s">
        <v>16</v>
      </c>
      <c r="F49" s="1252"/>
      <c r="G49" s="1252"/>
      <c r="H49" s="1252"/>
      <c r="I49" s="1252"/>
      <c r="J49" s="1253"/>
      <c r="K49" s="63">
        <v>22</v>
      </c>
      <c r="L49" s="64">
        <v>19</v>
      </c>
      <c r="M49" s="64">
        <v>19</v>
      </c>
      <c r="N49" s="64">
        <v>17</v>
      </c>
      <c r="O49" s="65">
        <v>15</v>
      </c>
      <c r="P49" s="48"/>
      <c r="Q49" s="48"/>
      <c r="R49" s="48"/>
      <c r="S49" s="48"/>
      <c r="T49" s="48"/>
      <c r="U49" s="48"/>
    </row>
    <row r="50" spans="1:21" ht="30.75" customHeight="1" x14ac:dyDescent="0.15">
      <c r="A50" s="48"/>
      <c r="B50" s="1270"/>
      <c r="C50" s="1271"/>
      <c r="D50" s="62"/>
      <c r="E50" s="1252" t="s">
        <v>17</v>
      </c>
      <c r="F50" s="1252"/>
      <c r="G50" s="1252"/>
      <c r="H50" s="1252"/>
      <c r="I50" s="1252"/>
      <c r="J50" s="1253"/>
      <c r="K50" s="63">
        <v>4</v>
      </c>
      <c r="L50" s="64">
        <v>3</v>
      </c>
      <c r="M50" s="64">
        <v>2</v>
      </c>
      <c r="N50" s="64">
        <v>2</v>
      </c>
      <c r="O50" s="65">
        <v>2</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507</v>
      </c>
      <c r="L51" s="64" t="s">
        <v>507</v>
      </c>
      <c r="M51" s="64" t="s">
        <v>507</v>
      </c>
      <c r="N51" s="64" t="s">
        <v>507</v>
      </c>
      <c r="O51" s="65" t="s">
        <v>507</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569</v>
      </c>
      <c r="L52" s="64">
        <v>561</v>
      </c>
      <c r="M52" s="64">
        <v>550</v>
      </c>
      <c r="N52" s="64">
        <v>546</v>
      </c>
      <c r="O52" s="65">
        <v>550</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49</v>
      </c>
      <c r="L53" s="69">
        <v>59</v>
      </c>
      <c r="M53" s="69">
        <v>22</v>
      </c>
      <c r="N53" s="69">
        <v>42</v>
      </c>
      <c r="O53" s="70">
        <v>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507</v>
      </c>
      <c r="L57" s="84" t="s">
        <v>507</v>
      </c>
      <c r="M57" s="84" t="s">
        <v>507</v>
      </c>
      <c r="N57" s="84" t="s">
        <v>507</v>
      </c>
      <c r="O57" s="85" t="s">
        <v>507</v>
      </c>
    </row>
    <row r="58" spans="1:21" ht="31.5" customHeight="1" thickBot="1" x14ac:dyDescent="0.2">
      <c r="B58" s="1260"/>
      <c r="C58" s="1261"/>
      <c r="D58" s="1265" t="s">
        <v>27</v>
      </c>
      <c r="E58" s="1266"/>
      <c r="F58" s="1266"/>
      <c r="G58" s="1266"/>
      <c r="H58" s="1266"/>
      <c r="I58" s="1266"/>
      <c r="J58" s="1267"/>
      <c r="K58" s="86" t="s">
        <v>507</v>
      </c>
      <c r="L58" s="87" t="s">
        <v>507</v>
      </c>
      <c r="M58" s="87" t="s">
        <v>507</v>
      </c>
      <c r="N58" s="87" t="s">
        <v>507</v>
      </c>
      <c r="O58" s="88" t="s">
        <v>507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b5u7eZEbNPyDV0rzSok6QoOR924GjLOKpjNsJDlrKwVXHFW2ckHpK1vASZ3EcvmQf9i4h8tT+qAgFj7CXNz+w==" saltValue="0zgewQ9kIiKKlsM3c2BSC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88" t="s">
        <v>30</v>
      </c>
      <c r="C41" s="1289"/>
      <c r="D41" s="102"/>
      <c r="E41" s="1290" t="s">
        <v>31</v>
      </c>
      <c r="F41" s="1290"/>
      <c r="G41" s="1290"/>
      <c r="H41" s="1291"/>
      <c r="I41" s="103">
        <v>3057</v>
      </c>
      <c r="J41" s="104">
        <v>2761</v>
      </c>
      <c r="K41" s="104">
        <v>2935</v>
      </c>
      <c r="L41" s="104">
        <v>2847</v>
      </c>
      <c r="M41" s="105">
        <v>2929</v>
      </c>
    </row>
    <row r="42" spans="2:13" ht="27.75" customHeight="1" x14ac:dyDescent="0.15">
      <c r="B42" s="1278"/>
      <c r="C42" s="1279"/>
      <c r="D42" s="106"/>
      <c r="E42" s="1282" t="s">
        <v>32</v>
      </c>
      <c r="F42" s="1282"/>
      <c r="G42" s="1282"/>
      <c r="H42" s="1283"/>
      <c r="I42" s="107">
        <v>10</v>
      </c>
      <c r="J42" s="108">
        <v>7</v>
      </c>
      <c r="K42" s="108">
        <v>5</v>
      </c>
      <c r="L42" s="108">
        <v>2</v>
      </c>
      <c r="M42" s="109">
        <v>1</v>
      </c>
    </row>
    <row r="43" spans="2:13" ht="27.75" customHeight="1" x14ac:dyDescent="0.15">
      <c r="B43" s="1278"/>
      <c r="C43" s="1279"/>
      <c r="D43" s="106"/>
      <c r="E43" s="1282" t="s">
        <v>33</v>
      </c>
      <c r="F43" s="1282"/>
      <c r="G43" s="1282"/>
      <c r="H43" s="1283"/>
      <c r="I43" s="107">
        <v>2018</v>
      </c>
      <c r="J43" s="108">
        <v>1884</v>
      </c>
      <c r="K43" s="108">
        <v>1709</v>
      </c>
      <c r="L43" s="108">
        <v>1592</v>
      </c>
      <c r="M43" s="109">
        <v>1465</v>
      </c>
    </row>
    <row r="44" spans="2:13" ht="27.75" customHeight="1" x14ac:dyDescent="0.15">
      <c r="B44" s="1278"/>
      <c r="C44" s="1279"/>
      <c r="D44" s="106"/>
      <c r="E44" s="1282" t="s">
        <v>34</v>
      </c>
      <c r="F44" s="1282"/>
      <c r="G44" s="1282"/>
      <c r="H44" s="1283"/>
      <c r="I44" s="107">
        <v>123</v>
      </c>
      <c r="J44" s="108">
        <v>104</v>
      </c>
      <c r="K44" s="108">
        <v>111</v>
      </c>
      <c r="L44" s="108">
        <v>189</v>
      </c>
      <c r="M44" s="109">
        <v>203</v>
      </c>
    </row>
    <row r="45" spans="2:13" ht="27.75" customHeight="1" x14ac:dyDescent="0.15">
      <c r="B45" s="1278"/>
      <c r="C45" s="1279"/>
      <c r="D45" s="106"/>
      <c r="E45" s="1282" t="s">
        <v>35</v>
      </c>
      <c r="F45" s="1282"/>
      <c r="G45" s="1282"/>
      <c r="H45" s="1283"/>
      <c r="I45" s="107">
        <v>674</v>
      </c>
      <c r="J45" s="108">
        <v>683</v>
      </c>
      <c r="K45" s="108">
        <v>662</v>
      </c>
      <c r="L45" s="108">
        <v>654</v>
      </c>
      <c r="M45" s="109">
        <v>656</v>
      </c>
    </row>
    <row r="46" spans="2:13" ht="27.75" customHeight="1" x14ac:dyDescent="0.15">
      <c r="B46" s="1278"/>
      <c r="C46" s="1279"/>
      <c r="D46" s="110"/>
      <c r="E46" s="1282" t="s">
        <v>36</v>
      </c>
      <c r="F46" s="1282"/>
      <c r="G46" s="1282"/>
      <c r="H46" s="1283"/>
      <c r="I46" s="107" t="s">
        <v>507</v>
      </c>
      <c r="J46" s="108" t="s">
        <v>507</v>
      </c>
      <c r="K46" s="108" t="s">
        <v>507</v>
      </c>
      <c r="L46" s="108" t="s">
        <v>507</v>
      </c>
      <c r="M46" s="109" t="s">
        <v>507</v>
      </c>
    </row>
    <row r="47" spans="2:13" ht="27.75" customHeight="1" x14ac:dyDescent="0.15">
      <c r="B47" s="1278"/>
      <c r="C47" s="1279"/>
      <c r="D47" s="111"/>
      <c r="E47" s="1292" t="s">
        <v>37</v>
      </c>
      <c r="F47" s="1293"/>
      <c r="G47" s="1293"/>
      <c r="H47" s="1294"/>
      <c r="I47" s="107" t="s">
        <v>507</v>
      </c>
      <c r="J47" s="108" t="s">
        <v>507</v>
      </c>
      <c r="K47" s="108" t="s">
        <v>507</v>
      </c>
      <c r="L47" s="108" t="s">
        <v>507</v>
      </c>
      <c r="M47" s="109" t="s">
        <v>507</v>
      </c>
    </row>
    <row r="48" spans="2:13" ht="27.75" customHeight="1" x14ac:dyDescent="0.15">
      <c r="B48" s="1278"/>
      <c r="C48" s="1279"/>
      <c r="D48" s="106"/>
      <c r="E48" s="1282" t="s">
        <v>38</v>
      </c>
      <c r="F48" s="1282"/>
      <c r="G48" s="1282"/>
      <c r="H48" s="1283"/>
      <c r="I48" s="107" t="s">
        <v>507</v>
      </c>
      <c r="J48" s="108" t="s">
        <v>507</v>
      </c>
      <c r="K48" s="108" t="s">
        <v>507</v>
      </c>
      <c r="L48" s="108" t="s">
        <v>507</v>
      </c>
      <c r="M48" s="109" t="s">
        <v>507</v>
      </c>
    </row>
    <row r="49" spans="2:13" ht="27.75" customHeight="1" x14ac:dyDescent="0.15">
      <c r="B49" s="1280"/>
      <c r="C49" s="1281"/>
      <c r="D49" s="106"/>
      <c r="E49" s="1282" t="s">
        <v>39</v>
      </c>
      <c r="F49" s="1282"/>
      <c r="G49" s="1282"/>
      <c r="H49" s="1283"/>
      <c r="I49" s="107" t="s">
        <v>507</v>
      </c>
      <c r="J49" s="108" t="s">
        <v>507</v>
      </c>
      <c r="K49" s="108" t="s">
        <v>507</v>
      </c>
      <c r="L49" s="108" t="s">
        <v>507</v>
      </c>
      <c r="M49" s="109" t="s">
        <v>507</v>
      </c>
    </row>
    <row r="50" spans="2:13" ht="27.75" customHeight="1" x14ac:dyDescent="0.15">
      <c r="B50" s="1276" t="s">
        <v>40</v>
      </c>
      <c r="C50" s="1277"/>
      <c r="D50" s="112"/>
      <c r="E50" s="1282" t="s">
        <v>41</v>
      </c>
      <c r="F50" s="1282"/>
      <c r="G50" s="1282"/>
      <c r="H50" s="1283"/>
      <c r="I50" s="107">
        <v>1931</v>
      </c>
      <c r="J50" s="108">
        <v>2088</v>
      </c>
      <c r="K50" s="108">
        <v>2182</v>
      </c>
      <c r="L50" s="108">
        <v>2307</v>
      </c>
      <c r="M50" s="109">
        <v>2401</v>
      </c>
    </row>
    <row r="51" spans="2:13" ht="27.75" customHeight="1" x14ac:dyDescent="0.15">
      <c r="B51" s="1278"/>
      <c r="C51" s="1279"/>
      <c r="D51" s="106"/>
      <c r="E51" s="1282" t="s">
        <v>42</v>
      </c>
      <c r="F51" s="1282"/>
      <c r="G51" s="1282"/>
      <c r="H51" s="1283"/>
      <c r="I51" s="107" t="s">
        <v>507</v>
      </c>
      <c r="J51" s="108" t="s">
        <v>507</v>
      </c>
      <c r="K51" s="108" t="s">
        <v>507</v>
      </c>
      <c r="L51" s="108" t="s">
        <v>507</v>
      </c>
      <c r="M51" s="109" t="s">
        <v>507</v>
      </c>
    </row>
    <row r="52" spans="2:13" ht="27.75" customHeight="1" x14ac:dyDescent="0.15">
      <c r="B52" s="1280"/>
      <c r="C52" s="1281"/>
      <c r="D52" s="106"/>
      <c r="E52" s="1282" t="s">
        <v>43</v>
      </c>
      <c r="F52" s="1282"/>
      <c r="G52" s="1282"/>
      <c r="H52" s="1283"/>
      <c r="I52" s="107">
        <v>5129</v>
      </c>
      <c r="J52" s="108">
        <v>4907</v>
      </c>
      <c r="K52" s="108">
        <v>4698</v>
      </c>
      <c r="L52" s="108">
        <v>4689</v>
      </c>
      <c r="M52" s="109">
        <v>4494</v>
      </c>
    </row>
    <row r="53" spans="2:13" ht="27.75" customHeight="1" thickBot="1" x14ac:dyDescent="0.2">
      <c r="B53" s="1284" t="s">
        <v>44</v>
      </c>
      <c r="C53" s="1285"/>
      <c r="D53" s="113"/>
      <c r="E53" s="1286" t="s">
        <v>45</v>
      </c>
      <c r="F53" s="1286"/>
      <c r="G53" s="1286"/>
      <c r="H53" s="1287"/>
      <c r="I53" s="114">
        <v>-1179</v>
      </c>
      <c r="J53" s="115">
        <v>-1554</v>
      </c>
      <c r="K53" s="115">
        <v>-1457</v>
      </c>
      <c r="L53" s="115">
        <v>-1711</v>
      </c>
      <c r="M53" s="116">
        <v>-1642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3n0WUokmVNGSdCBAYYVGNqIAlMedC5THojXZlg3fU2G56xe1EGjsFZJp73V9+YJqOczBUU8ntnflbmmebUzug==" saltValue="duFHH6jQVZSF4om26tM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3" t="s">
        <v>48</v>
      </c>
      <c r="D55" s="1303"/>
      <c r="E55" s="1304"/>
      <c r="F55" s="128">
        <v>1077</v>
      </c>
      <c r="G55" s="128">
        <v>1077</v>
      </c>
      <c r="H55" s="129">
        <v>1068</v>
      </c>
    </row>
    <row r="56" spans="2:8" ht="52.5" customHeight="1" x14ac:dyDescent="0.15">
      <c r="B56" s="130"/>
      <c r="C56" s="1305" t="s">
        <v>49</v>
      </c>
      <c r="D56" s="1305"/>
      <c r="E56" s="1306"/>
      <c r="F56" s="131">
        <v>143</v>
      </c>
      <c r="G56" s="131">
        <v>143</v>
      </c>
      <c r="H56" s="132">
        <v>143</v>
      </c>
    </row>
    <row r="57" spans="2:8" ht="53.25" customHeight="1" x14ac:dyDescent="0.15">
      <c r="B57" s="130"/>
      <c r="C57" s="1307" t="s">
        <v>50</v>
      </c>
      <c r="D57" s="1307"/>
      <c r="E57" s="1308"/>
      <c r="F57" s="133">
        <v>681</v>
      </c>
      <c r="G57" s="133">
        <v>848</v>
      </c>
      <c r="H57" s="134">
        <v>935</v>
      </c>
    </row>
    <row r="58" spans="2:8" ht="45.75" customHeight="1" x14ac:dyDescent="0.15">
      <c r="B58" s="135"/>
      <c r="C58" s="1295" t="s">
        <v>585</v>
      </c>
      <c r="D58" s="1296"/>
      <c r="E58" s="1297"/>
      <c r="F58" s="136">
        <v>250</v>
      </c>
      <c r="G58" s="136">
        <v>360</v>
      </c>
      <c r="H58" s="137">
        <v>625</v>
      </c>
    </row>
    <row r="59" spans="2:8" ht="45.75" customHeight="1" x14ac:dyDescent="0.15">
      <c r="B59" s="135"/>
      <c r="C59" s="1295" t="s">
        <v>589</v>
      </c>
      <c r="D59" s="1296"/>
      <c r="E59" s="1297"/>
      <c r="F59" s="136">
        <v>127</v>
      </c>
      <c r="G59" s="136">
        <v>127</v>
      </c>
      <c r="H59" s="137">
        <v>127</v>
      </c>
    </row>
    <row r="60" spans="2:8" ht="45.75" customHeight="1" x14ac:dyDescent="0.15">
      <c r="B60" s="135"/>
      <c r="C60" s="1295" t="s">
        <v>590</v>
      </c>
      <c r="D60" s="1296"/>
      <c r="E60" s="1297"/>
      <c r="F60" s="136">
        <v>148</v>
      </c>
      <c r="G60" s="136">
        <v>148</v>
      </c>
      <c r="H60" s="137">
        <v>118</v>
      </c>
    </row>
    <row r="61" spans="2:8" ht="45.75" customHeight="1" x14ac:dyDescent="0.15">
      <c r="B61" s="135"/>
      <c r="C61" s="1295" t="s">
        <v>586</v>
      </c>
      <c r="D61" s="1296"/>
      <c r="E61" s="1297"/>
      <c r="F61" s="136" t="s">
        <v>588</v>
      </c>
      <c r="G61" s="136" t="s">
        <v>588</v>
      </c>
      <c r="H61" s="137">
        <v>26</v>
      </c>
    </row>
    <row r="62" spans="2:8" ht="45.75" customHeight="1" thickBot="1" x14ac:dyDescent="0.2">
      <c r="B62" s="138"/>
      <c r="C62" s="1298" t="s">
        <v>587</v>
      </c>
      <c r="D62" s="1299"/>
      <c r="E62" s="1300"/>
      <c r="F62" s="139">
        <v>126</v>
      </c>
      <c r="G62" s="139">
        <v>179</v>
      </c>
      <c r="H62" s="140">
        <v>18</v>
      </c>
    </row>
    <row r="63" spans="2:8" ht="52.5" customHeight="1" thickBot="1" x14ac:dyDescent="0.2">
      <c r="B63" s="141"/>
      <c r="C63" s="1301" t="s">
        <v>51</v>
      </c>
      <c r="D63" s="1301"/>
      <c r="E63" s="1302"/>
      <c r="F63" s="142">
        <v>1900</v>
      </c>
      <c r="G63" s="142">
        <v>2068</v>
      </c>
      <c r="H63" s="143">
        <v>2147</v>
      </c>
    </row>
    <row r="64" spans="2:8" ht="15" customHeight="1" x14ac:dyDescent="0.15"/>
  </sheetData>
  <sheetProtection algorithmName="SHA-512" hashValue="D76CoIaYjiTQyrI0QB0R6IHUyBaO5KxO4n9bth6SBUC5XwuOGHy3WTekvcqmJrbGbWg3vZcFsI7po0ezJzcJoA==" saltValue="sgD006CsRcmzciKGrghY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O42" sqref="BO42"/>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604</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596</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548</v>
      </c>
      <c r="BQ50" s="1323"/>
      <c r="BR50" s="1323"/>
      <c r="BS50" s="1323"/>
      <c r="BT50" s="1323"/>
      <c r="BU50" s="1323"/>
      <c r="BV50" s="1323"/>
      <c r="BW50" s="1323"/>
      <c r="BX50" s="1323" t="s">
        <v>549</v>
      </c>
      <c r="BY50" s="1323"/>
      <c r="BZ50" s="1323"/>
      <c r="CA50" s="1323"/>
      <c r="CB50" s="1323"/>
      <c r="CC50" s="1323"/>
      <c r="CD50" s="1323"/>
      <c r="CE50" s="1323"/>
      <c r="CF50" s="1323" t="s">
        <v>550</v>
      </c>
      <c r="CG50" s="1323"/>
      <c r="CH50" s="1323"/>
      <c r="CI50" s="1323"/>
      <c r="CJ50" s="1323"/>
      <c r="CK50" s="1323"/>
      <c r="CL50" s="1323"/>
      <c r="CM50" s="1323"/>
      <c r="CN50" s="1323" t="s">
        <v>551</v>
      </c>
      <c r="CO50" s="1323"/>
      <c r="CP50" s="1323"/>
      <c r="CQ50" s="1323"/>
      <c r="CR50" s="1323"/>
      <c r="CS50" s="1323"/>
      <c r="CT50" s="1323"/>
      <c r="CU50" s="1323"/>
      <c r="CV50" s="1323" t="s">
        <v>552</v>
      </c>
      <c r="CW50" s="1323"/>
      <c r="CX50" s="1323"/>
      <c r="CY50" s="1323"/>
      <c r="CZ50" s="1323"/>
      <c r="DA50" s="1323"/>
      <c r="DB50" s="1323"/>
      <c r="DC50" s="1323"/>
    </row>
    <row r="51" spans="1:109" ht="13.5" customHeight="1" x14ac:dyDescent="0.15">
      <c r="B51" s="395"/>
      <c r="G51" s="1324"/>
      <c r="H51" s="1324"/>
      <c r="I51" s="1327"/>
      <c r="J51" s="1327"/>
      <c r="K51" s="1325"/>
      <c r="L51" s="1325"/>
      <c r="M51" s="1325"/>
      <c r="N51" s="1325"/>
      <c r="AM51" s="404"/>
      <c r="AN51" s="1326" t="s">
        <v>597</v>
      </c>
      <c r="AO51" s="1326"/>
      <c r="AP51" s="1326"/>
      <c r="AQ51" s="1326"/>
      <c r="AR51" s="1326"/>
      <c r="AS51" s="1326"/>
      <c r="AT51" s="1326"/>
      <c r="AU51" s="1326"/>
      <c r="AV51" s="1326"/>
      <c r="AW51" s="1326"/>
      <c r="AX51" s="1326"/>
      <c r="AY51" s="1326"/>
      <c r="AZ51" s="1326"/>
      <c r="BA51" s="1326"/>
      <c r="BB51" s="1326" t="s">
        <v>598</v>
      </c>
      <c r="BC51" s="1326"/>
      <c r="BD51" s="1326"/>
      <c r="BE51" s="1326"/>
      <c r="BF51" s="1326"/>
      <c r="BG51" s="1326"/>
      <c r="BH51" s="1326"/>
      <c r="BI51" s="1326"/>
      <c r="BJ51" s="1326"/>
      <c r="BK51" s="1326"/>
      <c r="BL51" s="1326"/>
      <c r="BM51" s="1326"/>
      <c r="BN51" s="1326"/>
      <c r="BO51" s="1326"/>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24"/>
      <c r="H52" s="1324"/>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599</v>
      </c>
      <c r="BC53" s="1326"/>
      <c r="BD53" s="1326"/>
      <c r="BE53" s="1326"/>
      <c r="BF53" s="1326"/>
      <c r="BG53" s="1326"/>
      <c r="BH53" s="1326"/>
      <c r="BI53" s="1326"/>
      <c r="BJ53" s="1326"/>
      <c r="BK53" s="1326"/>
      <c r="BL53" s="1326"/>
      <c r="BM53" s="1326"/>
      <c r="BN53" s="1326"/>
      <c r="BO53" s="1326"/>
      <c r="BP53" s="1309">
        <v>52.9</v>
      </c>
      <c r="BQ53" s="1309"/>
      <c r="BR53" s="1309"/>
      <c r="BS53" s="1309"/>
      <c r="BT53" s="1309"/>
      <c r="BU53" s="1309"/>
      <c r="BV53" s="1309"/>
      <c r="BW53" s="1309"/>
      <c r="BX53" s="1309">
        <v>57.4</v>
      </c>
      <c r="BY53" s="1309"/>
      <c r="BZ53" s="1309"/>
      <c r="CA53" s="1309"/>
      <c r="CB53" s="1309"/>
      <c r="CC53" s="1309"/>
      <c r="CD53" s="1309"/>
      <c r="CE53" s="1309"/>
      <c r="CF53" s="1309">
        <v>37.4</v>
      </c>
      <c r="CG53" s="1309"/>
      <c r="CH53" s="1309"/>
      <c r="CI53" s="1309"/>
      <c r="CJ53" s="1309"/>
      <c r="CK53" s="1309"/>
      <c r="CL53" s="1309"/>
      <c r="CM53" s="1309"/>
      <c r="CN53" s="1309">
        <v>62.1</v>
      </c>
      <c r="CO53" s="1309"/>
      <c r="CP53" s="1309"/>
      <c r="CQ53" s="1309"/>
      <c r="CR53" s="1309"/>
      <c r="CS53" s="1309"/>
      <c r="CT53" s="1309"/>
      <c r="CU53" s="1309"/>
      <c r="CV53" s="1309">
        <v>64.2</v>
      </c>
      <c r="CW53" s="1309"/>
      <c r="CX53" s="1309"/>
      <c r="CY53" s="1309"/>
      <c r="CZ53" s="1309"/>
      <c r="DA53" s="1309"/>
      <c r="DB53" s="1309"/>
      <c r="DC53" s="1309"/>
    </row>
    <row r="54" spans="1:109" x14ac:dyDescent="0.15">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9"/>
      <c r="H55" s="1319"/>
      <c r="I55" s="1319"/>
      <c r="J55" s="1319"/>
      <c r="K55" s="1325"/>
      <c r="L55" s="1325"/>
      <c r="M55" s="1325"/>
      <c r="N55" s="1325"/>
      <c r="AN55" s="1323" t="s">
        <v>600</v>
      </c>
      <c r="AO55" s="1323"/>
      <c r="AP55" s="1323"/>
      <c r="AQ55" s="1323"/>
      <c r="AR55" s="1323"/>
      <c r="AS55" s="1323"/>
      <c r="AT55" s="1323"/>
      <c r="AU55" s="1323"/>
      <c r="AV55" s="1323"/>
      <c r="AW55" s="1323"/>
      <c r="AX55" s="1323"/>
      <c r="AY55" s="1323"/>
      <c r="AZ55" s="1323"/>
      <c r="BA55" s="1323"/>
      <c r="BB55" s="1326" t="s">
        <v>598</v>
      </c>
      <c r="BC55" s="1326"/>
      <c r="BD55" s="1326"/>
      <c r="BE55" s="1326"/>
      <c r="BF55" s="1326"/>
      <c r="BG55" s="1326"/>
      <c r="BH55" s="1326"/>
      <c r="BI55" s="1326"/>
      <c r="BJ55" s="1326"/>
      <c r="BK55" s="1326"/>
      <c r="BL55" s="1326"/>
      <c r="BM55" s="1326"/>
      <c r="BN55" s="1326"/>
      <c r="BO55" s="1326"/>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9"/>
      <c r="H57" s="1319"/>
      <c r="I57" s="1328"/>
      <c r="J57" s="1328"/>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599</v>
      </c>
      <c r="BC57" s="1326"/>
      <c r="BD57" s="1326"/>
      <c r="BE57" s="1326"/>
      <c r="BF57" s="1326"/>
      <c r="BG57" s="1326"/>
      <c r="BH57" s="1326"/>
      <c r="BI57" s="1326"/>
      <c r="BJ57" s="1326"/>
      <c r="BK57" s="1326"/>
      <c r="BL57" s="1326"/>
      <c r="BM57" s="1326"/>
      <c r="BN57" s="1326"/>
      <c r="BO57" s="1326"/>
      <c r="BP57" s="1309">
        <v>54.2</v>
      </c>
      <c r="BQ57" s="1309"/>
      <c r="BR57" s="1309"/>
      <c r="BS57" s="1309"/>
      <c r="BT57" s="1309"/>
      <c r="BU57" s="1309"/>
      <c r="BV57" s="1309"/>
      <c r="BW57" s="1309"/>
      <c r="BX57" s="1309">
        <v>56.3</v>
      </c>
      <c r="BY57" s="1309"/>
      <c r="BZ57" s="1309"/>
      <c r="CA57" s="1309"/>
      <c r="CB57" s="1309"/>
      <c r="CC57" s="1309"/>
      <c r="CD57" s="1309"/>
      <c r="CE57" s="1309"/>
      <c r="CF57" s="1309">
        <v>57.6</v>
      </c>
      <c r="CG57" s="1309"/>
      <c r="CH57" s="1309"/>
      <c r="CI57" s="1309"/>
      <c r="CJ57" s="1309"/>
      <c r="CK57" s="1309"/>
      <c r="CL57" s="1309"/>
      <c r="CM57" s="1309"/>
      <c r="CN57" s="1309">
        <v>58.8</v>
      </c>
      <c r="CO57" s="1309"/>
      <c r="CP57" s="1309"/>
      <c r="CQ57" s="1309"/>
      <c r="CR57" s="1309"/>
      <c r="CS57" s="1309"/>
      <c r="CT57" s="1309"/>
      <c r="CU57" s="1309"/>
      <c r="CV57" s="1309">
        <v>59.5</v>
      </c>
      <c r="CW57" s="1309"/>
      <c r="CX57" s="1309"/>
      <c r="CY57" s="1309"/>
      <c r="CZ57" s="1309"/>
      <c r="DA57" s="1309"/>
      <c r="DB57" s="1309"/>
      <c r="DC57" s="1309"/>
      <c r="DD57" s="408"/>
      <c r="DE57" s="407"/>
    </row>
    <row r="58" spans="1:109" s="403" customFormat="1" x14ac:dyDescent="0.15">
      <c r="A58" s="388"/>
      <c r="B58" s="407"/>
      <c r="G58" s="1319"/>
      <c r="H58" s="1319"/>
      <c r="I58" s="1328"/>
      <c r="J58" s="1328"/>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601</v>
      </c>
    </row>
    <row r="64" spans="1:109" x14ac:dyDescent="0.15">
      <c r="B64" s="395"/>
      <c r="G64" s="402"/>
      <c r="I64" s="415"/>
      <c r="J64" s="415"/>
      <c r="K64" s="415"/>
      <c r="L64" s="415"/>
      <c r="M64" s="415"/>
      <c r="N64" s="416"/>
      <c r="AM64" s="402"/>
      <c r="AN64" s="402" t="s">
        <v>595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0" t="s">
        <v>603</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596</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548</v>
      </c>
      <c r="BQ72" s="1323"/>
      <c r="BR72" s="1323"/>
      <c r="BS72" s="1323"/>
      <c r="BT72" s="1323"/>
      <c r="BU72" s="1323"/>
      <c r="BV72" s="1323"/>
      <c r="BW72" s="1323"/>
      <c r="BX72" s="1323" t="s">
        <v>549</v>
      </c>
      <c r="BY72" s="1323"/>
      <c r="BZ72" s="1323"/>
      <c r="CA72" s="1323"/>
      <c r="CB72" s="1323"/>
      <c r="CC72" s="1323"/>
      <c r="CD72" s="1323"/>
      <c r="CE72" s="1323"/>
      <c r="CF72" s="1323" t="s">
        <v>550</v>
      </c>
      <c r="CG72" s="1323"/>
      <c r="CH72" s="1323"/>
      <c r="CI72" s="1323"/>
      <c r="CJ72" s="1323"/>
      <c r="CK72" s="1323"/>
      <c r="CL72" s="1323"/>
      <c r="CM72" s="1323"/>
      <c r="CN72" s="1323" t="s">
        <v>551</v>
      </c>
      <c r="CO72" s="1323"/>
      <c r="CP72" s="1323"/>
      <c r="CQ72" s="1323"/>
      <c r="CR72" s="1323"/>
      <c r="CS72" s="1323"/>
      <c r="CT72" s="1323"/>
      <c r="CU72" s="1323"/>
      <c r="CV72" s="1323" t="s">
        <v>552</v>
      </c>
      <c r="CW72" s="1323"/>
      <c r="CX72" s="1323"/>
      <c r="CY72" s="1323"/>
      <c r="CZ72" s="1323"/>
      <c r="DA72" s="1323"/>
      <c r="DB72" s="1323"/>
      <c r="DC72" s="1323"/>
    </row>
    <row r="73" spans="2:107" x14ac:dyDescent="0.15">
      <c r="B73" s="395"/>
      <c r="G73" s="1324"/>
      <c r="H73" s="1324"/>
      <c r="I73" s="1324"/>
      <c r="J73" s="1324"/>
      <c r="K73" s="1329"/>
      <c r="L73" s="1329"/>
      <c r="M73" s="1329"/>
      <c r="N73" s="1329"/>
      <c r="AM73" s="404"/>
      <c r="AN73" s="1326" t="s">
        <v>597</v>
      </c>
      <c r="AO73" s="1326"/>
      <c r="AP73" s="1326"/>
      <c r="AQ73" s="1326"/>
      <c r="AR73" s="1326"/>
      <c r="AS73" s="1326"/>
      <c r="AT73" s="1326"/>
      <c r="AU73" s="1326"/>
      <c r="AV73" s="1326"/>
      <c r="AW73" s="1326"/>
      <c r="AX73" s="1326"/>
      <c r="AY73" s="1326"/>
      <c r="AZ73" s="1326"/>
      <c r="BA73" s="1326"/>
      <c r="BB73" s="1326" t="s">
        <v>598</v>
      </c>
      <c r="BC73" s="1326"/>
      <c r="BD73" s="1326"/>
      <c r="BE73" s="1326"/>
      <c r="BF73" s="1326"/>
      <c r="BG73" s="1326"/>
      <c r="BH73" s="1326"/>
      <c r="BI73" s="1326"/>
      <c r="BJ73" s="1326"/>
      <c r="BK73" s="1326"/>
      <c r="BL73" s="1326"/>
      <c r="BM73" s="1326"/>
      <c r="BN73" s="1326"/>
      <c r="BO73" s="1326"/>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24"/>
      <c r="H74" s="1324"/>
      <c r="I74" s="1324"/>
      <c r="J74" s="1324"/>
      <c r="K74" s="1329"/>
      <c r="L74" s="1329"/>
      <c r="M74" s="1329"/>
      <c r="N74" s="1329"/>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602</v>
      </c>
      <c r="BC75" s="1326"/>
      <c r="BD75" s="1326"/>
      <c r="BE75" s="1326"/>
      <c r="BF75" s="1326"/>
      <c r="BG75" s="1326"/>
      <c r="BH75" s="1326"/>
      <c r="BI75" s="1326"/>
      <c r="BJ75" s="1326"/>
      <c r="BK75" s="1326"/>
      <c r="BL75" s="1326"/>
      <c r="BM75" s="1326"/>
      <c r="BN75" s="1326"/>
      <c r="BO75" s="1326"/>
      <c r="BP75" s="1309">
        <v>3.3</v>
      </c>
      <c r="BQ75" s="1309"/>
      <c r="BR75" s="1309"/>
      <c r="BS75" s="1309"/>
      <c r="BT75" s="1309"/>
      <c r="BU75" s="1309"/>
      <c r="BV75" s="1309"/>
      <c r="BW75" s="1309"/>
      <c r="BX75" s="1309">
        <v>2.8</v>
      </c>
      <c r="BY75" s="1309"/>
      <c r="BZ75" s="1309"/>
      <c r="CA75" s="1309"/>
      <c r="CB75" s="1309"/>
      <c r="CC75" s="1309"/>
      <c r="CD75" s="1309"/>
      <c r="CE75" s="1309"/>
      <c r="CF75" s="1309">
        <v>2.2999999999999998</v>
      </c>
      <c r="CG75" s="1309"/>
      <c r="CH75" s="1309"/>
      <c r="CI75" s="1309"/>
      <c r="CJ75" s="1309"/>
      <c r="CK75" s="1309"/>
      <c r="CL75" s="1309"/>
      <c r="CM75" s="1309"/>
      <c r="CN75" s="1309">
        <v>2.2000000000000002</v>
      </c>
      <c r="CO75" s="1309"/>
      <c r="CP75" s="1309"/>
      <c r="CQ75" s="1309"/>
      <c r="CR75" s="1309"/>
      <c r="CS75" s="1309"/>
      <c r="CT75" s="1309"/>
      <c r="CU75" s="1309"/>
      <c r="CV75" s="1309">
        <v>2.2999999999999998</v>
      </c>
      <c r="CW75" s="1309"/>
      <c r="CX75" s="1309"/>
      <c r="CY75" s="1309"/>
      <c r="CZ75" s="1309"/>
      <c r="DA75" s="1309"/>
      <c r="DB75" s="1309"/>
      <c r="DC75" s="1309"/>
    </row>
    <row r="76" spans="2:107" x14ac:dyDescent="0.15">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9"/>
      <c r="H77" s="1319"/>
      <c r="I77" s="1319"/>
      <c r="J77" s="1319"/>
      <c r="K77" s="1329"/>
      <c r="L77" s="1329"/>
      <c r="M77" s="1329"/>
      <c r="N77" s="1329"/>
      <c r="AN77" s="1323" t="s">
        <v>600</v>
      </c>
      <c r="AO77" s="1323"/>
      <c r="AP77" s="1323"/>
      <c r="AQ77" s="1323"/>
      <c r="AR77" s="1323"/>
      <c r="AS77" s="1323"/>
      <c r="AT77" s="1323"/>
      <c r="AU77" s="1323"/>
      <c r="AV77" s="1323"/>
      <c r="AW77" s="1323"/>
      <c r="AX77" s="1323"/>
      <c r="AY77" s="1323"/>
      <c r="AZ77" s="1323"/>
      <c r="BA77" s="1323"/>
      <c r="BB77" s="1326" t="s">
        <v>598</v>
      </c>
      <c r="BC77" s="1326"/>
      <c r="BD77" s="1326"/>
      <c r="BE77" s="1326"/>
      <c r="BF77" s="1326"/>
      <c r="BG77" s="1326"/>
      <c r="BH77" s="1326"/>
      <c r="BI77" s="1326"/>
      <c r="BJ77" s="1326"/>
      <c r="BK77" s="1326"/>
      <c r="BL77" s="1326"/>
      <c r="BM77" s="1326"/>
      <c r="BN77" s="1326"/>
      <c r="BO77" s="1326"/>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9"/>
      <c r="H79" s="1319"/>
      <c r="I79" s="1328"/>
      <c r="J79" s="1328"/>
      <c r="K79" s="1330"/>
      <c r="L79" s="1330"/>
      <c r="M79" s="1330"/>
      <c r="N79" s="1330"/>
      <c r="AN79" s="1323"/>
      <c r="AO79" s="1323"/>
      <c r="AP79" s="1323"/>
      <c r="AQ79" s="1323"/>
      <c r="AR79" s="1323"/>
      <c r="AS79" s="1323"/>
      <c r="AT79" s="1323"/>
      <c r="AU79" s="1323"/>
      <c r="AV79" s="1323"/>
      <c r="AW79" s="1323"/>
      <c r="AX79" s="1323"/>
      <c r="AY79" s="1323"/>
      <c r="AZ79" s="1323"/>
      <c r="BA79" s="1323"/>
      <c r="BB79" s="1326" t="s">
        <v>602</v>
      </c>
      <c r="BC79" s="1326"/>
      <c r="BD79" s="1326"/>
      <c r="BE79" s="1326"/>
      <c r="BF79" s="1326"/>
      <c r="BG79" s="1326"/>
      <c r="BH79" s="1326"/>
      <c r="BI79" s="1326"/>
      <c r="BJ79" s="1326"/>
      <c r="BK79" s="1326"/>
      <c r="BL79" s="1326"/>
      <c r="BM79" s="1326"/>
      <c r="BN79" s="1326"/>
      <c r="BO79" s="1326"/>
      <c r="BP79" s="1309">
        <v>7.8</v>
      </c>
      <c r="BQ79" s="1309"/>
      <c r="BR79" s="1309"/>
      <c r="BS79" s="1309"/>
      <c r="BT79" s="1309"/>
      <c r="BU79" s="1309"/>
      <c r="BV79" s="1309"/>
      <c r="BW79" s="1309"/>
      <c r="BX79" s="1309">
        <v>7.4</v>
      </c>
      <c r="BY79" s="1309"/>
      <c r="BZ79" s="1309"/>
      <c r="CA79" s="1309"/>
      <c r="CB79" s="1309"/>
      <c r="CC79" s="1309"/>
      <c r="CD79" s="1309"/>
      <c r="CE79" s="1309"/>
      <c r="CF79" s="1309">
        <v>7.1</v>
      </c>
      <c r="CG79" s="1309"/>
      <c r="CH79" s="1309"/>
      <c r="CI79" s="1309"/>
      <c r="CJ79" s="1309"/>
      <c r="CK79" s="1309"/>
      <c r="CL79" s="1309"/>
      <c r="CM79" s="1309"/>
      <c r="CN79" s="1309">
        <v>7.1</v>
      </c>
      <c r="CO79" s="1309"/>
      <c r="CP79" s="1309"/>
      <c r="CQ79" s="1309"/>
      <c r="CR79" s="1309"/>
      <c r="CS79" s="1309"/>
      <c r="CT79" s="1309"/>
      <c r="CU79" s="1309"/>
      <c r="CV79" s="1309">
        <v>7.3</v>
      </c>
      <c r="CW79" s="1309"/>
      <c r="CX79" s="1309"/>
      <c r="CY79" s="1309"/>
      <c r="CZ79" s="1309"/>
      <c r="DA79" s="1309"/>
      <c r="DB79" s="1309"/>
      <c r="DC79" s="1309"/>
    </row>
    <row r="80" spans="2:107" x14ac:dyDescent="0.15">
      <c r="B80" s="395"/>
      <c r="G80" s="1319"/>
      <c r="H80" s="1319"/>
      <c r="I80" s="1328"/>
      <c r="J80" s="1328"/>
      <c r="K80" s="1330"/>
      <c r="L80" s="1330"/>
      <c r="M80" s="1330"/>
      <c r="N80" s="1330"/>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bM4xadlQX41CWgJviwy/Yukhg5yhKCxg4k7d2+SyTSJPlZM5db8Ze9e6TFGV5gS81q1wbYNqSFwbyQPwAFmC5A==" saltValue="Y5AilbcxzEB98PhrtVMna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S21" sqref="AS2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5LAcuBfedBTimWcZC+QgmWxB/VlaJrJQjCrMsDynRex7f9jxEyisLldhEDCkOe7NoobAwti0VMWoQWmpzyBhwQ==" saltValue="keKixK71k1htas480EpHy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S21" sqref="AS2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UJISnyQSJ7QOTgckrpCV6eahPdObeoaCoJJEIOFBvhQ/CjWAKVySNFsAsNu9oR/DRsdqgNx0nWvaJoCnLj9sIQ==" saltValue="pUpKwkTKfkYca5AcgnRr2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99143</v>
      </c>
      <c r="E3" s="162"/>
      <c r="F3" s="163">
        <v>280458</v>
      </c>
      <c r="G3" s="164"/>
      <c r="H3" s="165"/>
    </row>
    <row r="4" spans="1:8" x14ac:dyDescent="0.15">
      <c r="A4" s="166"/>
      <c r="B4" s="167"/>
      <c r="C4" s="168"/>
      <c r="D4" s="169">
        <v>64861</v>
      </c>
      <c r="E4" s="170"/>
      <c r="F4" s="171">
        <v>127286</v>
      </c>
      <c r="G4" s="172"/>
      <c r="H4" s="173"/>
    </row>
    <row r="5" spans="1:8" x14ac:dyDescent="0.15">
      <c r="A5" s="154" t="s">
        <v>540</v>
      </c>
      <c r="B5" s="159"/>
      <c r="C5" s="160"/>
      <c r="D5" s="161">
        <v>91583</v>
      </c>
      <c r="E5" s="162"/>
      <c r="F5" s="163">
        <v>291945</v>
      </c>
      <c r="G5" s="164"/>
      <c r="H5" s="165"/>
    </row>
    <row r="6" spans="1:8" x14ac:dyDescent="0.15">
      <c r="A6" s="166"/>
      <c r="B6" s="167"/>
      <c r="C6" s="168"/>
      <c r="D6" s="169">
        <v>62440</v>
      </c>
      <c r="E6" s="170"/>
      <c r="F6" s="171">
        <v>127651</v>
      </c>
      <c r="G6" s="172"/>
      <c r="H6" s="173"/>
    </row>
    <row r="7" spans="1:8" x14ac:dyDescent="0.15">
      <c r="A7" s="154" t="s">
        <v>541</v>
      </c>
      <c r="B7" s="159"/>
      <c r="C7" s="160"/>
      <c r="D7" s="161">
        <v>158345</v>
      </c>
      <c r="E7" s="162"/>
      <c r="F7" s="163">
        <v>291173</v>
      </c>
      <c r="G7" s="164"/>
      <c r="H7" s="165"/>
    </row>
    <row r="8" spans="1:8" x14ac:dyDescent="0.15">
      <c r="A8" s="166"/>
      <c r="B8" s="167"/>
      <c r="C8" s="168"/>
      <c r="D8" s="169">
        <v>130939</v>
      </c>
      <c r="E8" s="170"/>
      <c r="F8" s="171">
        <v>119071</v>
      </c>
      <c r="G8" s="172"/>
      <c r="H8" s="173"/>
    </row>
    <row r="9" spans="1:8" x14ac:dyDescent="0.15">
      <c r="A9" s="154" t="s">
        <v>542</v>
      </c>
      <c r="B9" s="159"/>
      <c r="C9" s="160"/>
      <c r="D9" s="161">
        <v>89154</v>
      </c>
      <c r="E9" s="162"/>
      <c r="F9" s="163">
        <v>271581</v>
      </c>
      <c r="G9" s="164"/>
      <c r="H9" s="165"/>
    </row>
    <row r="10" spans="1:8" x14ac:dyDescent="0.15">
      <c r="A10" s="166"/>
      <c r="B10" s="167"/>
      <c r="C10" s="168"/>
      <c r="D10" s="169">
        <v>72646</v>
      </c>
      <c r="E10" s="170"/>
      <c r="F10" s="171">
        <v>117844</v>
      </c>
      <c r="G10" s="172"/>
      <c r="H10" s="173"/>
    </row>
    <row r="11" spans="1:8" x14ac:dyDescent="0.15">
      <c r="A11" s="154" t="s">
        <v>543</v>
      </c>
      <c r="B11" s="159"/>
      <c r="C11" s="160"/>
      <c r="D11" s="161">
        <v>140963</v>
      </c>
      <c r="E11" s="162"/>
      <c r="F11" s="163">
        <v>268375</v>
      </c>
      <c r="G11" s="164"/>
      <c r="H11" s="165"/>
    </row>
    <row r="12" spans="1:8" x14ac:dyDescent="0.15">
      <c r="A12" s="166"/>
      <c r="B12" s="167"/>
      <c r="C12" s="174"/>
      <c r="D12" s="169">
        <v>115031</v>
      </c>
      <c r="E12" s="170"/>
      <c r="F12" s="171">
        <v>119602</v>
      </c>
      <c r="G12" s="172"/>
      <c r="H12" s="173"/>
    </row>
    <row r="13" spans="1:8" x14ac:dyDescent="0.15">
      <c r="A13" s="154"/>
      <c r="B13" s="159"/>
      <c r="C13" s="175"/>
      <c r="D13" s="176">
        <v>115838</v>
      </c>
      <c r="E13" s="177"/>
      <c r="F13" s="178">
        <v>280706</v>
      </c>
      <c r="G13" s="179"/>
      <c r="H13" s="165"/>
    </row>
    <row r="14" spans="1:8" x14ac:dyDescent="0.15">
      <c r="A14" s="166"/>
      <c r="B14" s="167"/>
      <c r="C14" s="168"/>
      <c r="D14" s="169">
        <v>89183</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14.08</v>
      </c>
      <c r="C19" s="180">
        <f>ROUND(VALUE(SUBSTITUTE(実質収支比率等に係る経年分析!G$48,"▲","-")),2)</f>
        <v>9.75</v>
      </c>
      <c r="D19" s="180">
        <f>ROUND(VALUE(SUBSTITUTE(実質収支比率等に係る経年分析!H$48,"▲","-")),2)</f>
        <v>9.49</v>
      </c>
      <c r="E19" s="180">
        <f>ROUND(VALUE(SUBSTITUTE(実質収支比率等に係る経年分析!I$48,"▲","-")),2)</f>
        <v>8.36</v>
      </c>
      <c r="F19" s="180">
        <f>ROUND(VALUE(SUBSTITUTE(実質収支比率等に係る経年分析!J$48,"▲","-")),2)</f>
        <v>7.58</v>
      </c>
    </row>
    <row r="20" spans="1:11" x14ac:dyDescent="0.15">
      <c r="A20" s="180" t="s">
        <v>55</v>
      </c>
      <c r="B20" s="180">
        <f>ROUND(VALUE(SUBSTITUTE(実質収支比率等に係る経年分析!F$47,"▲","-")),2)</f>
        <v>43.9</v>
      </c>
      <c r="C20" s="180">
        <f>ROUND(VALUE(SUBSTITUTE(実質収支比率等に係る経年分析!G$47,"▲","-")),2)</f>
        <v>44.54</v>
      </c>
      <c r="D20" s="180">
        <f>ROUND(VALUE(SUBSTITUTE(実質収支比率等に係る経年分析!H$47,"▲","-")),2)</f>
        <v>45.37</v>
      </c>
      <c r="E20" s="180">
        <f>ROUND(VALUE(SUBSTITUTE(実質収支比率等に係る経年分析!I$47,"▲","-")),2)</f>
        <v>45.56</v>
      </c>
      <c r="F20" s="180">
        <f>ROUND(VALUE(SUBSTITUTE(実質収支比率等に係る経年分析!J$47,"▲","-")),2)</f>
        <v>44.24</v>
      </c>
    </row>
    <row r="21" spans="1:11" x14ac:dyDescent="0.15">
      <c r="A21" s="180" t="s">
        <v>56</v>
      </c>
      <c r="B21" s="180">
        <f>IF(ISNUMBER(VALUE(SUBSTITUTE(実質収支比率等に係る経年分析!F$49,"▲","-"))),ROUND(VALUE(SUBSTITUTE(実質収支比率等に係る経年分析!F$49,"▲","-")),2),NA())</f>
        <v>11.37</v>
      </c>
      <c r="C21" s="180">
        <f>IF(ISNUMBER(VALUE(SUBSTITUTE(実質収支比率等に係る経年分析!G$49,"▲","-"))),ROUND(VALUE(SUBSTITUTE(実質収支比率等に係る経年分析!G$49,"▲","-")),2),NA())</f>
        <v>1.06</v>
      </c>
      <c r="D21" s="180">
        <f>IF(ISNUMBER(VALUE(SUBSTITUTE(実質収支比率等に係る経年分析!H$49,"▲","-"))),ROUND(VALUE(SUBSTITUTE(実質収支比率等に係る経年分析!H$49,"▲","-")),2),NA())</f>
        <v>-0.39</v>
      </c>
      <c r="E21" s="180">
        <f>IF(ISNUMBER(VALUE(SUBSTITUTE(実質収支比率等に係る経年分析!I$49,"▲","-"))),ROUND(VALUE(SUBSTITUTE(実質収支比率等に係る経年分析!I$49,"▲","-")),2),NA())</f>
        <v>-1.1200000000000001</v>
      </c>
      <c r="F21" s="180">
        <f>IF(ISNUMBER(VALUE(SUBSTITUTE(実質収支比率等に係る経年分析!J$49,"▲","-"))),ROUND(VALUE(SUBSTITUTE(実質収支比率等に係る経年分析!J$49,"▲","-")),2),NA())</f>
        <v>-0.98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0.55000000000000004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0.33</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0.53</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0.72</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7.58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9.57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9.6300000000000008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9.9600000000000009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9.4600000000000009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8.89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569</v>
      </c>
      <c r="E42" s="182"/>
      <c r="F42" s="182"/>
      <c r="G42" s="182">
        <f>'実質公債費比率（分子）の構造'!L$52</f>
        <v>561</v>
      </c>
      <c r="H42" s="182"/>
      <c r="I42" s="182"/>
      <c r="J42" s="182">
        <f>'実質公債費比率（分子）の構造'!M$52</f>
        <v>550</v>
      </c>
      <c r="K42" s="182"/>
      <c r="L42" s="182"/>
      <c r="M42" s="182">
        <f>'実質公債費比率（分子）の構造'!N$52</f>
        <v>546</v>
      </c>
      <c r="N42" s="182"/>
      <c r="O42" s="182"/>
      <c r="P42" s="182">
        <f>'実質公債費比率（分子）の構造'!O$52</f>
        <v>550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v>
      </c>
      <c r="C44" s="182"/>
      <c r="D44" s="182"/>
      <c r="E44" s="182">
        <f>'実質公債費比率（分子）の構造'!L$50</f>
        <v>3</v>
      </c>
      <c r="F44" s="182"/>
      <c r="G44" s="182"/>
      <c r="H44" s="182">
        <f>'実質公債費比率（分子）の構造'!M$50</f>
        <v>2</v>
      </c>
      <c r="I44" s="182"/>
      <c r="J44" s="182"/>
      <c r="K44" s="182">
        <f>'実質公債費比率（分子）の構造'!N$50</f>
        <v>2</v>
      </c>
      <c r="L44" s="182"/>
      <c r="M44" s="182"/>
      <c r="N44" s="182">
        <f>'実質公債費比率（分子）の構造'!O$50</f>
        <v>2</v>
      </c>
      <c r="O44" s="182"/>
      <c r="P44" s="182"/>
    </row>
    <row r="45" spans="1:16" x14ac:dyDescent="0.15">
      <c r="A45" s="182" t="s">
        <v>66</v>
      </c>
      <c r="B45" s="182">
        <f>'実質公債費比率（分子）の構造'!K$49</f>
        <v>22</v>
      </c>
      <c r="C45" s="182"/>
      <c r="D45" s="182"/>
      <c r="E45" s="182">
        <f>'実質公債費比率（分子）の構造'!L$49</f>
        <v>19</v>
      </c>
      <c r="F45" s="182"/>
      <c r="G45" s="182"/>
      <c r="H45" s="182">
        <f>'実質公債費比率（分子）の構造'!M$49</f>
        <v>19</v>
      </c>
      <c r="I45" s="182"/>
      <c r="J45" s="182"/>
      <c r="K45" s="182">
        <f>'実質公債費比率（分子）の構造'!N$49</f>
        <v>17</v>
      </c>
      <c r="L45" s="182"/>
      <c r="M45" s="182"/>
      <c r="N45" s="182">
        <f>'実質公債費比率（分子）の構造'!O$49</f>
        <v>15</v>
      </c>
      <c r="O45" s="182"/>
      <c r="P45" s="182"/>
    </row>
    <row r="46" spans="1:16" x14ac:dyDescent="0.15">
      <c r="A46" s="182" t="s">
        <v>67</v>
      </c>
      <c r="B46" s="182">
        <f>'実質公債費比率（分子）の構造'!K$48</f>
        <v>204</v>
      </c>
      <c r="C46" s="182"/>
      <c r="D46" s="182"/>
      <c r="E46" s="182">
        <f>'実質公債費比率（分子）の構造'!L$48</f>
        <v>199</v>
      </c>
      <c r="F46" s="182"/>
      <c r="G46" s="182"/>
      <c r="H46" s="182">
        <f>'実質公債費比率（分子）の構造'!M$48</f>
        <v>179</v>
      </c>
      <c r="I46" s="182"/>
      <c r="J46" s="182"/>
      <c r="K46" s="182">
        <f>'実質公債費比率（分子）の構造'!N$48</f>
        <v>188</v>
      </c>
      <c r="L46" s="182"/>
      <c r="M46" s="182"/>
      <c r="N46" s="182">
        <f>'実質公債費比率（分子）の構造'!O$48</f>
        <v>201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388</v>
      </c>
      <c r="C49" s="182"/>
      <c r="D49" s="182"/>
      <c r="E49" s="182">
        <f>'実質公債費比率（分子）の構造'!L$45</f>
        <v>399</v>
      </c>
      <c r="F49" s="182"/>
      <c r="G49" s="182"/>
      <c r="H49" s="182">
        <f>'実質公債費比率（分子）の構造'!M$45</f>
        <v>372</v>
      </c>
      <c r="I49" s="182"/>
      <c r="J49" s="182"/>
      <c r="K49" s="182">
        <f>'実質公債費比率（分子）の構造'!N$45</f>
        <v>381</v>
      </c>
      <c r="L49" s="182"/>
      <c r="M49" s="182"/>
      <c r="N49" s="182">
        <f>'実質公債費比率（分子）の構造'!O$45</f>
        <v>399</v>
      </c>
      <c r="O49" s="182"/>
      <c r="P49" s="182"/>
    </row>
    <row r="50" spans="1:16" x14ac:dyDescent="0.15">
      <c r="A50" s="182" t="s">
        <v>71</v>
      </c>
      <c r="B50" s="182" t="e">
        <f>NA()</f>
        <v>#N/A</v>
      </c>
      <c r="C50" s="182">
        <f>IF(ISNUMBER('実質公債費比率（分子）の構造'!K$53),'実質公債費比率（分子）の構造'!K$53,NA())</f>
        <v>49</v>
      </c>
      <c r="D50" s="182" t="e">
        <f>NA()</f>
        <v>#N/A</v>
      </c>
      <c r="E50" s="182" t="e">
        <f>NA()</f>
        <v>#N/A</v>
      </c>
      <c r="F50" s="182">
        <f>IF(ISNUMBER('実質公債費比率（分子）の構造'!L$53),'実質公債費比率（分子）の構造'!L$53,NA())</f>
        <v>59</v>
      </c>
      <c r="G50" s="182" t="e">
        <f>NA()</f>
        <v>#N/A</v>
      </c>
      <c r="H50" s="182" t="e">
        <f>NA()</f>
        <v>#N/A</v>
      </c>
      <c r="I50" s="182">
        <f>IF(ISNUMBER('実質公債費比率（分子）の構造'!M$53),'実質公債費比率（分子）の構造'!M$53,NA())</f>
        <v>22</v>
      </c>
      <c r="J50" s="182" t="e">
        <f>NA()</f>
        <v>#N/A</v>
      </c>
      <c r="K50" s="182" t="e">
        <f>NA()</f>
        <v>#N/A</v>
      </c>
      <c r="L50" s="182">
        <f>IF(ISNUMBER('実質公債費比率（分子）の構造'!N$53),'実質公債費比率（分子）の構造'!N$53,NA())</f>
        <v>42</v>
      </c>
      <c r="M50" s="182" t="e">
        <f>NA()</f>
        <v>#N/A</v>
      </c>
      <c r="N50" s="182" t="e">
        <f>NA()</f>
        <v>#N/A</v>
      </c>
      <c r="O50" s="182">
        <f>IF(ISNUMBER('実質公債費比率（分子）の構造'!O$53),'実質公債費比率（分子）の構造'!O$53,NA())</f>
        <v>67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5129</v>
      </c>
      <c r="E56" s="181"/>
      <c r="F56" s="181"/>
      <c r="G56" s="181">
        <f>'将来負担比率（分子）の構造'!J$52</f>
        <v>4907</v>
      </c>
      <c r="H56" s="181"/>
      <c r="I56" s="181"/>
      <c r="J56" s="181">
        <f>'将来負担比率（分子）の構造'!K$52</f>
        <v>4698</v>
      </c>
      <c r="K56" s="181"/>
      <c r="L56" s="181"/>
      <c r="M56" s="181">
        <f>'将来負担比率（分子）の構造'!L$52</f>
        <v>4689</v>
      </c>
      <c r="N56" s="181"/>
      <c r="O56" s="181"/>
      <c r="P56" s="181">
        <f>'将来負担比率（分子）の構造'!M$52</f>
        <v>4494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1931</v>
      </c>
      <c r="E58" s="181"/>
      <c r="F58" s="181"/>
      <c r="G58" s="181">
        <f>'将来負担比率（分子）の構造'!J$50</f>
        <v>2088</v>
      </c>
      <c r="H58" s="181"/>
      <c r="I58" s="181"/>
      <c r="J58" s="181">
        <f>'将来負担比率（分子）の構造'!K$50</f>
        <v>2182</v>
      </c>
      <c r="K58" s="181"/>
      <c r="L58" s="181"/>
      <c r="M58" s="181">
        <f>'将来負担比率（分子）の構造'!L$50</f>
        <v>2307</v>
      </c>
      <c r="N58" s="181"/>
      <c r="O58" s="181"/>
      <c r="P58" s="181">
        <f>'将来負担比率（分子）の構造'!M$50</f>
        <v>2401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674</v>
      </c>
      <c r="C62" s="181"/>
      <c r="D62" s="181"/>
      <c r="E62" s="181">
        <f>'将来負担比率（分子）の構造'!J$45</f>
        <v>683</v>
      </c>
      <c r="F62" s="181"/>
      <c r="G62" s="181"/>
      <c r="H62" s="181">
        <f>'将来負担比率（分子）の構造'!K$45</f>
        <v>662</v>
      </c>
      <c r="I62" s="181"/>
      <c r="J62" s="181"/>
      <c r="K62" s="181">
        <f>'将来負担比率（分子）の構造'!L$45</f>
        <v>654</v>
      </c>
      <c r="L62" s="181"/>
      <c r="M62" s="181"/>
      <c r="N62" s="181">
        <f>'将来負担比率（分子）の構造'!M$45</f>
        <v>656</v>
      </c>
      <c r="O62" s="181"/>
      <c r="P62" s="181"/>
    </row>
    <row r="63" spans="1:16" x14ac:dyDescent="0.15">
      <c r="A63" s="181" t="s">
        <v>34</v>
      </c>
      <c r="B63" s="181">
        <f>'将来負担比率（分子）の構造'!I$44</f>
        <v>123</v>
      </c>
      <c r="C63" s="181"/>
      <c r="D63" s="181"/>
      <c r="E63" s="181">
        <f>'将来負担比率（分子）の構造'!J$44</f>
        <v>104</v>
      </c>
      <c r="F63" s="181"/>
      <c r="G63" s="181"/>
      <c r="H63" s="181">
        <f>'将来負担比率（分子）の構造'!K$44</f>
        <v>111</v>
      </c>
      <c r="I63" s="181"/>
      <c r="J63" s="181"/>
      <c r="K63" s="181">
        <f>'将来負担比率（分子）の構造'!L$44</f>
        <v>189</v>
      </c>
      <c r="L63" s="181"/>
      <c r="M63" s="181"/>
      <c r="N63" s="181">
        <f>'将来負担比率（分子）の構造'!M$44</f>
        <v>203</v>
      </c>
      <c r="O63" s="181"/>
      <c r="P63" s="181"/>
    </row>
    <row r="64" spans="1:16" x14ac:dyDescent="0.15">
      <c r="A64" s="181" t="s">
        <v>33</v>
      </c>
      <c r="B64" s="181">
        <f>'将来負担比率（分子）の構造'!I$43</f>
        <v>2018</v>
      </c>
      <c r="C64" s="181"/>
      <c r="D64" s="181"/>
      <c r="E64" s="181">
        <f>'将来負担比率（分子）の構造'!J$43</f>
        <v>1884</v>
      </c>
      <c r="F64" s="181"/>
      <c r="G64" s="181"/>
      <c r="H64" s="181">
        <f>'将来負担比率（分子）の構造'!K$43</f>
        <v>1709</v>
      </c>
      <c r="I64" s="181"/>
      <c r="J64" s="181"/>
      <c r="K64" s="181">
        <f>'将来負担比率（分子）の構造'!L$43</f>
        <v>1592</v>
      </c>
      <c r="L64" s="181"/>
      <c r="M64" s="181"/>
      <c r="N64" s="181">
        <f>'将来負担比率（分子）の構造'!M$43</f>
        <v>1465</v>
      </c>
      <c r="O64" s="181"/>
      <c r="P64" s="181"/>
    </row>
    <row r="65" spans="1:16" x14ac:dyDescent="0.15">
      <c r="A65" s="181" t="s">
        <v>32</v>
      </c>
      <c r="B65" s="181">
        <f>'将来負担比率（分子）の構造'!I$42</f>
        <v>10</v>
      </c>
      <c r="C65" s="181"/>
      <c r="D65" s="181"/>
      <c r="E65" s="181">
        <f>'将来負担比率（分子）の構造'!J$42</f>
        <v>7</v>
      </c>
      <c r="F65" s="181"/>
      <c r="G65" s="181"/>
      <c r="H65" s="181">
        <f>'将来負担比率（分子）の構造'!K$42</f>
        <v>5</v>
      </c>
      <c r="I65" s="181"/>
      <c r="J65" s="181"/>
      <c r="K65" s="181">
        <f>'将来負担比率（分子）の構造'!L$42</f>
        <v>2</v>
      </c>
      <c r="L65" s="181"/>
      <c r="M65" s="181"/>
      <c r="N65" s="181">
        <f>'将来負担比率（分子）の構造'!M$42</f>
        <v>1</v>
      </c>
      <c r="O65" s="181"/>
      <c r="P65" s="181"/>
    </row>
    <row r="66" spans="1:16" x14ac:dyDescent="0.15">
      <c r="A66" s="181" t="s">
        <v>31</v>
      </c>
      <c r="B66" s="181">
        <f>'将来負担比率（分子）の構造'!I$41</f>
        <v>3057</v>
      </c>
      <c r="C66" s="181"/>
      <c r="D66" s="181"/>
      <c r="E66" s="181">
        <f>'将来負担比率（分子）の構造'!J$41</f>
        <v>2761</v>
      </c>
      <c r="F66" s="181"/>
      <c r="G66" s="181"/>
      <c r="H66" s="181">
        <f>'将来負担比率（分子）の構造'!K$41</f>
        <v>2935</v>
      </c>
      <c r="I66" s="181"/>
      <c r="J66" s="181"/>
      <c r="K66" s="181">
        <f>'将来負担比率（分子）の構造'!L$41</f>
        <v>2847</v>
      </c>
      <c r="L66" s="181"/>
      <c r="M66" s="181"/>
      <c r="N66" s="181">
        <f>'将来負担比率（分子）の構造'!M$41</f>
        <v>2929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1077</v>
      </c>
      <c r="C72" s="185">
        <f>基金残高に係る経年分析!G55</f>
        <v>1077</v>
      </c>
      <c r="D72" s="185">
        <f>基金残高に係る経年分析!H55</f>
        <v>1068</v>
      </c>
    </row>
    <row r="73" spans="1:16" x14ac:dyDescent="0.15">
      <c r="A73" s="184" t="s">
        <v>78</v>
      </c>
      <c r="B73" s="185">
        <f>基金残高に係る経年分析!F56</f>
        <v>143</v>
      </c>
      <c r="C73" s="185">
        <f>基金残高に係る経年分析!G56</f>
        <v>143</v>
      </c>
      <c r="D73" s="185">
        <f>基金残高に係る経年分析!H56</f>
        <v>143</v>
      </c>
    </row>
    <row r="74" spans="1:16" x14ac:dyDescent="0.15">
      <c r="A74" s="184" t="s">
        <v>79</v>
      </c>
      <c r="B74" s="185">
        <f>基金残高に係る経年分析!F57</f>
        <v>681</v>
      </c>
      <c r="C74" s="185">
        <f>基金残高に係る経年分析!G57</f>
        <v>848</v>
      </c>
      <c r="D74" s="185">
        <f>基金残高に係る経年分析!H57</f>
        <v>935</v>
      </c>
    </row>
  </sheetData>
  <sheetProtection algorithmName="SHA-512" hashValue="dDWNluaMno/oUVMVgbjXhXa+7xZL6MjgBwEDANL4YdJRVH2Kddgc1ox9iV0Sm6WCeBNe1E6KTTJqXPM4PgWujw==" saltValue="X2o55XsOFniMiRC1kIGP4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482999</v>
      </c>
      <c r="S5" s="734"/>
      <c r="T5" s="734"/>
      <c r="U5" s="734"/>
      <c r="V5" s="734"/>
      <c r="W5" s="734"/>
      <c r="X5" s="734"/>
      <c r="Y5" s="777"/>
      <c r="Z5" s="795">
        <v>12.1</v>
      </c>
      <c r="AA5" s="795"/>
      <c r="AB5" s="795"/>
      <c r="AC5" s="795"/>
      <c r="AD5" s="796">
        <v>482999</v>
      </c>
      <c r="AE5" s="796"/>
      <c r="AF5" s="796"/>
      <c r="AG5" s="796"/>
      <c r="AH5" s="796"/>
      <c r="AI5" s="796"/>
      <c r="AJ5" s="796"/>
      <c r="AK5" s="796"/>
      <c r="AL5" s="778">
        <v>20.3</v>
      </c>
      <c r="AM5" s="749"/>
      <c r="AN5" s="749"/>
      <c r="AO5" s="779"/>
      <c r="AP5" s="744" t="s">
        <v>227</v>
      </c>
      <c r="AQ5" s="745"/>
      <c r="AR5" s="745"/>
      <c r="AS5" s="745"/>
      <c r="AT5" s="745"/>
      <c r="AU5" s="745"/>
      <c r="AV5" s="745"/>
      <c r="AW5" s="745"/>
      <c r="AX5" s="745"/>
      <c r="AY5" s="745"/>
      <c r="AZ5" s="745"/>
      <c r="BA5" s="745"/>
      <c r="BB5" s="745"/>
      <c r="BC5" s="745"/>
      <c r="BD5" s="745"/>
      <c r="BE5" s="745"/>
      <c r="BF5" s="746"/>
      <c r="BG5" s="678">
        <v>482115</v>
      </c>
      <c r="BH5" s="679"/>
      <c r="BI5" s="679"/>
      <c r="BJ5" s="679"/>
      <c r="BK5" s="679"/>
      <c r="BL5" s="679"/>
      <c r="BM5" s="679"/>
      <c r="BN5" s="680"/>
      <c r="BO5" s="715">
        <v>99.8</v>
      </c>
      <c r="BP5" s="715"/>
      <c r="BQ5" s="715"/>
      <c r="BR5" s="715"/>
      <c r="BS5" s="716" t="s">
        <v>139</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52420</v>
      </c>
      <c r="S6" s="679"/>
      <c r="T6" s="679"/>
      <c r="U6" s="679"/>
      <c r="V6" s="679"/>
      <c r="W6" s="679"/>
      <c r="X6" s="679"/>
      <c r="Y6" s="680"/>
      <c r="Z6" s="715">
        <v>1.3</v>
      </c>
      <c r="AA6" s="715"/>
      <c r="AB6" s="715"/>
      <c r="AC6" s="715"/>
      <c r="AD6" s="716">
        <v>52420</v>
      </c>
      <c r="AE6" s="716"/>
      <c r="AF6" s="716"/>
      <c r="AG6" s="716"/>
      <c r="AH6" s="716"/>
      <c r="AI6" s="716"/>
      <c r="AJ6" s="716"/>
      <c r="AK6" s="716"/>
      <c r="AL6" s="681">
        <v>2.2000000000000002</v>
      </c>
      <c r="AM6" s="682"/>
      <c r="AN6" s="682"/>
      <c r="AO6" s="717"/>
      <c r="AP6" s="675" t="s">
        <v>232</v>
      </c>
      <c r="AQ6" s="676"/>
      <c r="AR6" s="676"/>
      <c r="AS6" s="676"/>
      <c r="AT6" s="676"/>
      <c r="AU6" s="676"/>
      <c r="AV6" s="676"/>
      <c r="AW6" s="676"/>
      <c r="AX6" s="676"/>
      <c r="AY6" s="676"/>
      <c r="AZ6" s="676"/>
      <c r="BA6" s="676"/>
      <c r="BB6" s="676"/>
      <c r="BC6" s="676"/>
      <c r="BD6" s="676"/>
      <c r="BE6" s="676"/>
      <c r="BF6" s="677"/>
      <c r="BG6" s="678">
        <v>482115</v>
      </c>
      <c r="BH6" s="679"/>
      <c r="BI6" s="679"/>
      <c r="BJ6" s="679"/>
      <c r="BK6" s="679"/>
      <c r="BL6" s="679"/>
      <c r="BM6" s="679"/>
      <c r="BN6" s="680"/>
      <c r="BO6" s="715">
        <v>99.8</v>
      </c>
      <c r="BP6" s="715"/>
      <c r="BQ6" s="715"/>
      <c r="BR6" s="715"/>
      <c r="BS6" s="716" t="s">
        <v>139</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57740</v>
      </c>
      <c r="CS6" s="679"/>
      <c r="CT6" s="679"/>
      <c r="CU6" s="679"/>
      <c r="CV6" s="679"/>
      <c r="CW6" s="679"/>
      <c r="CX6" s="679"/>
      <c r="CY6" s="680"/>
      <c r="CZ6" s="778">
        <v>1.5</v>
      </c>
      <c r="DA6" s="749"/>
      <c r="DB6" s="749"/>
      <c r="DC6" s="781"/>
      <c r="DD6" s="684" t="s">
        <v>139</v>
      </c>
      <c r="DE6" s="679"/>
      <c r="DF6" s="679"/>
      <c r="DG6" s="679"/>
      <c r="DH6" s="679"/>
      <c r="DI6" s="679"/>
      <c r="DJ6" s="679"/>
      <c r="DK6" s="679"/>
      <c r="DL6" s="679"/>
      <c r="DM6" s="679"/>
      <c r="DN6" s="679"/>
      <c r="DO6" s="679"/>
      <c r="DP6" s="680"/>
      <c r="DQ6" s="684">
        <v>57740</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449</v>
      </c>
      <c r="S7" s="679"/>
      <c r="T7" s="679"/>
      <c r="U7" s="679"/>
      <c r="V7" s="679"/>
      <c r="W7" s="679"/>
      <c r="X7" s="679"/>
      <c r="Y7" s="680"/>
      <c r="Z7" s="715">
        <v>0</v>
      </c>
      <c r="AA7" s="715"/>
      <c r="AB7" s="715"/>
      <c r="AC7" s="715"/>
      <c r="AD7" s="716">
        <v>449</v>
      </c>
      <c r="AE7" s="716"/>
      <c r="AF7" s="716"/>
      <c r="AG7" s="716"/>
      <c r="AH7" s="716"/>
      <c r="AI7" s="716"/>
      <c r="AJ7" s="716"/>
      <c r="AK7" s="716"/>
      <c r="AL7" s="681">
        <v>0</v>
      </c>
      <c r="AM7" s="682"/>
      <c r="AN7" s="682"/>
      <c r="AO7" s="717"/>
      <c r="AP7" s="675" t="s">
        <v>235</v>
      </c>
      <c r="AQ7" s="676"/>
      <c r="AR7" s="676"/>
      <c r="AS7" s="676"/>
      <c r="AT7" s="676"/>
      <c r="AU7" s="676"/>
      <c r="AV7" s="676"/>
      <c r="AW7" s="676"/>
      <c r="AX7" s="676"/>
      <c r="AY7" s="676"/>
      <c r="AZ7" s="676"/>
      <c r="BA7" s="676"/>
      <c r="BB7" s="676"/>
      <c r="BC7" s="676"/>
      <c r="BD7" s="676"/>
      <c r="BE7" s="676"/>
      <c r="BF7" s="677"/>
      <c r="BG7" s="678">
        <v>210832</v>
      </c>
      <c r="BH7" s="679"/>
      <c r="BI7" s="679"/>
      <c r="BJ7" s="679"/>
      <c r="BK7" s="679"/>
      <c r="BL7" s="679"/>
      <c r="BM7" s="679"/>
      <c r="BN7" s="680"/>
      <c r="BO7" s="715">
        <v>43.7</v>
      </c>
      <c r="BP7" s="715"/>
      <c r="BQ7" s="715"/>
      <c r="BR7" s="715"/>
      <c r="BS7" s="716" t="s">
        <v>139</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900919</v>
      </c>
      <c r="CS7" s="679"/>
      <c r="CT7" s="679"/>
      <c r="CU7" s="679"/>
      <c r="CV7" s="679"/>
      <c r="CW7" s="679"/>
      <c r="CX7" s="679"/>
      <c r="CY7" s="680"/>
      <c r="CZ7" s="715">
        <v>23.9</v>
      </c>
      <c r="DA7" s="715"/>
      <c r="DB7" s="715"/>
      <c r="DC7" s="715"/>
      <c r="DD7" s="684">
        <v>112107</v>
      </c>
      <c r="DE7" s="679"/>
      <c r="DF7" s="679"/>
      <c r="DG7" s="679"/>
      <c r="DH7" s="679"/>
      <c r="DI7" s="679"/>
      <c r="DJ7" s="679"/>
      <c r="DK7" s="679"/>
      <c r="DL7" s="679"/>
      <c r="DM7" s="679"/>
      <c r="DN7" s="679"/>
      <c r="DO7" s="679"/>
      <c r="DP7" s="680"/>
      <c r="DQ7" s="684">
        <v>622488</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1978</v>
      </c>
      <c r="S8" s="679"/>
      <c r="T8" s="679"/>
      <c r="U8" s="679"/>
      <c r="V8" s="679"/>
      <c r="W8" s="679"/>
      <c r="X8" s="679"/>
      <c r="Y8" s="680"/>
      <c r="Z8" s="715">
        <v>0</v>
      </c>
      <c r="AA8" s="715"/>
      <c r="AB8" s="715"/>
      <c r="AC8" s="715"/>
      <c r="AD8" s="716">
        <v>1978</v>
      </c>
      <c r="AE8" s="716"/>
      <c r="AF8" s="716"/>
      <c r="AG8" s="716"/>
      <c r="AH8" s="716"/>
      <c r="AI8" s="716"/>
      <c r="AJ8" s="716"/>
      <c r="AK8" s="716"/>
      <c r="AL8" s="681">
        <v>0.1</v>
      </c>
      <c r="AM8" s="682"/>
      <c r="AN8" s="682"/>
      <c r="AO8" s="717"/>
      <c r="AP8" s="675" t="s">
        <v>238</v>
      </c>
      <c r="AQ8" s="676"/>
      <c r="AR8" s="676"/>
      <c r="AS8" s="676"/>
      <c r="AT8" s="676"/>
      <c r="AU8" s="676"/>
      <c r="AV8" s="676"/>
      <c r="AW8" s="676"/>
      <c r="AX8" s="676"/>
      <c r="AY8" s="676"/>
      <c r="AZ8" s="676"/>
      <c r="BA8" s="676"/>
      <c r="BB8" s="676"/>
      <c r="BC8" s="676"/>
      <c r="BD8" s="676"/>
      <c r="BE8" s="676"/>
      <c r="BF8" s="677"/>
      <c r="BG8" s="678">
        <v>8882</v>
      </c>
      <c r="BH8" s="679"/>
      <c r="BI8" s="679"/>
      <c r="BJ8" s="679"/>
      <c r="BK8" s="679"/>
      <c r="BL8" s="679"/>
      <c r="BM8" s="679"/>
      <c r="BN8" s="680"/>
      <c r="BO8" s="715">
        <v>1.8</v>
      </c>
      <c r="BP8" s="715"/>
      <c r="BQ8" s="715"/>
      <c r="BR8" s="715"/>
      <c r="BS8" s="684" t="s">
        <v>139</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777502</v>
      </c>
      <c r="CS8" s="679"/>
      <c r="CT8" s="679"/>
      <c r="CU8" s="679"/>
      <c r="CV8" s="679"/>
      <c r="CW8" s="679"/>
      <c r="CX8" s="679"/>
      <c r="CY8" s="680"/>
      <c r="CZ8" s="715">
        <v>20.7</v>
      </c>
      <c r="DA8" s="715"/>
      <c r="DB8" s="715"/>
      <c r="DC8" s="715"/>
      <c r="DD8" s="684">
        <v>20271</v>
      </c>
      <c r="DE8" s="679"/>
      <c r="DF8" s="679"/>
      <c r="DG8" s="679"/>
      <c r="DH8" s="679"/>
      <c r="DI8" s="679"/>
      <c r="DJ8" s="679"/>
      <c r="DK8" s="679"/>
      <c r="DL8" s="679"/>
      <c r="DM8" s="679"/>
      <c r="DN8" s="679"/>
      <c r="DO8" s="679"/>
      <c r="DP8" s="680"/>
      <c r="DQ8" s="684">
        <v>525110</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1138</v>
      </c>
      <c r="S9" s="679"/>
      <c r="T9" s="679"/>
      <c r="U9" s="679"/>
      <c r="V9" s="679"/>
      <c r="W9" s="679"/>
      <c r="X9" s="679"/>
      <c r="Y9" s="680"/>
      <c r="Z9" s="715">
        <v>0</v>
      </c>
      <c r="AA9" s="715"/>
      <c r="AB9" s="715"/>
      <c r="AC9" s="715"/>
      <c r="AD9" s="716">
        <v>1138</v>
      </c>
      <c r="AE9" s="716"/>
      <c r="AF9" s="716"/>
      <c r="AG9" s="716"/>
      <c r="AH9" s="716"/>
      <c r="AI9" s="716"/>
      <c r="AJ9" s="716"/>
      <c r="AK9" s="716"/>
      <c r="AL9" s="681">
        <v>0</v>
      </c>
      <c r="AM9" s="682"/>
      <c r="AN9" s="682"/>
      <c r="AO9" s="717"/>
      <c r="AP9" s="675" t="s">
        <v>241</v>
      </c>
      <c r="AQ9" s="676"/>
      <c r="AR9" s="676"/>
      <c r="AS9" s="676"/>
      <c r="AT9" s="676"/>
      <c r="AU9" s="676"/>
      <c r="AV9" s="676"/>
      <c r="AW9" s="676"/>
      <c r="AX9" s="676"/>
      <c r="AY9" s="676"/>
      <c r="AZ9" s="676"/>
      <c r="BA9" s="676"/>
      <c r="BB9" s="676"/>
      <c r="BC9" s="676"/>
      <c r="BD9" s="676"/>
      <c r="BE9" s="676"/>
      <c r="BF9" s="677"/>
      <c r="BG9" s="678">
        <v>185594</v>
      </c>
      <c r="BH9" s="679"/>
      <c r="BI9" s="679"/>
      <c r="BJ9" s="679"/>
      <c r="BK9" s="679"/>
      <c r="BL9" s="679"/>
      <c r="BM9" s="679"/>
      <c r="BN9" s="680"/>
      <c r="BO9" s="715">
        <v>38.4</v>
      </c>
      <c r="BP9" s="715"/>
      <c r="BQ9" s="715"/>
      <c r="BR9" s="715"/>
      <c r="BS9" s="684" t="s">
        <v>130</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150041</v>
      </c>
      <c r="CS9" s="679"/>
      <c r="CT9" s="679"/>
      <c r="CU9" s="679"/>
      <c r="CV9" s="679"/>
      <c r="CW9" s="679"/>
      <c r="CX9" s="679"/>
      <c r="CY9" s="680"/>
      <c r="CZ9" s="715">
        <v>4</v>
      </c>
      <c r="DA9" s="715"/>
      <c r="DB9" s="715"/>
      <c r="DC9" s="715"/>
      <c r="DD9" s="684">
        <v>3941</v>
      </c>
      <c r="DE9" s="679"/>
      <c r="DF9" s="679"/>
      <c r="DG9" s="679"/>
      <c r="DH9" s="679"/>
      <c r="DI9" s="679"/>
      <c r="DJ9" s="679"/>
      <c r="DK9" s="679"/>
      <c r="DL9" s="679"/>
      <c r="DM9" s="679"/>
      <c r="DN9" s="679"/>
      <c r="DO9" s="679"/>
      <c r="DP9" s="680"/>
      <c r="DQ9" s="684">
        <v>134898</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139</v>
      </c>
      <c r="S10" s="679"/>
      <c r="T10" s="679"/>
      <c r="U10" s="679"/>
      <c r="V10" s="679"/>
      <c r="W10" s="679"/>
      <c r="X10" s="679"/>
      <c r="Y10" s="680"/>
      <c r="Z10" s="715" t="s">
        <v>130</v>
      </c>
      <c r="AA10" s="715"/>
      <c r="AB10" s="715"/>
      <c r="AC10" s="715"/>
      <c r="AD10" s="716" t="s">
        <v>130</v>
      </c>
      <c r="AE10" s="716"/>
      <c r="AF10" s="716"/>
      <c r="AG10" s="716"/>
      <c r="AH10" s="716"/>
      <c r="AI10" s="716"/>
      <c r="AJ10" s="716"/>
      <c r="AK10" s="716"/>
      <c r="AL10" s="681" t="s">
        <v>139</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9471</v>
      </c>
      <c r="BH10" s="679"/>
      <c r="BI10" s="679"/>
      <c r="BJ10" s="679"/>
      <c r="BK10" s="679"/>
      <c r="BL10" s="679"/>
      <c r="BM10" s="679"/>
      <c r="BN10" s="680"/>
      <c r="BO10" s="715">
        <v>2</v>
      </c>
      <c r="BP10" s="715"/>
      <c r="BQ10" s="715"/>
      <c r="BR10" s="715"/>
      <c r="BS10" s="684" t="s">
        <v>139</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t="s">
        <v>139</v>
      </c>
      <c r="CS10" s="679"/>
      <c r="CT10" s="679"/>
      <c r="CU10" s="679"/>
      <c r="CV10" s="679"/>
      <c r="CW10" s="679"/>
      <c r="CX10" s="679"/>
      <c r="CY10" s="680"/>
      <c r="CZ10" s="715" t="s">
        <v>139</v>
      </c>
      <c r="DA10" s="715"/>
      <c r="DB10" s="715"/>
      <c r="DC10" s="715"/>
      <c r="DD10" s="684" t="s">
        <v>130</v>
      </c>
      <c r="DE10" s="679"/>
      <c r="DF10" s="679"/>
      <c r="DG10" s="679"/>
      <c r="DH10" s="679"/>
      <c r="DI10" s="679"/>
      <c r="DJ10" s="679"/>
      <c r="DK10" s="679"/>
      <c r="DL10" s="679"/>
      <c r="DM10" s="679"/>
      <c r="DN10" s="679"/>
      <c r="DO10" s="679"/>
      <c r="DP10" s="680"/>
      <c r="DQ10" s="684" t="s">
        <v>139</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81264</v>
      </c>
      <c r="S11" s="679"/>
      <c r="T11" s="679"/>
      <c r="U11" s="679"/>
      <c r="V11" s="679"/>
      <c r="W11" s="679"/>
      <c r="X11" s="679"/>
      <c r="Y11" s="680"/>
      <c r="Z11" s="681">
        <v>2</v>
      </c>
      <c r="AA11" s="682"/>
      <c r="AB11" s="682"/>
      <c r="AC11" s="683"/>
      <c r="AD11" s="684">
        <v>81264</v>
      </c>
      <c r="AE11" s="679"/>
      <c r="AF11" s="679"/>
      <c r="AG11" s="679"/>
      <c r="AH11" s="679"/>
      <c r="AI11" s="679"/>
      <c r="AJ11" s="679"/>
      <c r="AK11" s="680"/>
      <c r="AL11" s="681">
        <v>3.4</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6885</v>
      </c>
      <c r="BH11" s="679"/>
      <c r="BI11" s="679"/>
      <c r="BJ11" s="679"/>
      <c r="BK11" s="679"/>
      <c r="BL11" s="679"/>
      <c r="BM11" s="679"/>
      <c r="BN11" s="680"/>
      <c r="BO11" s="715">
        <v>1.4</v>
      </c>
      <c r="BP11" s="715"/>
      <c r="BQ11" s="715"/>
      <c r="BR11" s="715"/>
      <c r="BS11" s="684" t="s">
        <v>130</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403067</v>
      </c>
      <c r="CS11" s="679"/>
      <c r="CT11" s="679"/>
      <c r="CU11" s="679"/>
      <c r="CV11" s="679"/>
      <c r="CW11" s="679"/>
      <c r="CX11" s="679"/>
      <c r="CY11" s="680"/>
      <c r="CZ11" s="715">
        <v>10.7</v>
      </c>
      <c r="DA11" s="715"/>
      <c r="DB11" s="715"/>
      <c r="DC11" s="715"/>
      <c r="DD11" s="684">
        <v>48311</v>
      </c>
      <c r="DE11" s="679"/>
      <c r="DF11" s="679"/>
      <c r="DG11" s="679"/>
      <c r="DH11" s="679"/>
      <c r="DI11" s="679"/>
      <c r="DJ11" s="679"/>
      <c r="DK11" s="679"/>
      <c r="DL11" s="679"/>
      <c r="DM11" s="679"/>
      <c r="DN11" s="679"/>
      <c r="DO11" s="679"/>
      <c r="DP11" s="680"/>
      <c r="DQ11" s="684">
        <v>235700</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t="s">
        <v>130</v>
      </c>
      <c r="S12" s="679"/>
      <c r="T12" s="679"/>
      <c r="U12" s="679"/>
      <c r="V12" s="679"/>
      <c r="W12" s="679"/>
      <c r="X12" s="679"/>
      <c r="Y12" s="680"/>
      <c r="Z12" s="715" t="s">
        <v>139</v>
      </c>
      <c r="AA12" s="715"/>
      <c r="AB12" s="715"/>
      <c r="AC12" s="715"/>
      <c r="AD12" s="716" t="s">
        <v>130</v>
      </c>
      <c r="AE12" s="716"/>
      <c r="AF12" s="716"/>
      <c r="AG12" s="716"/>
      <c r="AH12" s="716"/>
      <c r="AI12" s="716"/>
      <c r="AJ12" s="716"/>
      <c r="AK12" s="716"/>
      <c r="AL12" s="681" t="s">
        <v>130</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227603</v>
      </c>
      <c r="BH12" s="679"/>
      <c r="BI12" s="679"/>
      <c r="BJ12" s="679"/>
      <c r="BK12" s="679"/>
      <c r="BL12" s="679"/>
      <c r="BM12" s="679"/>
      <c r="BN12" s="680"/>
      <c r="BO12" s="715">
        <v>47.1</v>
      </c>
      <c r="BP12" s="715"/>
      <c r="BQ12" s="715"/>
      <c r="BR12" s="715"/>
      <c r="BS12" s="684" t="s">
        <v>130</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65076</v>
      </c>
      <c r="CS12" s="679"/>
      <c r="CT12" s="679"/>
      <c r="CU12" s="679"/>
      <c r="CV12" s="679"/>
      <c r="CW12" s="679"/>
      <c r="CX12" s="679"/>
      <c r="CY12" s="680"/>
      <c r="CZ12" s="715">
        <v>1.7</v>
      </c>
      <c r="DA12" s="715"/>
      <c r="DB12" s="715"/>
      <c r="DC12" s="715"/>
      <c r="DD12" s="684">
        <v>25508</v>
      </c>
      <c r="DE12" s="679"/>
      <c r="DF12" s="679"/>
      <c r="DG12" s="679"/>
      <c r="DH12" s="679"/>
      <c r="DI12" s="679"/>
      <c r="DJ12" s="679"/>
      <c r="DK12" s="679"/>
      <c r="DL12" s="679"/>
      <c r="DM12" s="679"/>
      <c r="DN12" s="679"/>
      <c r="DO12" s="679"/>
      <c r="DP12" s="680"/>
      <c r="DQ12" s="684">
        <v>42364</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139</v>
      </c>
      <c r="S13" s="679"/>
      <c r="T13" s="679"/>
      <c r="U13" s="679"/>
      <c r="V13" s="679"/>
      <c r="W13" s="679"/>
      <c r="X13" s="679"/>
      <c r="Y13" s="680"/>
      <c r="Z13" s="715" t="s">
        <v>139</v>
      </c>
      <c r="AA13" s="715"/>
      <c r="AB13" s="715"/>
      <c r="AC13" s="715"/>
      <c r="AD13" s="716" t="s">
        <v>139</v>
      </c>
      <c r="AE13" s="716"/>
      <c r="AF13" s="716"/>
      <c r="AG13" s="716"/>
      <c r="AH13" s="716"/>
      <c r="AI13" s="716"/>
      <c r="AJ13" s="716"/>
      <c r="AK13" s="716"/>
      <c r="AL13" s="681" t="s">
        <v>139</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222080</v>
      </c>
      <c r="BH13" s="679"/>
      <c r="BI13" s="679"/>
      <c r="BJ13" s="679"/>
      <c r="BK13" s="679"/>
      <c r="BL13" s="679"/>
      <c r="BM13" s="679"/>
      <c r="BN13" s="680"/>
      <c r="BO13" s="715">
        <v>46</v>
      </c>
      <c r="BP13" s="715"/>
      <c r="BQ13" s="715"/>
      <c r="BR13" s="715"/>
      <c r="BS13" s="684" t="s">
        <v>139</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464794</v>
      </c>
      <c r="CS13" s="679"/>
      <c r="CT13" s="679"/>
      <c r="CU13" s="679"/>
      <c r="CV13" s="679"/>
      <c r="CW13" s="679"/>
      <c r="CX13" s="679"/>
      <c r="CY13" s="680"/>
      <c r="CZ13" s="715">
        <v>12.3</v>
      </c>
      <c r="DA13" s="715"/>
      <c r="DB13" s="715"/>
      <c r="DC13" s="715"/>
      <c r="DD13" s="684">
        <v>292608</v>
      </c>
      <c r="DE13" s="679"/>
      <c r="DF13" s="679"/>
      <c r="DG13" s="679"/>
      <c r="DH13" s="679"/>
      <c r="DI13" s="679"/>
      <c r="DJ13" s="679"/>
      <c r="DK13" s="679"/>
      <c r="DL13" s="679"/>
      <c r="DM13" s="679"/>
      <c r="DN13" s="679"/>
      <c r="DO13" s="679"/>
      <c r="DP13" s="680"/>
      <c r="DQ13" s="684">
        <v>194991</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7061</v>
      </c>
      <c r="S14" s="679"/>
      <c r="T14" s="679"/>
      <c r="U14" s="679"/>
      <c r="V14" s="679"/>
      <c r="W14" s="679"/>
      <c r="X14" s="679"/>
      <c r="Y14" s="680"/>
      <c r="Z14" s="715">
        <v>0.2</v>
      </c>
      <c r="AA14" s="715"/>
      <c r="AB14" s="715"/>
      <c r="AC14" s="715"/>
      <c r="AD14" s="716">
        <v>7061</v>
      </c>
      <c r="AE14" s="716"/>
      <c r="AF14" s="716"/>
      <c r="AG14" s="716"/>
      <c r="AH14" s="716"/>
      <c r="AI14" s="716"/>
      <c r="AJ14" s="716"/>
      <c r="AK14" s="716"/>
      <c r="AL14" s="681">
        <v>0.3</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22459</v>
      </c>
      <c r="BH14" s="679"/>
      <c r="BI14" s="679"/>
      <c r="BJ14" s="679"/>
      <c r="BK14" s="679"/>
      <c r="BL14" s="679"/>
      <c r="BM14" s="679"/>
      <c r="BN14" s="680"/>
      <c r="BO14" s="715">
        <v>4.5999999999999996</v>
      </c>
      <c r="BP14" s="715"/>
      <c r="BQ14" s="715"/>
      <c r="BR14" s="715"/>
      <c r="BS14" s="684" t="s">
        <v>130</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128213</v>
      </c>
      <c r="CS14" s="679"/>
      <c r="CT14" s="679"/>
      <c r="CU14" s="679"/>
      <c r="CV14" s="679"/>
      <c r="CW14" s="679"/>
      <c r="CX14" s="679"/>
      <c r="CY14" s="680"/>
      <c r="CZ14" s="715">
        <v>3.4</v>
      </c>
      <c r="DA14" s="715"/>
      <c r="DB14" s="715"/>
      <c r="DC14" s="715"/>
      <c r="DD14" s="684">
        <v>31477</v>
      </c>
      <c r="DE14" s="679"/>
      <c r="DF14" s="679"/>
      <c r="DG14" s="679"/>
      <c r="DH14" s="679"/>
      <c r="DI14" s="679"/>
      <c r="DJ14" s="679"/>
      <c r="DK14" s="679"/>
      <c r="DL14" s="679"/>
      <c r="DM14" s="679"/>
      <c r="DN14" s="679"/>
      <c r="DO14" s="679"/>
      <c r="DP14" s="680"/>
      <c r="DQ14" s="684">
        <v>118212</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130</v>
      </c>
      <c r="S15" s="679"/>
      <c r="T15" s="679"/>
      <c r="U15" s="679"/>
      <c r="V15" s="679"/>
      <c r="W15" s="679"/>
      <c r="X15" s="679"/>
      <c r="Y15" s="680"/>
      <c r="Z15" s="715" t="s">
        <v>130</v>
      </c>
      <c r="AA15" s="715"/>
      <c r="AB15" s="715"/>
      <c r="AC15" s="715"/>
      <c r="AD15" s="716" t="s">
        <v>130</v>
      </c>
      <c r="AE15" s="716"/>
      <c r="AF15" s="716"/>
      <c r="AG15" s="716"/>
      <c r="AH15" s="716"/>
      <c r="AI15" s="716"/>
      <c r="AJ15" s="716"/>
      <c r="AK15" s="716"/>
      <c r="AL15" s="681" t="s">
        <v>139</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21221</v>
      </c>
      <c r="BH15" s="679"/>
      <c r="BI15" s="679"/>
      <c r="BJ15" s="679"/>
      <c r="BK15" s="679"/>
      <c r="BL15" s="679"/>
      <c r="BM15" s="679"/>
      <c r="BN15" s="680"/>
      <c r="BO15" s="715">
        <v>4.4000000000000004</v>
      </c>
      <c r="BP15" s="715"/>
      <c r="BQ15" s="715"/>
      <c r="BR15" s="715"/>
      <c r="BS15" s="684" t="s">
        <v>130</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402835</v>
      </c>
      <c r="CS15" s="679"/>
      <c r="CT15" s="679"/>
      <c r="CU15" s="679"/>
      <c r="CV15" s="679"/>
      <c r="CW15" s="679"/>
      <c r="CX15" s="679"/>
      <c r="CY15" s="680"/>
      <c r="CZ15" s="715">
        <v>10.7</v>
      </c>
      <c r="DA15" s="715"/>
      <c r="DB15" s="715"/>
      <c r="DC15" s="715"/>
      <c r="DD15" s="684">
        <v>153111</v>
      </c>
      <c r="DE15" s="679"/>
      <c r="DF15" s="679"/>
      <c r="DG15" s="679"/>
      <c r="DH15" s="679"/>
      <c r="DI15" s="679"/>
      <c r="DJ15" s="679"/>
      <c r="DK15" s="679"/>
      <c r="DL15" s="679"/>
      <c r="DM15" s="679"/>
      <c r="DN15" s="679"/>
      <c r="DO15" s="679"/>
      <c r="DP15" s="680"/>
      <c r="DQ15" s="684">
        <v>286966</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1713</v>
      </c>
      <c r="S16" s="679"/>
      <c r="T16" s="679"/>
      <c r="U16" s="679"/>
      <c r="V16" s="679"/>
      <c r="W16" s="679"/>
      <c r="X16" s="679"/>
      <c r="Y16" s="680"/>
      <c r="Z16" s="715">
        <v>0</v>
      </c>
      <c r="AA16" s="715"/>
      <c r="AB16" s="715"/>
      <c r="AC16" s="715"/>
      <c r="AD16" s="716">
        <v>1713</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139</v>
      </c>
      <c r="BH16" s="679"/>
      <c r="BI16" s="679"/>
      <c r="BJ16" s="679"/>
      <c r="BK16" s="679"/>
      <c r="BL16" s="679"/>
      <c r="BM16" s="679"/>
      <c r="BN16" s="680"/>
      <c r="BO16" s="715" t="s">
        <v>130</v>
      </c>
      <c r="BP16" s="715"/>
      <c r="BQ16" s="715"/>
      <c r="BR16" s="715"/>
      <c r="BS16" s="684" t="s">
        <v>130</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14751</v>
      </c>
      <c r="CS16" s="679"/>
      <c r="CT16" s="679"/>
      <c r="CU16" s="679"/>
      <c r="CV16" s="679"/>
      <c r="CW16" s="679"/>
      <c r="CX16" s="679"/>
      <c r="CY16" s="680"/>
      <c r="CZ16" s="715">
        <v>0.4</v>
      </c>
      <c r="DA16" s="715"/>
      <c r="DB16" s="715"/>
      <c r="DC16" s="715"/>
      <c r="DD16" s="684" t="s">
        <v>130</v>
      </c>
      <c r="DE16" s="679"/>
      <c r="DF16" s="679"/>
      <c r="DG16" s="679"/>
      <c r="DH16" s="679"/>
      <c r="DI16" s="679"/>
      <c r="DJ16" s="679"/>
      <c r="DK16" s="679"/>
      <c r="DL16" s="679"/>
      <c r="DM16" s="679"/>
      <c r="DN16" s="679"/>
      <c r="DO16" s="679"/>
      <c r="DP16" s="680"/>
      <c r="DQ16" s="684">
        <v>599</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23656</v>
      </c>
      <c r="S17" s="679"/>
      <c r="T17" s="679"/>
      <c r="U17" s="679"/>
      <c r="V17" s="679"/>
      <c r="W17" s="679"/>
      <c r="X17" s="679"/>
      <c r="Y17" s="680"/>
      <c r="Z17" s="715">
        <v>0.6</v>
      </c>
      <c r="AA17" s="715"/>
      <c r="AB17" s="715"/>
      <c r="AC17" s="715"/>
      <c r="AD17" s="716">
        <v>23656</v>
      </c>
      <c r="AE17" s="716"/>
      <c r="AF17" s="716"/>
      <c r="AG17" s="716"/>
      <c r="AH17" s="716"/>
      <c r="AI17" s="716"/>
      <c r="AJ17" s="716"/>
      <c r="AK17" s="716"/>
      <c r="AL17" s="681">
        <v>1</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130</v>
      </c>
      <c r="BH17" s="679"/>
      <c r="BI17" s="679"/>
      <c r="BJ17" s="679"/>
      <c r="BK17" s="679"/>
      <c r="BL17" s="679"/>
      <c r="BM17" s="679"/>
      <c r="BN17" s="680"/>
      <c r="BO17" s="715" t="s">
        <v>130</v>
      </c>
      <c r="BP17" s="715"/>
      <c r="BQ17" s="715"/>
      <c r="BR17" s="715"/>
      <c r="BS17" s="684" t="s">
        <v>130</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398980</v>
      </c>
      <c r="CS17" s="679"/>
      <c r="CT17" s="679"/>
      <c r="CU17" s="679"/>
      <c r="CV17" s="679"/>
      <c r="CW17" s="679"/>
      <c r="CX17" s="679"/>
      <c r="CY17" s="680"/>
      <c r="CZ17" s="715">
        <v>10.6</v>
      </c>
      <c r="DA17" s="715"/>
      <c r="DB17" s="715"/>
      <c r="DC17" s="715"/>
      <c r="DD17" s="684" t="s">
        <v>130</v>
      </c>
      <c r="DE17" s="679"/>
      <c r="DF17" s="679"/>
      <c r="DG17" s="679"/>
      <c r="DH17" s="679"/>
      <c r="DI17" s="679"/>
      <c r="DJ17" s="679"/>
      <c r="DK17" s="679"/>
      <c r="DL17" s="679"/>
      <c r="DM17" s="679"/>
      <c r="DN17" s="679"/>
      <c r="DO17" s="679"/>
      <c r="DP17" s="680"/>
      <c r="DQ17" s="684">
        <v>398980</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2952</v>
      </c>
      <c r="S18" s="679"/>
      <c r="T18" s="679"/>
      <c r="U18" s="679"/>
      <c r="V18" s="679"/>
      <c r="W18" s="679"/>
      <c r="X18" s="679"/>
      <c r="Y18" s="680"/>
      <c r="Z18" s="715">
        <v>0.1</v>
      </c>
      <c r="AA18" s="715"/>
      <c r="AB18" s="715"/>
      <c r="AC18" s="715"/>
      <c r="AD18" s="716">
        <v>2952</v>
      </c>
      <c r="AE18" s="716"/>
      <c r="AF18" s="716"/>
      <c r="AG18" s="716"/>
      <c r="AH18" s="716"/>
      <c r="AI18" s="716"/>
      <c r="AJ18" s="716"/>
      <c r="AK18" s="716"/>
      <c r="AL18" s="681">
        <v>0.1</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130</v>
      </c>
      <c r="BH18" s="679"/>
      <c r="BI18" s="679"/>
      <c r="BJ18" s="679"/>
      <c r="BK18" s="679"/>
      <c r="BL18" s="679"/>
      <c r="BM18" s="679"/>
      <c r="BN18" s="680"/>
      <c r="BO18" s="715" t="s">
        <v>130</v>
      </c>
      <c r="BP18" s="715"/>
      <c r="BQ18" s="715"/>
      <c r="BR18" s="715"/>
      <c r="BS18" s="684" t="s">
        <v>139</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130</v>
      </c>
      <c r="CS18" s="679"/>
      <c r="CT18" s="679"/>
      <c r="CU18" s="679"/>
      <c r="CV18" s="679"/>
      <c r="CW18" s="679"/>
      <c r="CX18" s="679"/>
      <c r="CY18" s="680"/>
      <c r="CZ18" s="715" t="s">
        <v>130</v>
      </c>
      <c r="DA18" s="715"/>
      <c r="DB18" s="715"/>
      <c r="DC18" s="715"/>
      <c r="DD18" s="684" t="s">
        <v>139</v>
      </c>
      <c r="DE18" s="679"/>
      <c r="DF18" s="679"/>
      <c r="DG18" s="679"/>
      <c r="DH18" s="679"/>
      <c r="DI18" s="679"/>
      <c r="DJ18" s="679"/>
      <c r="DK18" s="679"/>
      <c r="DL18" s="679"/>
      <c r="DM18" s="679"/>
      <c r="DN18" s="679"/>
      <c r="DO18" s="679"/>
      <c r="DP18" s="680"/>
      <c r="DQ18" s="684" t="s">
        <v>130</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909</v>
      </c>
      <c r="S19" s="679"/>
      <c r="T19" s="679"/>
      <c r="U19" s="679"/>
      <c r="V19" s="679"/>
      <c r="W19" s="679"/>
      <c r="X19" s="679"/>
      <c r="Y19" s="680"/>
      <c r="Z19" s="715">
        <v>0</v>
      </c>
      <c r="AA19" s="715"/>
      <c r="AB19" s="715"/>
      <c r="AC19" s="715"/>
      <c r="AD19" s="716">
        <v>909</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884</v>
      </c>
      <c r="BH19" s="679"/>
      <c r="BI19" s="679"/>
      <c r="BJ19" s="679"/>
      <c r="BK19" s="679"/>
      <c r="BL19" s="679"/>
      <c r="BM19" s="679"/>
      <c r="BN19" s="680"/>
      <c r="BO19" s="715">
        <v>0.2</v>
      </c>
      <c r="BP19" s="715"/>
      <c r="BQ19" s="715"/>
      <c r="BR19" s="715"/>
      <c r="BS19" s="684" t="s">
        <v>130</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130</v>
      </c>
      <c r="CS19" s="679"/>
      <c r="CT19" s="679"/>
      <c r="CU19" s="679"/>
      <c r="CV19" s="679"/>
      <c r="CW19" s="679"/>
      <c r="CX19" s="679"/>
      <c r="CY19" s="680"/>
      <c r="CZ19" s="715" t="s">
        <v>139</v>
      </c>
      <c r="DA19" s="715"/>
      <c r="DB19" s="715"/>
      <c r="DC19" s="715"/>
      <c r="DD19" s="684" t="s">
        <v>130</v>
      </c>
      <c r="DE19" s="679"/>
      <c r="DF19" s="679"/>
      <c r="DG19" s="679"/>
      <c r="DH19" s="679"/>
      <c r="DI19" s="679"/>
      <c r="DJ19" s="679"/>
      <c r="DK19" s="679"/>
      <c r="DL19" s="679"/>
      <c r="DM19" s="679"/>
      <c r="DN19" s="679"/>
      <c r="DO19" s="679"/>
      <c r="DP19" s="680"/>
      <c r="DQ19" s="684" t="s">
        <v>130</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172</v>
      </c>
      <c r="S20" s="679"/>
      <c r="T20" s="679"/>
      <c r="U20" s="679"/>
      <c r="V20" s="679"/>
      <c r="W20" s="679"/>
      <c r="X20" s="679"/>
      <c r="Y20" s="680"/>
      <c r="Z20" s="715">
        <v>0</v>
      </c>
      <c r="AA20" s="715"/>
      <c r="AB20" s="715"/>
      <c r="AC20" s="715"/>
      <c r="AD20" s="716">
        <v>172</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884</v>
      </c>
      <c r="BH20" s="679"/>
      <c r="BI20" s="679"/>
      <c r="BJ20" s="679"/>
      <c r="BK20" s="679"/>
      <c r="BL20" s="679"/>
      <c r="BM20" s="679"/>
      <c r="BN20" s="680"/>
      <c r="BO20" s="715">
        <v>0.2</v>
      </c>
      <c r="BP20" s="715"/>
      <c r="BQ20" s="715"/>
      <c r="BR20" s="715"/>
      <c r="BS20" s="684" t="s">
        <v>130</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3763918</v>
      </c>
      <c r="CS20" s="679"/>
      <c r="CT20" s="679"/>
      <c r="CU20" s="679"/>
      <c r="CV20" s="679"/>
      <c r="CW20" s="679"/>
      <c r="CX20" s="679"/>
      <c r="CY20" s="680"/>
      <c r="CZ20" s="715">
        <v>100</v>
      </c>
      <c r="DA20" s="715"/>
      <c r="DB20" s="715"/>
      <c r="DC20" s="715"/>
      <c r="DD20" s="684">
        <v>687334</v>
      </c>
      <c r="DE20" s="679"/>
      <c r="DF20" s="679"/>
      <c r="DG20" s="679"/>
      <c r="DH20" s="679"/>
      <c r="DI20" s="679"/>
      <c r="DJ20" s="679"/>
      <c r="DK20" s="679"/>
      <c r="DL20" s="679"/>
      <c r="DM20" s="679"/>
      <c r="DN20" s="679"/>
      <c r="DO20" s="679"/>
      <c r="DP20" s="680"/>
      <c r="DQ20" s="684">
        <v>2618048</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19623</v>
      </c>
      <c r="S21" s="679"/>
      <c r="T21" s="679"/>
      <c r="U21" s="679"/>
      <c r="V21" s="679"/>
      <c r="W21" s="679"/>
      <c r="X21" s="679"/>
      <c r="Y21" s="680"/>
      <c r="Z21" s="715">
        <v>0.5</v>
      </c>
      <c r="AA21" s="715"/>
      <c r="AB21" s="715"/>
      <c r="AC21" s="715"/>
      <c r="AD21" s="716">
        <v>19623</v>
      </c>
      <c r="AE21" s="716"/>
      <c r="AF21" s="716"/>
      <c r="AG21" s="716"/>
      <c r="AH21" s="716"/>
      <c r="AI21" s="716"/>
      <c r="AJ21" s="716"/>
      <c r="AK21" s="716"/>
      <c r="AL21" s="681">
        <v>0.8</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v>884</v>
      </c>
      <c r="BH21" s="679"/>
      <c r="BI21" s="679"/>
      <c r="BJ21" s="679"/>
      <c r="BK21" s="679"/>
      <c r="BL21" s="679"/>
      <c r="BM21" s="679"/>
      <c r="BN21" s="680"/>
      <c r="BO21" s="715">
        <v>0.2</v>
      </c>
      <c r="BP21" s="715"/>
      <c r="BQ21" s="715"/>
      <c r="BR21" s="715"/>
      <c r="BS21" s="684" t="s">
        <v>130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1818067</v>
      </c>
      <c r="S22" s="679"/>
      <c r="T22" s="679"/>
      <c r="U22" s="679"/>
      <c r="V22" s="679"/>
      <c r="W22" s="679"/>
      <c r="X22" s="679"/>
      <c r="Y22" s="680"/>
      <c r="Z22" s="715">
        <v>45.5</v>
      </c>
      <c r="AA22" s="715"/>
      <c r="AB22" s="715"/>
      <c r="AC22" s="715"/>
      <c r="AD22" s="716">
        <v>1721210</v>
      </c>
      <c r="AE22" s="716"/>
      <c r="AF22" s="716"/>
      <c r="AG22" s="716"/>
      <c r="AH22" s="716"/>
      <c r="AI22" s="716"/>
      <c r="AJ22" s="716"/>
      <c r="AK22" s="716"/>
      <c r="AL22" s="681">
        <v>72.2</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139</v>
      </c>
      <c r="BH22" s="679"/>
      <c r="BI22" s="679"/>
      <c r="BJ22" s="679"/>
      <c r="BK22" s="679"/>
      <c r="BL22" s="679"/>
      <c r="BM22" s="679"/>
      <c r="BN22" s="680"/>
      <c r="BO22" s="715" t="s">
        <v>130</v>
      </c>
      <c r="BP22" s="715"/>
      <c r="BQ22" s="715"/>
      <c r="BR22" s="715"/>
      <c r="BS22" s="684" t="s">
        <v>130</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1721210</v>
      </c>
      <c r="S23" s="679"/>
      <c r="T23" s="679"/>
      <c r="U23" s="679"/>
      <c r="V23" s="679"/>
      <c r="W23" s="679"/>
      <c r="X23" s="679"/>
      <c r="Y23" s="680"/>
      <c r="Z23" s="715">
        <v>43.1</v>
      </c>
      <c r="AA23" s="715"/>
      <c r="AB23" s="715"/>
      <c r="AC23" s="715"/>
      <c r="AD23" s="716">
        <v>1721210</v>
      </c>
      <c r="AE23" s="716"/>
      <c r="AF23" s="716"/>
      <c r="AG23" s="716"/>
      <c r="AH23" s="716"/>
      <c r="AI23" s="716"/>
      <c r="AJ23" s="716"/>
      <c r="AK23" s="716"/>
      <c r="AL23" s="681">
        <v>72.2</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t="s">
        <v>139</v>
      </c>
      <c r="BH23" s="679"/>
      <c r="BI23" s="679"/>
      <c r="BJ23" s="679"/>
      <c r="BK23" s="679"/>
      <c r="BL23" s="679"/>
      <c r="BM23" s="679"/>
      <c r="BN23" s="680"/>
      <c r="BO23" s="715" t="s">
        <v>130</v>
      </c>
      <c r="BP23" s="715"/>
      <c r="BQ23" s="715"/>
      <c r="BR23" s="715"/>
      <c r="BS23" s="684" t="s">
        <v>139</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96857</v>
      </c>
      <c r="S24" s="679"/>
      <c r="T24" s="679"/>
      <c r="U24" s="679"/>
      <c r="V24" s="679"/>
      <c r="W24" s="679"/>
      <c r="X24" s="679"/>
      <c r="Y24" s="680"/>
      <c r="Z24" s="715">
        <v>2.4</v>
      </c>
      <c r="AA24" s="715"/>
      <c r="AB24" s="715"/>
      <c r="AC24" s="715"/>
      <c r="AD24" s="716" t="s">
        <v>139</v>
      </c>
      <c r="AE24" s="716"/>
      <c r="AF24" s="716"/>
      <c r="AG24" s="716"/>
      <c r="AH24" s="716"/>
      <c r="AI24" s="716"/>
      <c r="AJ24" s="716"/>
      <c r="AK24" s="716"/>
      <c r="AL24" s="681" t="s">
        <v>139</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139</v>
      </c>
      <c r="BH24" s="679"/>
      <c r="BI24" s="679"/>
      <c r="BJ24" s="679"/>
      <c r="BK24" s="679"/>
      <c r="BL24" s="679"/>
      <c r="BM24" s="679"/>
      <c r="BN24" s="680"/>
      <c r="BO24" s="715" t="s">
        <v>130</v>
      </c>
      <c r="BP24" s="715"/>
      <c r="BQ24" s="715"/>
      <c r="BR24" s="715"/>
      <c r="BS24" s="684" t="s">
        <v>139</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1235697</v>
      </c>
      <c r="CS24" s="734"/>
      <c r="CT24" s="734"/>
      <c r="CU24" s="734"/>
      <c r="CV24" s="734"/>
      <c r="CW24" s="734"/>
      <c r="CX24" s="734"/>
      <c r="CY24" s="777"/>
      <c r="CZ24" s="778">
        <v>32.799999999999997</v>
      </c>
      <c r="DA24" s="749"/>
      <c r="DB24" s="749"/>
      <c r="DC24" s="781"/>
      <c r="DD24" s="776">
        <v>1029148</v>
      </c>
      <c r="DE24" s="734"/>
      <c r="DF24" s="734"/>
      <c r="DG24" s="734"/>
      <c r="DH24" s="734"/>
      <c r="DI24" s="734"/>
      <c r="DJ24" s="734"/>
      <c r="DK24" s="777"/>
      <c r="DL24" s="776">
        <v>1022939</v>
      </c>
      <c r="DM24" s="734"/>
      <c r="DN24" s="734"/>
      <c r="DO24" s="734"/>
      <c r="DP24" s="734"/>
      <c r="DQ24" s="734"/>
      <c r="DR24" s="734"/>
      <c r="DS24" s="734"/>
      <c r="DT24" s="734"/>
      <c r="DU24" s="734"/>
      <c r="DV24" s="777"/>
      <c r="DW24" s="778">
        <v>41.7</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t="s">
        <v>139</v>
      </c>
      <c r="S25" s="679"/>
      <c r="T25" s="679"/>
      <c r="U25" s="679"/>
      <c r="V25" s="679"/>
      <c r="W25" s="679"/>
      <c r="X25" s="679"/>
      <c r="Y25" s="680"/>
      <c r="Z25" s="715" t="s">
        <v>130</v>
      </c>
      <c r="AA25" s="715"/>
      <c r="AB25" s="715"/>
      <c r="AC25" s="715"/>
      <c r="AD25" s="716" t="s">
        <v>130</v>
      </c>
      <c r="AE25" s="716"/>
      <c r="AF25" s="716"/>
      <c r="AG25" s="716"/>
      <c r="AH25" s="716"/>
      <c r="AI25" s="716"/>
      <c r="AJ25" s="716"/>
      <c r="AK25" s="716"/>
      <c r="AL25" s="681" t="s">
        <v>139</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130</v>
      </c>
      <c r="BH25" s="679"/>
      <c r="BI25" s="679"/>
      <c r="BJ25" s="679"/>
      <c r="BK25" s="679"/>
      <c r="BL25" s="679"/>
      <c r="BM25" s="679"/>
      <c r="BN25" s="680"/>
      <c r="BO25" s="715" t="s">
        <v>130</v>
      </c>
      <c r="BP25" s="715"/>
      <c r="BQ25" s="715"/>
      <c r="BR25" s="715"/>
      <c r="BS25" s="684" t="s">
        <v>130</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577029</v>
      </c>
      <c r="CS25" s="697"/>
      <c r="CT25" s="697"/>
      <c r="CU25" s="697"/>
      <c r="CV25" s="697"/>
      <c r="CW25" s="697"/>
      <c r="CX25" s="697"/>
      <c r="CY25" s="698"/>
      <c r="CZ25" s="681">
        <v>15.3</v>
      </c>
      <c r="DA25" s="699"/>
      <c r="DB25" s="699"/>
      <c r="DC25" s="700"/>
      <c r="DD25" s="684">
        <v>531297</v>
      </c>
      <c r="DE25" s="697"/>
      <c r="DF25" s="697"/>
      <c r="DG25" s="697"/>
      <c r="DH25" s="697"/>
      <c r="DI25" s="697"/>
      <c r="DJ25" s="697"/>
      <c r="DK25" s="698"/>
      <c r="DL25" s="684">
        <v>529204</v>
      </c>
      <c r="DM25" s="697"/>
      <c r="DN25" s="697"/>
      <c r="DO25" s="697"/>
      <c r="DP25" s="697"/>
      <c r="DQ25" s="697"/>
      <c r="DR25" s="697"/>
      <c r="DS25" s="697"/>
      <c r="DT25" s="697"/>
      <c r="DU25" s="697"/>
      <c r="DV25" s="698"/>
      <c r="DW25" s="681">
        <v>21.6</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2470745</v>
      </c>
      <c r="S26" s="679"/>
      <c r="T26" s="679"/>
      <c r="U26" s="679"/>
      <c r="V26" s="679"/>
      <c r="W26" s="679"/>
      <c r="X26" s="679"/>
      <c r="Y26" s="680"/>
      <c r="Z26" s="715">
        <v>61.8</v>
      </c>
      <c r="AA26" s="715"/>
      <c r="AB26" s="715"/>
      <c r="AC26" s="715"/>
      <c r="AD26" s="716">
        <v>2373888</v>
      </c>
      <c r="AE26" s="716"/>
      <c r="AF26" s="716"/>
      <c r="AG26" s="716"/>
      <c r="AH26" s="716"/>
      <c r="AI26" s="716"/>
      <c r="AJ26" s="716"/>
      <c r="AK26" s="716"/>
      <c r="AL26" s="681">
        <v>99.6</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139</v>
      </c>
      <c r="BH26" s="679"/>
      <c r="BI26" s="679"/>
      <c r="BJ26" s="679"/>
      <c r="BK26" s="679"/>
      <c r="BL26" s="679"/>
      <c r="BM26" s="679"/>
      <c r="BN26" s="680"/>
      <c r="BO26" s="715" t="s">
        <v>139</v>
      </c>
      <c r="BP26" s="715"/>
      <c r="BQ26" s="715"/>
      <c r="BR26" s="715"/>
      <c r="BS26" s="684" t="s">
        <v>130</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347910</v>
      </c>
      <c r="CS26" s="679"/>
      <c r="CT26" s="679"/>
      <c r="CU26" s="679"/>
      <c r="CV26" s="679"/>
      <c r="CW26" s="679"/>
      <c r="CX26" s="679"/>
      <c r="CY26" s="680"/>
      <c r="CZ26" s="681">
        <v>9.1999999999999993</v>
      </c>
      <c r="DA26" s="699"/>
      <c r="DB26" s="699"/>
      <c r="DC26" s="700"/>
      <c r="DD26" s="684">
        <v>314219</v>
      </c>
      <c r="DE26" s="679"/>
      <c r="DF26" s="679"/>
      <c r="DG26" s="679"/>
      <c r="DH26" s="679"/>
      <c r="DI26" s="679"/>
      <c r="DJ26" s="679"/>
      <c r="DK26" s="680"/>
      <c r="DL26" s="684" t="s">
        <v>130</v>
      </c>
      <c r="DM26" s="679"/>
      <c r="DN26" s="679"/>
      <c r="DO26" s="679"/>
      <c r="DP26" s="679"/>
      <c r="DQ26" s="679"/>
      <c r="DR26" s="679"/>
      <c r="DS26" s="679"/>
      <c r="DT26" s="679"/>
      <c r="DU26" s="679"/>
      <c r="DV26" s="680"/>
      <c r="DW26" s="681" t="s">
        <v>130</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t="s">
        <v>130</v>
      </c>
      <c r="S27" s="679"/>
      <c r="T27" s="679"/>
      <c r="U27" s="679"/>
      <c r="V27" s="679"/>
      <c r="W27" s="679"/>
      <c r="X27" s="679"/>
      <c r="Y27" s="680"/>
      <c r="Z27" s="715" t="s">
        <v>139</v>
      </c>
      <c r="AA27" s="715"/>
      <c r="AB27" s="715"/>
      <c r="AC27" s="715"/>
      <c r="AD27" s="716" t="s">
        <v>130</v>
      </c>
      <c r="AE27" s="716"/>
      <c r="AF27" s="716"/>
      <c r="AG27" s="716"/>
      <c r="AH27" s="716"/>
      <c r="AI27" s="716"/>
      <c r="AJ27" s="716"/>
      <c r="AK27" s="716"/>
      <c r="AL27" s="681" t="s">
        <v>130</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482999</v>
      </c>
      <c r="BH27" s="679"/>
      <c r="BI27" s="679"/>
      <c r="BJ27" s="679"/>
      <c r="BK27" s="679"/>
      <c r="BL27" s="679"/>
      <c r="BM27" s="679"/>
      <c r="BN27" s="680"/>
      <c r="BO27" s="715">
        <v>100</v>
      </c>
      <c r="BP27" s="715"/>
      <c r="BQ27" s="715"/>
      <c r="BR27" s="715"/>
      <c r="BS27" s="684" t="s">
        <v>139</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259688</v>
      </c>
      <c r="CS27" s="697"/>
      <c r="CT27" s="697"/>
      <c r="CU27" s="697"/>
      <c r="CV27" s="697"/>
      <c r="CW27" s="697"/>
      <c r="CX27" s="697"/>
      <c r="CY27" s="698"/>
      <c r="CZ27" s="681">
        <v>6.9</v>
      </c>
      <c r="DA27" s="699"/>
      <c r="DB27" s="699"/>
      <c r="DC27" s="700"/>
      <c r="DD27" s="684">
        <v>98871</v>
      </c>
      <c r="DE27" s="697"/>
      <c r="DF27" s="697"/>
      <c r="DG27" s="697"/>
      <c r="DH27" s="697"/>
      <c r="DI27" s="697"/>
      <c r="DJ27" s="697"/>
      <c r="DK27" s="698"/>
      <c r="DL27" s="684">
        <v>94755</v>
      </c>
      <c r="DM27" s="697"/>
      <c r="DN27" s="697"/>
      <c r="DO27" s="697"/>
      <c r="DP27" s="697"/>
      <c r="DQ27" s="697"/>
      <c r="DR27" s="697"/>
      <c r="DS27" s="697"/>
      <c r="DT27" s="697"/>
      <c r="DU27" s="697"/>
      <c r="DV27" s="698"/>
      <c r="DW27" s="681">
        <v>3.9</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9149</v>
      </c>
      <c r="S28" s="679"/>
      <c r="T28" s="679"/>
      <c r="U28" s="679"/>
      <c r="V28" s="679"/>
      <c r="W28" s="679"/>
      <c r="X28" s="679"/>
      <c r="Y28" s="680"/>
      <c r="Z28" s="715">
        <v>0.2</v>
      </c>
      <c r="AA28" s="715"/>
      <c r="AB28" s="715"/>
      <c r="AC28" s="715"/>
      <c r="AD28" s="716" t="s">
        <v>130</v>
      </c>
      <c r="AE28" s="716"/>
      <c r="AF28" s="716"/>
      <c r="AG28" s="716"/>
      <c r="AH28" s="716"/>
      <c r="AI28" s="716"/>
      <c r="AJ28" s="716"/>
      <c r="AK28" s="716"/>
      <c r="AL28" s="681" t="s">
        <v>139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398980</v>
      </c>
      <c r="CS28" s="679"/>
      <c r="CT28" s="679"/>
      <c r="CU28" s="679"/>
      <c r="CV28" s="679"/>
      <c r="CW28" s="679"/>
      <c r="CX28" s="679"/>
      <c r="CY28" s="680"/>
      <c r="CZ28" s="681">
        <v>10.6</v>
      </c>
      <c r="DA28" s="699"/>
      <c r="DB28" s="699"/>
      <c r="DC28" s="700"/>
      <c r="DD28" s="684">
        <v>398980</v>
      </c>
      <c r="DE28" s="679"/>
      <c r="DF28" s="679"/>
      <c r="DG28" s="679"/>
      <c r="DH28" s="679"/>
      <c r="DI28" s="679"/>
      <c r="DJ28" s="679"/>
      <c r="DK28" s="680"/>
      <c r="DL28" s="684">
        <v>398980</v>
      </c>
      <c r="DM28" s="679"/>
      <c r="DN28" s="679"/>
      <c r="DO28" s="679"/>
      <c r="DP28" s="679"/>
      <c r="DQ28" s="679"/>
      <c r="DR28" s="679"/>
      <c r="DS28" s="679"/>
      <c r="DT28" s="679"/>
      <c r="DU28" s="679"/>
      <c r="DV28" s="680"/>
      <c r="DW28" s="681">
        <v>16.3</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74440</v>
      </c>
      <c r="S29" s="679"/>
      <c r="T29" s="679"/>
      <c r="U29" s="679"/>
      <c r="V29" s="679"/>
      <c r="W29" s="679"/>
      <c r="X29" s="679"/>
      <c r="Y29" s="680"/>
      <c r="Z29" s="715">
        <v>1.9</v>
      </c>
      <c r="AA29" s="715"/>
      <c r="AB29" s="715"/>
      <c r="AC29" s="715"/>
      <c r="AD29" s="716">
        <v>2596</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304</v>
      </c>
      <c r="CG29" s="712"/>
      <c r="CH29" s="712"/>
      <c r="CI29" s="712"/>
      <c r="CJ29" s="712"/>
      <c r="CK29" s="712"/>
      <c r="CL29" s="712"/>
      <c r="CM29" s="712"/>
      <c r="CN29" s="712"/>
      <c r="CO29" s="712"/>
      <c r="CP29" s="712"/>
      <c r="CQ29" s="713"/>
      <c r="CR29" s="678">
        <v>398978</v>
      </c>
      <c r="CS29" s="697"/>
      <c r="CT29" s="697"/>
      <c r="CU29" s="697"/>
      <c r="CV29" s="697"/>
      <c r="CW29" s="697"/>
      <c r="CX29" s="697"/>
      <c r="CY29" s="698"/>
      <c r="CZ29" s="681">
        <v>10.6</v>
      </c>
      <c r="DA29" s="699"/>
      <c r="DB29" s="699"/>
      <c r="DC29" s="700"/>
      <c r="DD29" s="684">
        <v>398978</v>
      </c>
      <c r="DE29" s="697"/>
      <c r="DF29" s="697"/>
      <c r="DG29" s="697"/>
      <c r="DH29" s="697"/>
      <c r="DI29" s="697"/>
      <c r="DJ29" s="697"/>
      <c r="DK29" s="698"/>
      <c r="DL29" s="684">
        <v>398978</v>
      </c>
      <c r="DM29" s="697"/>
      <c r="DN29" s="697"/>
      <c r="DO29" s="697"/>
      <c r="DP29" s="697"/>
      <c r="DQ29" s="697"/>
      <c r="DR29" s="697"/>
      <c r="DS29" s="697"/>
      <c r="DT29" s="697"/>
      <c r="DU29" s="697"/>
      <c r="DV29" s="698"/>
      <c r="DW29" s="681">
        <v>16.3</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5946</v>
      </c>
      <c r="S30" s="679"/>
      <c r="T30" s="679"/>
      <c r="U30" s="679"/>
      <c r="V30" s="679"/>
      <c r="W30" s="679"/>
      <c r="X30" s="679"/>
      <c r="Y30" s="680"/>
      <c r="Z30" s="715">
        <v>0.1</v>
      </c>
      <c r="AA30" s="715"/>
      <c r="AB30" s="715"/>
      <c r="AC30" s="715"/>
      <c r="AD30" s="716" t="s">
        <v>130</v>
      </c>
      <c r="AE30" s="716"/>
      <c r="AF30" s="716"/>
      <c r="AG30" s="716"/>
      <c r="AH30" s="716"/>
      <c r="AI30" s="716"/>
      <c r="AJ30" s="716"/>
      <c r="AK30" s="716"/>
      <c r="AL30" s="681" t="s">
        <v>139</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388719</v>
      </c>
      <c r="CS30" s="679"/>
      <c r="CT30" s="679"/>
      <c r="CU30" s="679"/>
      <c r="CV30" s="679"/>
      <c r="CW30" s="679"/>
      <c r="CX30" s="679"/>
      <c r="CY30" s="680"/>
      <c r="CZ30" s="681">
        <v>10.3</v>
      </c>
      <c r="DA30" s="699"/>
      <c r="DB30" s="699"/>
      <c r="DC30" s="700"/>
      <c r="DD30" s="684">
        <v>388719</v>
      </c>
      <c r="DE30" s="679"/>
      <c r="DF30" s="679"/>
      <c r="DG30" s="679"/>
      <c r="DH30" s="679"/>
      <c r="DI30" s="679"/>
      <c r="DJ30" s="679"/>
      <c r="DK30" s="680"/>
      <c r="DL30" s="684">
        <v>388719</v>
      </c>
      <c r="DM30" s="679"/>
      <c r="DN30" s="679"/>
      <c r="DO30" s="679"/>
      <c r="DP30" s="679"/>
      <c r="DQ30" s="679"/>
      <c r="DR30" s="679"/>
      <c r="DS30" s="679"/>
      <c r="DT30" s="679"/>
      <c r="DU30" s="679"/>
      <c r="DV30" s="680"/>
      <c r="DW30" s="681">
        <v>15.8</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181219</v>
      </c>
      <c r="S31" s="679"/>
      <c r="T31" s="679"/>
      <c r="U31" s="679"/>
      <c r="V31" s="679"/>
      <c r="W31" s="679"/>
      <c r="X31" s="679"/>
      <c r="Y31" s="680"/>
      <c r="Z31" s="715">
        <v>4.5</v>
      </c>
      <c r="AA31" s="715"/>
      <c r="AB31" s="715"/>
      <c r="AC31" s="715"/>
      <c r="AD31" s="716" t="s">
        <v>130</v>
      </c>
      <c r="AE31" s="716"/>
      <c r="AF31" s="716"/>
      <c r="AG31" s="716"/>
      <c r="AH31" s="716"/>
      <c r="AI31" s="716"/>
      <c r="AJ31" s="716"/>
      <c r="AK31" s="716"/>
      <c r="AL31" s="681" t="s">
        <v>130</v>
      </c>
      <c r="AM31" s="682"/>
      <c r="AN31" s="682"/>
      <c r="AO31" s="717"/>
      <c r="AP31" s="754" t="s">
        <v>310</v>
      </c>
      <c r="AQ31" s="755"/>
      <c r="AR31" s="755"/>
      <c r="AS31" s="755"/>
      <c r="AT31" s="760" t="s">
        <v>311</v>
      </c>
      <c r="AU31" s="231"/>
      <c r="AV31" s="231"/>
      <c r="AW31" s="231"/>
      <c r="AX31" s="744" t="s">
        <v>187</v>
      </c>
      <c r="AY31" s="745"/>
      <c r="AZ31" s="745"/>
      <c r="BA31" s="745"/>
      <c r="BB31" s="745"/>
      <c r="BC31" s="745"/>
      <c r="BD31" s="745"/>
      <c r="BE31" s="745"/>
      <c r="BF31" s="746"/>
      <c r="BG31" s="747">
        <v>99.3</v>
      </c>
      <c r="BH31" s="748"/>
      <c r="BI31" s="748"/>
      <c r="BJ31" s="748"/>
      <c r="BK31" s="748"/>
      <c r="BL31" s="748"/>
      <c r="BM31" s="749">
        <v>97.8</v>
      </c>
      <c r="BN31" s="748"/>
      <c r="BO31" s="748"/>
      <c r="BP31" s="748"/>
      <c r="BQ31" s="750"/>
      <c r="BR31" s="747">
        <v>98.7</v>
      </c>
      <c r="BS31" s="748"/>
      <c r="BT31" s="748"/>
      <c r="BU31" s="748"/>
      <c r="BV31" s="748"/>
      <c r="BW31" s="748"/>
      <c r="BX31" s="749">
        <v>97.4</v>
      </c>
      <c r="BY31" s="748"/>
      <c r="BZ31" s="748"/>
      <c r="CA31" s="748"/>
      <c r="CB31" s="750"/>
      <c r="CD31" s="765"/>
      <c r="CE31" s="766"/>
      <c r="CF31" s="711" t="s">
        <v>312</v>
      </c>
      <c r="CG31" s="712"/>
      <c r="CH31" s="712"/>
      <c r="CI31" s="712"/>
      <c r="CJ31" s="712"/>
      <c r="CK31" s="712"/>
      <c r="CL31" s="712"/>
      <c r="CM31" s="712"/>
      <c r="CN31" s="712"/>
      <c r="CO31" s="712"/>
      <c r="CP31" s="712"/>
      <c r="CQ31" s="713"/>
      <c r="CR31" s="678">
        <v>10259</v>
      </c>
      <c r="CS31" s="697"/>
      <c r="CT31" s="697"/>
      <c r="CU31" s="697"/>
      <c r="CV31" s="697"/>
      <c r="CW31" s="697"/>
      <c r="CX31" s="697"/>
      <c r="CY31" s="698"/>
      <c r="CZ31" s="681">
        <v>0.3</v>
      </c>
      <c r="DA31" s="699"/>
      <c r="DB31" s="699"/>
      <c r="DC31" s="700"/>
      <c r="DD31" s="684">
        <v>10259</v>
      </c>
      <c r="DE31" s="697"/>
      <c r="DF31" s="697"/>
      <c r="DG31" s="697"/>
      <c r="DH31" s="697"/>
      <c r="DI31" s="697"/>
      <c r="DJ31" s="697"/>
      <c r="DK31" s="698"/>
      <c r="DL31" s="684">
        <v>10259</v>
      </c>
      <c r="DM31" s="697"/>
      <c r="DN31" s="697"/>
      <c r="DO31" s="697"/>
      <c r="DP31" s="697"/>
      <c r="DQ31" s="697"/>
      <c r="DR31" s="697"/>
      <c r="DS31" s="697"/>
      <c r="DT31" s="697"/>
      <c r="DU31" s="697"/>
      <c r="DV31" s="698"/>
      <c r="DW31" s="681">
        <v>0.4</v>
      </c>
      <c r="DX31" s="699"/>
      <c r="DY31" s="699"/>
      <c r="DZ31" s="699"/>
      <c r="EA31" s="699"/>
      <c r="EB31" s="699"/>
      <c r="EC31" s="714"/>
    </row>
    <row r="32" spans="2:133" ht="11.25" customHeight="1" x14ac:dyDescent="0.15">
      <c r="B32" s="769" t="s">
        <v>313</v>
      </c>
      <c r="C32" s="770"/>
      <c r="D32" s="770"/>
      <c r="E32" s="770"/>
      <c r="F32" s="770"/>
      <c r="G32" s="770"/>
      <c r="H32" s="770"/>
      <c r="I32" s="770"/>
      <c r="J32" s="770"/>
      <c r="K32" s="770"/>
      <c r="L32" s="770"/>
      <c r="M32" s="770"/>
      <c r="N32" s="770"/>
      <c r="O32" s="770"/>
      <c r="P32" s="770"/>
      <c r="Q32" s="771"/>
      <c r="R32" s="678" t="s">
        <v>130</v>
      </c>
      <c r="S32" s="679"/>
      <c r="T32" s="679"/>
      <c r="U32" s="679"/>
      <c r="V32" s="679"/>
      <c r="W32" s="679"/>
      <c r="X32" s="679"/>
      <c r="Y32" s="680"/>
      <c r="Z32" s="715" t="s">
        <v>130</v>
      </c>
      <c r="AA32" s="715"/>
      <c r="AB32" s="715"/>
      <c r="AC32" s="715"/>
      <c r="AD32" s="716" t="s">
        <v>139</v>
      </c>
      <c r="AE32" s="716"/>
      <c r="AF32" s="716"/>
      <c r="AG32" s="716"/>
      <c r="AH32" s="716"/>
      <c r="AI32" s="716"/>
      <c r="AJ32" s="716"/>
      <c r="AK32" s="716"/>
      <c r="AL32" s="681" t="s">
        <v>139</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99.6</v>
      </c>
      <c r="BH32" s="697"/>
      <c r="BI32" s="697"/>
      <c r="BJ32" s="697"/>
      <c r="BK32" s="697"/>
      <c r="BL32" s="697"/>
      <c r="BM32" s="682">
        <v>98.9</v>
      </c>
      <c r="BN32" s="743"/>
      <c r="BO32" s="743"/>
      <c r="BP32" s="743"/>
      <c r="BQ32" s="721"/>
      <c r="BR32" s="751">
        <v>99.4</v>
      </c>
      <c r="BS32" s="697"/>
      <c r="BT32" s="697"/>
      <c r="BU32" s="697"/>
      <c r="BV32" s="697"/>
      <c r="BW32" s="697"/>
      <c r="BX32" s="682">
        <v>98.7</v>
      </c>
      <c r="BY32" s="743"/>
      <c r="BZ32" s="743"/>
      <c r="CA32" s="743"/>
      <c r="CB32" s="721"/>
      <c r="CD32" s="767"/>
      <c r="CE32" s="768"/>
      <c r="CF32" s="711" t="s">
        <v>316</v>
      </c>
      <c r="CG32" s="712"/>
      <c r="CH32" s="712"/>
      <c r="CI32" s="712"/>
      <c r="CJ32" s="712"/>
      <c r="CK32" s="712"/>
      <c r="CL32" s="712"/>
      <c r="CM32" s="712"/>
      <c r="CN32" s="712"/>
      <c r="CO32" s="712"/>
      <c r="CP32" s="712"/>
      <c r="CQ32" s="713"/>
      <c r="CR32" s="678">
        <v>2</v>
      </c>
      <c r="CS32" s="679"/>
      <c r="CT32" s="679"/>
      <c r="CU32" s="679"/>
      <c r="CV32" s="679"/>
      <c r="CW32" s="679"/>
      <c r="CX32" s="679"/>
      <c r="CY32" s="680"/>
      <c r="CZ32" s="681">
        <v>0</v>
      </c>
      <c r="DA32" s="699"/>
      <c r="DB32" s="699"/>
      <c r="DC32" s="700"/>
      <c r="DD32" s="684">
        <v>2</v>
      </c>
      <c r="DE32" s="679"/>
      <c r="DF32" s="679"/>
      <c r="DG32" s="679"/>
      <c r="DH32" s="679"/>
      <c r="DI32" s="679"/>
      <c r="DJ32" s="679"/>
      <c r="DK32" s="680"/>
      <c r="DL32" s="684">
        <v>2</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264982</v>
      </c>
      <c r="S33" s="679"/>
      <c r="T33" s="679"/>
      <c r="U33" s="679"/>
      <c r="V33" s="679"/>
      <c r="W33" s="679"/>
      <c r="X33" s="679"/>
      <c r="Y33" s="680"/>
      <c r="Z33" s="715">
        <v>6.6</v>
      </c>
      <c r="AA33" s="715"/>
      <c r="AB33" s="715"/>
      <c r="AC33" s="715"/>
      <c r="AD33" s="716" t="s">
        <v>139</v>
      </c>
      <c r="AE33" s="716"/>
      <c r="AF33" s="716"/>
      <c r="AG33" s="716"/>
      <c r="AH33" s="716"/>
      <c r="AI33" s="716"/>
      <c r="AJ33" s="716"/>
      <c r="AK33" s="716"/>
      <c r="AL33" s="681" t="s">
        <v>130</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98.8</v>
      </c>
      <c r="BH33" s="663"/>
      <c r="BI33" s="663"/>
      <c r="BJ33" s="663"/>
      <c r="BK33" s="663"/>
      <c r="BL33" s="663"/>
      <c r="BM33" s="706">
        <v>96.5</v>
      </c>
      <c r="BN33" s="663"/>
      <c r="BO33" s="663"/>
      <c r="BP33" s="663"/>
      <c r="BQ33" s="727"/>
      <c r="BR33" s="742">
        <v>97.8</v>
      </c>
      <c r="BS33" s="663"/>
      <c r="BT33" s="663"/>
      <c r="BU33" s="663"/>
      <c r="BV33" s="663"/>
      <c r="BW33" s="663"/>
      <c r="BX33" s="706">
        <v>95.7</v>
      </c>
      <c r="BY33" s="663"/>
      <c r="BZ33" s="663"/>
      <c r="CA33" s="663"/>
      <c r="CB33" s="727"/>
      <c r="CD33" s="711" t="s">
        <v>319</v>
      </c>
      <c r="CE33" s="712"/>
      <c r="CF33" s="712"/>
      <c r="CG33" s="712"/>
      <c r="CH33" s="712"/>
      <c r="CI33" s="712"/>
      <c r="CJ33" s="712"/>
      <c r="CK33" s="712"/>
      <c r="CL33" s="712"/>
      <c r="CM33" s="712"/>
      <c r="CN33" s="712"/>
      <c r="CO33" s="712"/>
      <c r="CP33" s="712"/>
      <c r="CQ33" s="713"/>
      <c r="CR33" s="678">
        <v>1826136</v>
      </c>
      <c r="CS33" s="697"/>
      <c r="CT33" s="697"/>
      <c r="CU33" s="697"/>
      <c r="CV33" s="697"/>
      <c r="CW33" s="697"/>
      <c r="CX33" s="697"/>
      <c r="CY33" s="698"/>
      <c r="CZ33" s="681">
        <v>48.5</v>
      </c>
      <c r="DA33" s="699"/>
      <c r="DB33" s="699"/>
      <c r="DC33" s="700"/>
      <c r="DD33" s="684">
        <v>1348748</v>
      </c>
      <c r="DE33" s="697"/>
      <c r="DF33" s="697"/>
      <c r="DG33" s="697"/>
      <c r="DH33" s="697"/>
      <c r="DI33" s="697"/>
      <c r="DJ33" s="697"/>
      <c r="DK33" s="698"/>
      <c r="DL33" s="684">
        <v>890094</v>
      </c>
      <c r="DM33" s="697"/>
      <c r="DN33" s="697"/>
      <c r="DO33" s="697"/>
      <c r="DP33" s="697"/>
      <c r="DQ33" s="697"/>
      <c r="DR33" s="697"/>
      <c r="DS33" s="697"/>
      <c r="DT33" s="697"/>
      <c r="DU33" s="697"/>
      <c r="DV33" s="698"/>
      <c r="DW33" s="681">
        <v>36.299999999999997</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9957</v>
      </c>
      <c r="S34" s="679"/>
      <c r="T34" s="679"/>
      <c r="U34" s="679"/>
      <c r="V34" s="679"/>
      <c r="W34" s="679"/>
      <c r="X34" s="679"/>
      <c r="Y34" s="680"/>
      <c r="Z34" s="715">
        <v>0.2</v>
      </c>
      <c r="AA34" s="715"/>
      <c r="AB34" s="715"/>
      <c r="AC34" s="715"/>
      <c r="AD34" s="716">
        <v>7529</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565968</v>
      </c>
      <c r="CS34" s="679"/>
      <c r="CT34" s="679"/>
      <c r="CU34" s="679"/>
      <c r="CV34" s="679"/>
      <c r="CW34" s="679"/>
      <c r="CX34" s="679"/>
      <c r="CY34" s="680"/>
      <c r="CZ34" s="681">
        <v>15</v>
      </c>
      <c r="DA34" s="699"/>
      <c r="DB34" s="699"/>
      <c r="DC34" s="700"/>
      <c r="DD34" s="684">
        <v>483165</v>
      </c>
      <c r="DE34" s="679"/>
      <c r="DF34" s="679"/>
      <c r="DG34" s="679"/>
      <c r="DH34" s="679"/>
      <c r="DI34" s="679"/>
      <c r="DJ34" s="679"/>
      <c r="DK34" s="680"/>
      <c r="DL34" s="684">
        <v>249714</v>
      </c>
      <c r="DM34" s="679"/>
      <c r="DN34" s="679"/>
      <c r="DO34" s="679"/>
      <c r="DP34" s="679"/>
      <c r="DQ34" s="679"/>
      <c r="DR34" s="679"/>
      <c r="DS34" s="679"/>
      <c r="DT34" s="679"/>
      <c r="DU34" s="679"/>
      <c r="DV34" s="680"/>
      <c r="DW34" s="681">
        <v>10.199999999999999</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3260</v>
      </c>
      <c r="S35" s="679"/>
      <c r="T35" s="679"/>
      <c r="U35" s="679"/>
      <c r="V35" s="679"/>
      <c r="W35" s="679"/>
      <c r="X35" s="679"/>
      <c r="Y35" s="680"/>
      <c r="Z35" s="715">
        <v>0.1</v>
      </c>
      <c r="AA35" s="715"/>
      <c r="AB35" s="715"/>
      <c r="AC35" s="715"/>
      <c r="AD35" s="716" t="s">
        <v>130</v>
      </c>
      <c r="AE35" s="716"/>
      <c r="AF35" s="716"/>
      <c r="AG35" s="716"/>
      <c r="AH35" s="716"/>
      <c r="AI35" s="716"/>
      <c r="AJ35" s="716"/>
      <c r="AK35" s="716"/>
      <c r="AL35" s="681" t="s">
        <v>130</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16978</v>
      </c>
      <c r="CS35" s="697"/>
      <c r="CT35" s="697"/>
      <c r="CU35" s="697"/>
      <c r="CV35" s="697"/>
      <c r="CW35" s="697"/>
      <c r="CX35" s="697"/>
      <c r="CY35" s="698"/>
      <c r="CZ35" s="681">
        <v>0.5</v>
      </c>
      <c r="DA35" s="699"/>
      <c r="DB35" s="699"/>
      <c r="DC35" s="700"/>
      <c r="DD35" s="684">
        <v>12457</v>
      </c>
      <c r="DE35" s="697"/>
      <c r="DF35" s="697"/>
      <c r="DG35" s="697"/>
      <c r="DH35" s="697"/>
      <c r="DI35" s="697"/>
      <c r="DJ35" s="697"/>
      <c r="DK35" s="698"/>
      <c r="DL35" s="684">
        <v>8215</v>
      </c>
      <c r="DM35" s="697"/>
      <c r="DN35" s="697"/>
      <c r="DO35" s="697"/>
      <c r="DP35" s="697"/>
      <c r="DQ35" s="697"/>
      <c r="DR35" s="697"/>
      <c r="DS35" s="697"/>
      <c r="DT35" s="697"/>
      <c r="DU35" s="697"/>
      <c r="DV35" s="698"/>
      <c r="DW35" s="681">
        <v>0.3</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245449</v>
      </c>
      <c r="S36" s="679"/>
      <c r="T36" s="679"/>
      <c r="U36" s="679"/>
      <c r="V36" s="679"/>
      <c r="W36" s="679"/>
      <c r="X36" s="679"/>
      <c r="Y36" s="680"/>
      <c r="Z36" s="715">
        <v>6.1</v>
      </c>
      <c r="AA36" s="715"/>
      <c r="AB36" s="715"/>
      <c r="AC36" s="715"/>
      <c r="AD36" s="716" t="s">
        <v>130</v>
      </c>
      <c r="AE36" s="716"/>
      <c r="AF36" s="716"/>
      <c r="AG36" s="716"/>
      <c r="AH36" s="716"/>
      <c r="AI36" s="716"/>
      <c r="AJ36" s="716"/>
      <c r="AK36" s="716"/>
      <c r="AL36" s="681" t="s">
        <v>130</v>
      </c>
      <c r="AM36" s="682"/>
      <c r="AN36" s="682"/>
      <c r="AO36" s="717"/>
      <c r="AP36" s="235"/>
      <c r="AQ36" s="730" t="s">
        <v>327</v>
      </c>
      <c r="AR36" s="731"/>
      <c r="AS36" s="731"/>
      <c r="AT36" s="731"/>
      <c r="AU36" s="731"/>
      <c r="AV36" s="731"/>
      <c r="AW36" s="731"/>
      <c r="AX36" s="731"/>
      <c r="AY36" s="732"/>
      <c r="AZ36" s="733">
        <v>515594</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8185</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451872</v>
      </c>
      <c r="CS36" s="679"/>
      <c r="CT36" s="679"/>
      <c r="CU36" s="679"/>
      <c r="CV36" s="679"/>
      <c r="CW36" s="679"/>
      <c r="CX36" s="679"/>
      <c r="CY36" s="680"/>
      <c r="CZ36" s="681">
        <v>12</v>
      </c>
      <c r="DA36" s="699"/>
      <c r="DB36" s="699"/>
      <c r="DC36" s="700"/>
      <c r="DD36" s="684">
        <v>325148</v>
      </c>
      <c r="DE36" s="679"/>
      <c r="DF36" s="679"/>
      <c r="DG36" s="679"/>
      <c r="DH36" s="679"/>
      <c r="DI36" s="679"/>
      <c r="DJ36" s="679"/>
      <c r="DK36" s="680"/>
      <c r="DL36" s="684">
        <v>227303</v>
      </c>
      <c r="DM36" s="679"/>
      <c r="DN36" s="679"/>
      <c r="DO36" s="679"/>
      <c r="DP36" s="679"/>
      <c r="DQ36" s="679"/>
      <c r="DR36" s="679"/>
      <c r="DS36" s="679"/>
      <c r="DT36" s="679"/>
      <c r="DU36" s="679"/>
      <c r="DV36" s="680"/>
      <c r="DW36" s="681">
        <v>9.3000000000000007</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223707</v>
      </c>
      <c r="S37" s="679"/>
      <c r="T37" s="679"/>
      <c r="U37" s="679"/>
      <c r="V37" s="679"/>
      <c r="W37" s="679"/>
      <c r="X37" s="679"/>
      <c r="Y37" s="680"/>
      <c r="Z37" s="715">
        <v>5.6</v>
      </c>
      <c r="AA37" s="715"/>
      <c r="AB37" s="715"/>
      <c r="AC37" s="715"/>
      <c r="AD37" s="716" t="s">
        <v>130</v>
      </c>
      <c r="AE37" s="716"/>
      <c r="AF37" s="716"/>
      <c r="AG37" s="716"/>
      <c r="AH37" s="716"/>
      <c r="AI37" s="716"/>
      <c r="AJ37" s="716"/>
      <c r="AK37" s="716"/>
      <c r="AL37" s="681" t="s">
        <v>130</v>
      </c>
      <c r="AM37" s="682"/>
      <c r="AN37" s="682"/>
      <c r="AO37" s="717"/>
      <c r="AQ37" s="718" t="s">
        <v>331</v>
      </c>
      <c r="AR37" s="719"/>
      <c r="AS37" s="719"/>
      <c r="AT37" s="719"/>
      <c r="AU37" s="719"/>
      <c r="AV37" s="719"/>
      <c r="AW37" s="719"/>
      <c r="AX37" s="719"/>
      <c r="AY37" s="720"/>
      <c r="AZ37" s="678">
        <v>227000</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7589</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115554</v>
      </c>
      <c r="CS37" s="697"/>
      <c r="CT37" s="697"/>
      <c r="CU37" s="697"/>
      <c r="CV37" s="697"/>
      <c r="CW37" s="697"/>
      <c r="CX37" s="697"/>
      <c r="CY37" s="698"/>
      <c r="CZ37" s="681">
        <v>3.1</v>
      </c>
      <c r="DA37" s="699"/>
      <c r="DB37" s="699"/>
      <c r="DC37" s="700"/>
      <c r="DD37" s="684">
        <v>112298</v>
      </c>
      <c r="DE37" s="697"/>
      <c r="DF37" s="697"/>
      <c r="DG37" s="697"/>
      <c r="DH37" s="697"/>
      <c r="DI37" s="697"/>
      <c r="DJ37" s="697"/>
      <c r="DK37" s="698"/>
      <c r="DL37" s="684">
        <v>112245</v>
      </c>
      <c r="DM37" s="697"/>
      <c r="DN37" s="697"/>
      <c r="DO37" s="697"/>
      <c r="DP37" s="697"/>
      <c r="DQ37" s="697"/>
      <c r="DR37" s="697"/>
      <c r="DS37" s="697"/>
      <c r="DT37" s="697"/>
      <c r="DU37" s="697"/>
      <c r="DV37" s="698"/>
      <c r="DW37" s="681">
        <v>4.5999999999999996</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38026</v>
      </c>
      <c r="S38" s="679"/>
      <c r="T38" s="679"/>
      <c r="U38" s="679"/>
      <c r="V38" s="679"/>
      <c r="W38" s="679"/>
      <c r="X38" s="679"/>
      <c r="Y38" s="680"/>
      <c r="Z38" s="715">
        <v>1</v>
      </c>
      <c r="AA38" s="715"/>
      <c r="AB38" s="715"/>
      <c r="AC38" s="715"/>
      <c r="AD38" s="716">
        <v>55</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20898</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656</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474580</v>
      </c>
      <c r="CS38" s="679"/>
      <c r="CT38" s="679"/>
      <c r="CU38" s="679"/>
      <c r="CV38" s="679"/>
      <c r="CW38" s="679"/>
      <c r="CX38" s="679"/>
      <c r="CY38" s="680"/>
      <c r="CZ38" s="681">
        <v>12.6</v>
      </c>
      <c r="DA38" s="699"/>
      <c r="DB38" s="699"/>
      <c r="DC38" s="700"/>
      <c r="DD38" s="684">
        <v>417755</v>
      </c>
      <c r="DE38" s="679"/>
      <c r="DF38" s="679"/>
      <c r="DG38" s="679"/>
      <c r="DH38" s="679"/>
      <c r="DI38" s="679"/>
      <c r="DJ38" s="679"/>
      <c r="DK38" s="680"/>
      <c r="DL38" s="684">
        <v>404862</v>
      </c>
      <c r="DM38" s="679"/>
      <c r="DN38" s="679"/>
      <c r="DO38" s="679"/>
      <c r="DP38" s="679"/>
      <c r="DQ38" s="679"/>
      <c r="DR38" s="679"/>
      <c r="DS38" s="679"/>
      <c r="DT38" s="679"/>
      <c r="DU38" s="679"/>
      <c r="DV38" s="680"/>
      <c r="DW38" s="681">
        <v>16.5</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470900</v>
      </c>
      <c r="S39" s="679"/>
      <c r="T39" s="679"/>
      <c r="U39" s="679"/>
      <c r="V39" s="679"/>
      <c r="W39" s="679"/>
      <c r="X39" s="679"/>
      <c r="Y39" s="680"/>
      <c r="Z39" s="715">
        <v>11.8</v>
      </c>
      <c r="AA39" s="715"/>
      <c r="AB39" s="715"/>
      <c r="AC39" s="715"/>
      <c r="AD39" s="716" t="s">
        <v>130</v>
      </c>
      <c r="AE39" s="716"/>
      <c r="AF39" s="716"/>
      <c r="AG39" s="716"/>
      <c r="AH39" s="716"/>
      <c r="AI39" s="716"/>
      <c r="AJ39" s="716"/>
      <c r="AK39" s="716"/>
      <c r="AL39" s="681" t="s">
        <v>130</v>
      </c>
      <c r="AM39" s="682"/>
      <c r="AN39" s="682"/>
      <c r="AO39" s="717"/>
      <c r="AQ39" s="718" t="s">
        <v>339</v>
      </c>
      <c r="AR39" s="719"/>
      <c r="AS39" s="719"/>
      <c r="AT39" s="719"/>
      <c r="AU39" s="719"/>
      <c r="AV39" s="719"/>
      <c r="AW39" s="719"/>
      <c r="AX39" s="719"/>
      <c r="AY39" s="720"/>
      <c r="AZ39" s="678">
        <v>20116</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1107</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316738</v>
      </c>
      <c r="CS39" s="697"/>
      <c r="CT39" s="697"/>
      <c r="CU39" s="697"/>
      <c r="CV39" s="697"/>
      <c r="CW39" s="697"/>
      <c r="CX39" s="697"/>
      <c r="CY39" s="698"/>
      <c r="CZ39" s="681">
        <v>8.4</v>
      </c>
      <c r="DA39" s="699"/>
      <c r="DB39" s="699"/>
      <c r="DC39" s="700"/>
      <c r="DD39" s="684">
        <v>110223</v>
      </c>
      <c r="DE39" s="697"/>
      <c r="DF39" s="697"/>
      <c r="DG39" s="697"/>
      <c r="DH39" s="697"/>
      <c r="DI39" s="697"/>
      <c r="DJ39" s="697"/>
      <c r="DK39" s="698"/>
      <c r="DL39" s="684" t="s">
        <v>130</v>
      </c>
      <c r="DM39" s="697"/>
      <c r="DN39" s="697"/>
      <c r="DO39" s="697"/>
      <c r="DP39" s="697"/>
      <c r="DQ39" s="697"/>
      <c r="DR39" s="697"/>
      <c r="DS39" s="697"/>
      <c r="DT39" s="697"/>
      <c r="DU39" s="697"/>
      <c r="DV39" s="698"/>
      <c r="DW39" s="681" t="s">
        <v>139</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139</v>
      </c>
      <c r="S40" s="679"/>
      <c r="T40" s="679"/>
      <c r="U40" s="679"/>
      <c r="V40" s="679"/>
      <c r="W40" s="679"/>
      <c r="X40" s="679"/>
      <c r="Y40" s="680"/>
      <c r="Z40" s="715" t="s">
        <v>130</v>
      </c>
      <c r="AA40" s="715"/>
      <c r="AB40" s="715"/>
      <c r="AC40" s="715"/>
      <c r="AD40" s="716" t="s">
        <v>139</v>
      </c>
      <c r="AE40" s="716"/>
      <c r="AF40" s="716"/>
      <c r="AG40" s="716"/>
      <c r="AH40" s="716"/>
      <c r="AI40" s="716"/>
      <c r="AJ40" s="716"/>
      <c r="AK40" s="716"/>
      <c r="AL40" s="681" t="s">
        <v>139</v>
      </c>
      <c r="AM40" s="682"/>
      <c r="AN40" s="682"/>
      <c r="AO40" s="717"/>
      <c r="AQ40" s="718" t="s">
        <v>343</v>
      </c>
      <c r="AR40" s="719"/>
      <c r="AS40" s="719"/>
      <c r="AT40" s="719"/>
      <c r="AU40" s="719"/>
      <c r="AV40" s="719"/>
      <c r="AW40" s="719"/>
      <c r="AX40" s="719"/>
      <c r="AY40" s="720"/>
      <c r="AZ40" s="678" t="s">
        <v>139</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91</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t="s">
        <v>130</v>
      </c>
      <c r="CS40" s="679"/>
      <c r="CT40" s="679"/>
      <c r="CU40" s="679"/>
      <c r="CV40" s="679"/>
      <c r="CW40" s="679"/>
      <c r="CX40" s="679"/>
      <c r="CY40" s="680"/>
      <c r="CZ40" s="681" t="s">
        <v>139</v>
      </c>
      <c r="DA40" s="699"/>
      <c r="DB40" s="699"/>
      <c r="DC40" s="700"/>
      <c r="DD40" s="684" t="s">
        <v>139</v>
      </c>
      <c r="DE40" s="679"/>
      <c r="DF40" s="679"/>
      <c r="DG40" s="679"/>
      <c r="DH40" s="679"/>
      <c r="DI40" s="679"/>
      <c r="DJ40" s="679"/>
      <c r="DK40" s="680"/>
      <c r="DL40" s="684" t="s">
        <v>130</v>
      </c>
      <c r="DM40" s="679"/>
      <c r="DN40" s="679"/>
      <c r="DO40" s="679"/>
      <c r="DP40" s="679"/>
      <c r="DQ40" s="679"/>
      <c r="DR40" s="679"/>
      <c r="DS40" s="679"/>
      <c r="DT40" s="679"/>
      <c r="DU40" s="679"/>
      <c r="DV40" s="680"/>
      <c r="DW40" s="681" t="s">
        <v>130</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69500</v>
      </c>
      <c r="S41" s="679"/>
      <c r="T41" s="679"/>
      <c r="U41" s="679"/>
      <c r="V41" s="679"/>
      <c r="W41" s="679"/>
      <c r="X41" s="679"/>
      <c r="Y41" s="680"/>
      <c r="Z41" s="715">
        <v>1.7</v>
      </c>
      <c r="AA41" s="715"/>
      <c r="AB41" s="715"/>
      <c r="AC41" s="715"/>
      <c r="AD41" s="716" t="s">
        <v>139</v>
      </c>
      <c r="AE41" s="716"/>
      <c r="AF41" s="716"/>
      <c r="AG41" s="716"/>
      <c r="AH41" s="716"/>
      <c r="AI41" s="716"/>
      <c r="AJ41" s="716"/>
      <c r="AK41" s="716"/>
      <c r="AL41" s="681" t="s">
        <v>139</v>
      </c>
      <c r="AM41" s="682"/>
      <c r="AN41" s="682"/>
      <c r="AO41" s="717"/>
      <c r="AQ41" s="718" t="s">
        <v>348</v>
      </c>
      <c r="AR41" s="719"/>
      <c r="AS41" s="719"/>
      <c r="AT41" s="719"/>
      <c r="AU41" s="719"/>
      <c r="AV41" s="719"/>
      <c r="AW41" s="719"/>
      <c r="AX41" s="719"/>
      <c r="AY41" s="720"/>
      <c r="AZ41" s="678">
        <v>35087</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130</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130</v>
      </c>
      <c r="CS41" s="697"/>
      <c r="CT41" s="697"/>
      <c r="CU41" s="697"/>
      <c r="CV41" s="697"/>
      <c r="CW41" s="697"/>
      <c r="CX41" s="697"/>
      <c r="CY41" s="698"/>
      <c r="CZ41" s="681" t="s">
        <v>139</v>
      </c>
      <c r="DA41" s="699"/>
      <c r="DB41" s="699"/>
      <c r="DC41" s="700"/>
      <c r="DD41" s="684" t="s">
        <v>130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3997780</v>
      </c>
      <c r="S42" s="701"/>
      <c r="T42" s="701"/>
      <c r="U42" s="701"/>
      <c r="V42" s="701"/>
      <c r="W42" s="701"/>
      <c r="X42" s="701"/>
      <c r="Y42" s="703"/>
      <c r="Z42" s="704">
        <v>100</v>
      </c>
      <c r="AA42" s="704"/>
      <c r="AB42" s="704"/>
      <c r="AC42" s="704"/>
      <c r="AD42" s="705">
        <v>2384068</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212493</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282</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702085</v>
      </c>
      <c r="CS42" s="679"/>
      <c r="CT42" s="679"/>
      <c r="CU42" s="679"/>
      <c r="CV42" s="679"/>
      <c r="CW42" s="679"/>
      <c r="CX42" s="679"/>
      <c r="CY42" s="680"/>
      <c r="CZ42" s="681">
        <v>18.7</v>
      </c>
      <c r="DA42" s="682"/>
      <c r="DB42" s="682"/>
      <c r="DC42" s="683"/>
      <c r="DD42" s="684">
        <v>240152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15580</v>
      </c>
      <c r="CS43" s="697"/>
      <c r="CT43" s="697"/>
      <c r="CU43" s="697"/>
      <c r="CV43" s="697"/>
      <c r="CW43" s="697"/>
      <c r="CX43" s="697"/>
      <c r="CY43" s="698"/>
      <c r="CZ43" s="681">
        <v>0.4</v>
      </c>
      <c r="DA43" s="699"/>
      <c r="DB43" s="699"/>
      <c r="DC43" s="700"/>
      <c r="DD43" s="684">
        <v>15580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356</v>
      </c>
      <c r="CG44" s="676"/>
      <c r="CH44" s="676"/>
      <c r="CI44" s="676"/>
      <c r="CJ44" s="676"/>
      <c r="CK44" s="676"/>
      <c r="CL44" s="676"/>
      <c r="CM44" s="676"/>
      <c r="CN44" s="676"/>
      <c r="CO44" s="676"/>
      <c r="CP44" s="676"/>
      <c r="CQ44" s="677"/>
      <c r="CR44" s="678">
        <v>687334</v>
      </c>
      <c r="CS44" s="679"/>
      <c r="CT44" s="679"/>
      <c r="CU44" s="679"/>
      <c r="CV44" s="679"/>
      <c r="CW44" s="679"/>
      <c r="CX44" s="679"/>
      <c r="CY44" s="680"/>
      <c r="CZ44" s="681">
        <v>18.3</v>
      </c>
      <c r="DA44" s="682"/>
      <c r="DB44" s="682"/>
      <c r="DC44" s="683"/>
      <c r="DD44" s="684">
        <v>239553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124479</v>
      </c>
      <c r="CS45" s="697"/>
      <c r="CT45" s="697"/>
      <c r="CU45" s="697"/>
      <c r="CV45" s="697"/>
      <c r="CW45" s="697"/>
      <c r="CX45" s="697"/>
      <c r="CY45" s="698"/>
      <c r="CZ45" s="681">
        <v>3.3</v>
      </c>
      <c r="DA45" s="699"/>
      <c r="DB45" s="699"/>
      <c r="DC45" s="700"/>
      <c r="DD45" s="684">
        <v>22924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560889</v>
      </c>
      <c r="CS46" s="679"/>
      <c r="CT46" s="679"/>
      <c r="CU46" s="679"/>
      <c r="CV46" s="679"/>
      <c r="CW46" s="679"/>
      <c r="CX46" s="679"/>
      <c r="CY46" s="680"/>
      <c r="CZ46" s="681">
        <v>14.9</v>
      </c>
      <c r="DA46" s="682"/>
      <c r="DB46" s="682"/>
      <c r="DC46" s="683"/>
      <c r="DD46" s="684">
        <v>216629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14751</v>
      </c>
      <c r="CS47" s="697"/>
      <c r="CT47" s="697"/>
      <c r="CU47" s="697"/>
      <c r="CV47" s="697"/>
      <c r="CW47" s="697"/>
      <c r="CX47" s="697"/>
      <c r="CY47" s="698"/>
      <c r="CZ47" s="681">
        <v>0.4</v>
      </c>
      <c r="DA47" s="699"/>
      <c r="DB47" s="699"/>
      <c r="DC47" s="700"/>
      <c r="DD47" s="684">
        <v>599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130</v>
      </c>
      <c r="CS48" s="679"/>
      <c r="CT48" s="679"/>
      <c r="CU48" s="679"/>
      <c r="CV48" s="679"/>
      <c r="CW48" s="679"/>
      <c r="CX48" s="679"/>
      <c r="CY48" s="680"/>
      <c r="CZ48" s="681" t="s">
        <v>130</v>
      </c>
      <c r="DA48" s="682"/>
      <c r="DB48" s="682"/>
      <c r="DC48" s="683"/>
      <c r="DD48" s="684" t="s">
        <v>364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3763918</v>
      </c>
      <c r="CS49" s="663"/>
      <c r="CT49" s="663"/>
      <c r="CU49" s="663"/>
      <c r="CV49" s="663"/>
      <c r="CW49" s="663"/>
      <c r="CX49" s="663"/>
      <c r="CY49" s="664"/>
      <c r="CZ49" s="665">
        <v>100</v>
      </c>
      <c r="DA49" s="666"/>
      <c r="DB49" s="666"/>
      <c r="DC49" s="667"/>
      <c r="DD49" s="668">
        <v>2618048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ZHu5iVVgs6Pj65gL/0CT8FESPptvHUpkHPQRPAGmpAbz/ZXXDKBFq4uazaeJKkUtxhdNxUWhJbX7sCEe0mj/Ow==" saltValue="/Iapar3YlI17bpF5mN5Mt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7"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3998</v>
      </c>
      <c r="R7" s="1198"/>
      <c r="S7" s="1198"/>
      <c r="T7" s="1198"/>
      <c r="U7" s="1198"/>
      <c r="V7" s="1198">
        <v>3764</v>
      </c>
      <c r="W7" s="1198"/>
      <c r="X7" s="1198"/>
      <c r="Y7" s="1198"/>
      <c r="Z7" s="1198"/>
      <c r="AA7" s="1198">
        <v>234</v>
      </c>
      <c r="AB7" s="1198"/>
      <c r="AC7" s="1198"/>
      <c r="AD7" s="1198"/>
      <c r="AE7" s="1199"/>
      <c r="AF7" s="1200">
        <v>183</v>
      </c>
      <c r="AG7" s="1201"/>
      <c r="AH7" s="1201"/>
      <c r="AI7" s="1201"/>
      <c r="AJ7" s="1202"/>
      <c r="AK7" s="1184" t="s">
        <v>571</v>
      </c>
      <c r="AL7" s="1185"/>
      <c r="AM7" s="1185"/>
      <c r="AN7" s="1185"/>
      <c r="AO7" s="1185"/>
      <c r="AP7" s="1185">
        <v>2929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583</v>
      </c>
      <c r="BT7" s="1189"/>
      <c r="BU7" s="1189"/>
      <c r="BV7" s="1189"/>
      <c r="BW7" s="1189"/>
      <c r="BX7" s="1189"/>
      <c r="BY7" s="1189"/>
      <c r="BZ7" s="1189"/>
      <c r="CA7" s="1189"/>
      <c r="CB7" s="1189"/>
      <c r="CC7" s="1189"/>
      <c r="CD7" s="1189"/>
      <c r="CE7" s="1189"/>
      <c r="CF7" s="1189"/>
      <c r="CG7" s="1190"/>
      <c r="CH7" s="1181">
        <v>-3</v>
      </c>
      <c r="CI7" s="1182"/>
      <c r="CJ7" s="1182"/>
      <c r="CK7" s="1182"/>
      <c r="CL7" s="1183"/>
      <c r="CM7" s="1181">
        <v>67</v>
      </c>
      <c r="CN7" s="1182"/>
      <c r="CO7" s="1182"/>
      <c r="CP7" s="1182"/>
      <c r="CQ7" s="1183"/>
      <c r="CR7" s="1181">
        <v>3</v>
      </c>
      <c r="CS7" s="1182"/>
      <c r="CT7" s="1182"/>
      <c r="CU7" s="1182"/>
      <c r="CV7" s="1183"/>
      <c r="CW7" s="1181" t="s">
        <v>571</v>
      </c>
      <c r="CX7" s="1182"/>
      <c r="CY7" s="1182"/>
      <c r="CZ7" s="1182"/>
      <c r="DA7" s="1183"/>
      <c r="DB7" s="1181" t="s">
        <v>571</v>
      </c>
      <c r="DC7" s="1182"/>
      <c r="DD7" s="1182"/>
      <c r="DE7" s="1182"/>
      <c r="DF7" s="1183"/>
      <c r="DG7" s="1181" t="s">
        <v>571</v>
      </c>
      <c r="DH7" s="1182"/>
      <c r="DI7" s="1182"/>
      <c r="DJ7" s="1182"/>
      <c r="DK7" s="1183"/>
      <c r="DL7" s="1181" t="s">
        <v>571</v>
      </c>
      <c r="DM7" s="1182"/>
      <c r="DN7" s="1182"/>
      <c r="DO7" s="1182"/>
      <c r="DP7" s="1183"/>
      <c r="DQ7" s="1181" t="s">
        <v>571</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584</v>
      </c>
      <c r="BT8" s="1108"/>
      <c r="BU8" s="1108"/>
      <c r="BV8" s="1108"/>
      <c r="BW8" s="1108"/>
      <c r="BX8" s="1108"/>
      <c r="BY8" s="1108"/>
      <c r="BZ8" s="1108"/>
      <c r="CA8" s="1108"/>
      <c r="CB8" s="1108"/>
      <c r="CC8" s="1108"/>
      <c r="CD8" s="1108"/>
      <c r="CE8" s="1108"/>
      <c r="CF8" s="1108"/>
      <c r="CG8" s="1109"/>
      <c r="CH8" s="1082">
        <v>-4</v>
      </c>
      <c r="CI8" s="1083"/>
      <c r="CJ8" s="1083"/>
      <c r="CK8" s="1083"/>
      <c r="CL8" s="1084"/>
      <c r="CM8" s="1082">
        <v>14</v>
      </c>
      <c r="CN8" s="1083"/>
      <c r="CO8" s="1083"/>
      <c r="CP8" s="1083"/>
      <c r="CQ8" s="1084"/>
      <c r="CR8" s="1082">
        <v>11</v>
      </c>
      <c r="CS8" s="1083"/>
      <c r="CT8" s="1083"/>
      <c r="CU8" s="1083"/>
      <c r="CV8" s="1084"/>
      <c r="CW8" s="1082" t="s">
        <v>507</v>
      </c>
      <c r="CX8" s="1083"/>
      <c r="CY8" s="1083"/>
      <c r="CZ8" s="1083"/>
      <c r="DA8" s="1084"/>
      <c r="DB8" s="1082" t="s">
        <v>507</v>
      </c>
      <c r="DC8" s="1083"/>
      <c r="DD8" s="1083"/>
      <c r="DE8" s="1083"/>
      <c r="DF8" s="1084"/>
      <c r="DG8" s="1082" t="s">
        <v>507</v>
      </c>
      <c r="DH8" s="1083"/>
      <c r="DI8" s="1083"/>
      <c r="DJ8" s="1083"/>
      <c r="DK8" s="1084"/>
      <c r="DL8" s="1082" t="s">
        <v>507</v>
      </c>
      <c r="DM8" s="1083"/>
      <c r="DN8" s="1083"/>
      <c r="DO8" s="1083"/>
      <c r="DP8" s="1084"/>
      <c r="DQ8" s="1082" t="s">
        <v>571</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v>3998</v>
      </c>
      <c r="R23" s="1162"/>
      <c r="S23" s="1162"/>
      <c r="T23" s="1162"/>
      <c r="U23" s="1162"/>
      <c r="V23" s="1162">
        <v>3764</v>
      </c>
      <c r="W23" s="1162"/>
      <c r="X23" s="1162"/>
      <c r="Y23" s="1162"/>
      <c r="Z23" s="1162"/>
      <c r="AA23" s="1162">
        <v>234</v>
      </c>
      <c r="AB23" s="1162"/>
      <c r="AC23" s="1162"/>
      <c r="AD23" s="1162"/>
      <c r="AE23" s="1163"/>
      <c r="AF23" s="1164">
        <v>183</v>
      </c>
      <c r="AG23" s="1162"/>
      <c r="AH23" s="1162"/>
      <c r="AI23" s="1162"/>
      <c r="AJ23" s="1165"/>
      <c r="AK23" s="1166"/>
      <c r="AL23" s="1167"/>
      <c r="AM23" s="1167"/>
      <c r="AN23" s="1167"/>
      <c r="AO23" s="1167"/>
      <c r="AP23" s="1162">
        <v>2929</v>
      </c>
      <c r="AQ23" s="1162"/>
      <c r="AR23" s="1162"/>
      <c r="AS23" s="1162"/>
      <c r="AT23" s="1162"/>
      <c r="AU23" s="1168"/>
      <c r="AV23" s="1168"/>
      <c r="AW23" s="1168"/>
      <c r="AX23" s="1168"/>
      <c r="AY23" s="1169"/>
      <c r="AZ23" s="1158" t="s">
        <v>130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452</v>
      </c>
      <c r="R28" s="1147"/>
      <c r="S28" s="1147"/>
      <c r="T28" s="1147"/>
      <c r="U28" s="1147"/>
      <c r="V28" s="1147">
        <v>444</v>
      </c>
      <c r="W28" s="1147"/>
      <c r="X28" s="1147"/>
      <c r="Y28" s="1147"/>
      <c r="Z28" s="1147"/>
      <c r="AA28" s="1147">
        <v>8</v>
      </c>
      <c r="AB28" s="1147"/>
      <c r="AC28" s="1147"/>
      <c r="AD28" s="1147"/>
      <c r="AE28" s="1148"/>
      <c r="AF28" s="1149">
        <v>8</v>
      </c>
      <c r="AG28" s="1147"/>
      <c r="AH28" s="1147"/>
      <c r="AI28" s="1147"/>
      <c r="AJ28" s="1150"/>
      <c r="AK28" s="1151">
        <v>22</v>
      </c>
      <c r="AL28" s="1139"/>
      <c r="AM28" s="1139"/>
      <c r="AN28" s="1139"/>
      <c r="AO28" s="1139"/>
      <c r="AP28" s="1139" t="s">
        <v>571</v>
      </c>
      <c r="AQ28" s="1139"/>
      <c r="AR28" s="1139"/>
      <c r="AS28" s="1139"/>
      <c r="AT28" s="1139"/>
      <c r="AU28" s="1139" t="s">
        <v>571</v>
      </c>
      <c r="AV28" s="1139"/>
      <c r="AW28" s="1139"/>
      <c r="AX28" s="1139"/>
      <c r="AY28" s="1139"/>
      <c r="AZ28" s="1140" t="s">
        <v>571</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701</v>
      </c>
      <c r="R29" s="1137"/>
      <c r="S29" s="1137"/>
      <c r="T29" s="1137"/>
      <c r="U29" s="1137"/>
      <c r="V29" s="1137">
        <v>683</v>
      </c>
      <c r="W29" s="1137"/>
      <c r="X29" s="1137"/>
      <c r="Y29" s="1137"/>
      <c r="Z29" s="1137"/>
      <c r="AA29" s="1137">
        <v>19</v>
      </c>
      <c r="AB29" s="1137"/>
      <c r="AC29" s="1137"/>
      <c r="AD29" s="1137"/>
      <c r="AE29" s="1138"/>
      <c r="AF29" s="1112">
        <v>19</v>
      </c>
      <c r="AG29" s="1113"/>
      <c r="AH29" s="1113"/>
      <c r="AI29" s="1113"/>
      <c r="AJ29" s="1114"/>
      <c r="AK29" s="1073">
        <v>121</v>
      </c>
      <c r="AL29" s="1064"/>
      <c r="AM29" s="1064"/>
      <c r="AN29" s="1064"/>
      <c r="AO29" s="1064"/>
      <c r="AP29" s="1064" t="s">
        <v>571</v>
      </c>
      <c r="AQ29" s="1064"/>
      <c r="AR29" s="1064"/>
      <c r="AS29" s="1064"/>
      <c r="AT29" s="1064"/>
      <c r="AU29" s="1064" t="s">
        <v>571</v>
      </c>
      <c r="AV29" s="1064"/>
      <c r="AW29" s="1064"/>
      <c r="AX29" s="1064"/>
      <c r="AY29" s="1064"/>
      <c r="AZ29" s="1135" t="s">
        <v>571</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56</v>
      </c>
      <c r="R30" s="1137"/>
      <c r="S30" s="1137"/>
      <c r="T30" s="1137"/>
      <c r="U30" s="1137"/>
      <c r="V30" s="1137">
        <v>56</v>
      </c>
      <c r="W30" s="1137"/>
      <c r="X30" s="1137"/>
      <c r="Y30" s="1137"/>
      <c r="Z30" s="1137"/>
      <c r="AA30" s="1137">
        <v>0</v>
      </c>
      <c r="AB30" s="1137"/>
      <c r="AC30" s="1137"/>
      <c r="AD30" s="1137"/>
      <c r="AE30" s="1138"/>
      <c r="AF30" s="1112">
        <v>0</v>
      </c>
      <c r="AG30" s="1113"/>
      <c r="AH30" s="1113"/>
      <c r="AI30" s="1113"/>
      <c r="AJ30" s="1114"/>
      <c r="AK30" s="1073">
        <v>13</v>
      </c>
      <c r="AL30" s="1064"/>
      <c r="AM30" s="1064"/>
      <c r="AN30" s="1064"/>
      <c r="AO30" s="1064"/>
      <c r="AP30" s="1064" t="s">
        <v>571</v>
      </c>
      <c r="AQ30" s="1064"/>
      <c r="AR30" s="1064"/>
      <c r="AS30" s="1064"/>
      <c r="AT30" s="1064"/>
      <c r="AU30" s="1064" t="s">
        <v>571</v>
      </c>
      <c r="AV30" s="1064"/>
      <c r="AW30" s="1064"/>
      <c r="AX30" s="1064"/>
      <c r="AY30" s="1064"/>
      <c r="AZ30" s="1135" t="s">
        <v>571</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126</v>
      </c>
      <c r="R31" s="1137"/>
      <c r="S31" s="1137"/>
      <c r="T31" s="1137"/>
      <c r="U31" s="1137"/>
      <c r="V31" s="1137">
        <v>108</v>
      </c>
      <c r="W31" s="1137"/>
      <c r="X31" s="1137"/>
      <c r="Y31" s="1137"/>
      <c r="Z31" s="1137"/>
      <c r="AA31" s="1137">
        <v>18</v>
      </c>
      <c r="AB31" s="1137"/>
      <c r="AC31" s="1137"/>
      <c r="AD31" s="1137"/>
      <c r="AE31" s="1138"/>
      <c r="AF31" s="1112">
        <v>215</v>
      </c>
      <c r="AG31" s="1113"/>
      <c r="AH31" s="1113"/>
      <c r="AI31" s="1113"/>
      <c r="AJ31" s="1114"/>
      <c r="AK31" s="1073">
        <v>20</v>
      </c>
      <c r="AL31" s="1064"/>
      <c r="AM31" s="1064"/>
      <c r="AN31" s="1064"/>
      <c r="AO31" s="1064"/>
      <c r="AP31" s="1064">
        <v>36</v>
      </c>
      <c r="AQ31" s="1064"/>
      <c r="AR31" s="1064"/>
      <c r="AS31" s="1064"/>
      <c r="AT31" s="1064"/>
      <c r="AU31" s="1064">
        <v>3</v>
      </c>
      <c r="AV31" s="1064"/>
      <c r="AW31" s="1064"/>
      <c r="AX31" s="1064"/>
      <c r="AY31" s="1064"/>
      <c r="AZ31" s="1135" t="s">
        <v>571</v>
      </c>
      <c r="BA31" s="1135"/>
      <c r="BB31" s="1135"/>
      <c r="BC31" s="1135"/>
      <c r="BD31" s="1135"/>
      <c r="BE31" s="1125" t="s">
        <v>406</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407</v>
      </c>
      <c r="C32" s="1131"/>
      <c r="D32" s="1131"/>
      <c r="E32" s="1131"/>
      <c r="F32" s="1131"/>
      <c r="G32" s="1131"/>
      <c r="H32" s="1131"/>
      <c r="I32" s="1131"/>
      <c r="J32" s="1131"/>
      <c r="K32" s="1131"/>
      <c r="L32" s="1131"/>
      <c r="M32" s="1131"/>
      <c r="N32" s="1131"/>
      <c r="O32" s="1131"/>
      <c r="P32" s="1132"/>
      <c r="Q32" s="1136">
        <v>193</v>
      </c>
      <c r="R32" s="1137"/>
      <c r="S32" s="1137"/>
      <c r="T32" s="1137"/>
      <c r="U32" s="1137"/>
      <c r="V32" s="1137">
        <v>176</v>
      </c>
      <c r="W32" s="1137"/>
      <c r="X32" s="1137"/>
      <c r="Y32" s="1137"/>
      <c r="Z32" s="1137"/>
      <c r="AA32" s="1137">
        <v>18</v>
      </c>
      <c r="AB32" s="1137"/>
      <c r="AC32" s="1137"/>
      <c r="AD32" s="1137"/>
      <c r="AE32" s="1138"/>
      <c r="AF32" s="1112">
        <v>18</v>
      </c>
      <c r="AG32" s="1113"/>
      <c r="AH32" s="1113"/>
      <c r="AI32" s="1113"/>
      <c r="AJ32" s="1114"/>
      <c r="AK32" s="1073">
        <v>127</v>
      </c>
      <c r="AL32" s="1064"/>
      <c r="AM32" s="1064"/>
      <c r="AN32" s="1064"/>
      <c r="AO32" s="1064"/>
      <c r="AP32" s="1064">
        <v>1018</v>
      </c>
      <c r="AQ32" s="1064"/>
      <c r="AR32" s="1064"/>
      <c r="AS32" s="1064"/>
      <c r="AT32" s="1064"/>
      <c r="AU32" s="1064">
        <v>829</v>
      </c>
      <c r="AV32" s="1064"/>
      <c r="AW32" s="1064"/>
      <c r="AX32" s="1064"/>
      <c r="AY32" s="1064"/>
      <c r="AZ32" s="1135" t="s">
        <v>571</v>
      </c>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409</v>
      </c>
      <c r="C33" s="1131"/>
      <c r="D33" s="1131"/>
      <c r="E33" s="1131"/>
      <c r="F33" s="1131"/>
      <c r="G33" s="1131"/>
      <c r="H33" s="1131"/>
      <c r="I33" s="1131"/>
      <c r="J33" s="1131"/>
      <c r="K33" s="1131"/>
      <c r="L33" s="1131"/>
      <c r="M33" s="1131"/>
      <c r="N33" s="1131"/>
      <c r="O33" s="1131"/>
      <c r="P33" s="1132"/>
      <c r="Q33" s="1136">
        <v>126</v>
      </c>
      <c r="R33" s="1137"/>
      <c r="S33" s="1137"/>
      <c r="T33" s="1137"/>
      <c r="U33" s="1137"/>
      <c r="V33" s="1137">
        <v>113</v>
      </c>
      <c r="W33" s="1137"/>
      <c r="X33" s="1137"/>
      <c r="Y33" s="1137"/>
      <c r="Z33" s="1137"/>
      <c r="AA33" s="1137">
        <v>13</v>
      </c>
      <c r="AB33" s="1137"/>
      <c r="AC33" s="1137"/>
      <c r="AD33" s="1137"/>
      <c r="AE33" s="1138"/>
      <c r="AF33" s="1112">
        <v>13</v>
      </c>
      <c r="AG33" s="1113"/>
      <c r="AH33" s="1113"/>
      <c r="AI33" s="1113"/>
      <c r="AJ33" s="1114"/>
      <c r="AK33" s="1073">
        <v>100</v>
      </c>
      <c r="AL33" s="1064"/>
      <c r="AM33" s="1064"/>
      <c r="AN33" s="1064"/>
      <c r="AO33" s="1064"/>
      <c r="AP33" s="1064">
        <v>670</v>
      </c>
      <c r="AQ33" s="1064"/>
      <c r="AR33" s="1064"/>
      <c r="AS33" s="1064"/>
      <c r="AT33" s="1064"/>
      <c r="AU33" s="1064">
        <v>633</v>
      </c>
      <c r="AV33" s="1064"/>
      <c r="AW33" s="1064"/>
      <c r="AX33" s="1064"/>
      <c r="AY33" s="1064"/>
      <c r="AZ33" s="1135" t="s">
        <v>571</v>
      </c>
      <c r="BA33" s="1135"/>
      <c r="BB33" s="1135"/>
      <c r="BC33" s="1135"/>
      <c r="BD33" s="1135"/>
      <c r="BE33" s="1125" t="s">
        <v>410</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272</v>
      </c>
      <c r="AG63" s="1052"/>
      <c r="AH63" s="1052"/>
      <c r="AI63" s="1052"/>
      <c r="AJ63" s="1123"/>
      <c r="AK63" s="1124"/>
      <c r="AL63" s="1056"/>
      <c r="AM63" s="1056"/>
      <c r="AN63" s="1056"/>
      <c r="AO63" s="1056"/>
      <c r="AP63" s="1052">
        <v>1724</v>
      </c>
      <c r="AQ63" s="1052"/>
      <c r="AR63" s="1052"/>
      <c r="AS63" s="1052"/>
      <c r="AT63" s="1052"/>
      <c r="AU63" s="1052">
        <v>1465</v>
      </c>
      <c r="AV63" s="1052"/>
      <c r="AW63" s="1052"/>
      <c r="AX63" s="1052"/>
      <c r="AY63" s="1052"/>
      <c r="AZ63" s="1118"/>
      <c r="BA63" s="1118"/>
      <c r="BB63" s="1118"/>
      <c r="BC63" s="1118"/>
      <c r="BD63" s="1118"/>
      <c r="BE63" s="1053"/>
      <c r="BF63" s="1053"/>
      <c r="BG63" s="1053"/>
      <c r="BH63" s="1053"/>
      <c r="BI63" s="1054"/>
      <c r="BJ63" s="1119" t="s">
        <v>413</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415</v>
      </c>
      <c r="B66" s="1089"/>
      <c r="C66" s="1089"/>
      <c r="D66" s="1089"/>
      <c r="E66" s="1089"/>
      <c r="F66" s="1089"/>
      <c r="G66" s="1089"/>
      <c r="H66" s="1089"/>
      <c r="I66" s="1089"/>
      <c r="J66" s="1089"/>
      <c r="K66" s="1089"/>
      <c r="L66" s="1089"/>
      <c r="M66" s="1089"/>
      <c r="N66" s="1089"/>
      <c r="O66" s="1089"/>
      <c r="P66" s="1090"/>
      <c r="Q66" s="1094" t="s">
        <v>394</v>
      </c>
      <c r="R66" s="1095"/>
      <c r="S66" s="1095"/>
      <c r="T66" s="1095"/>
      <c r="U66" s="1096"/>
      <c r="V66" s="1094" t="s">
        <v>395</v>
      </c>
      <c r="W66" s="1095"/>
      <c r="X66" s="1095"/>
      <c r="Y66" s="1095"/>
      <c r="Z66" s="1096"/>
      <c r="AA66" s="1094" t="s">
        <v>416</v>
      </c>
      <c r="AB66" s="1095"/>
      <c r="AC66" s="1095"/>
      <c r="AD66" s="1095"/>
      <c r="AE66" s="1096"/>
      <c r="AF66" s="1100" t="s">
        <v>397</v>
      </c>
      <c r="AG66" s="1101"/>
      <c r="AH66" s="1101"/>
      <c r="AI66" s="1101"/>
      <c r="AJ66" s="1102"/>
      <c r="AK66" s="1094" t="s">
        <v>398</v>
      </c>
      <c r="AL66" s="1089"/>
      <c r="AM66" s="1089"/>
      <c r="AN66" s="1089"/>
      <c r="AO66" s="1090"/>
      <c r="AP66" s="1094" t="s">
        <v>399</v>
      </c>
      <c r="AQ66" s="1095"/>
      <c r="AR66" s="1095"/>
      <c r="AS66" s="1095"/>
      <c r="AT66" s="1096"/>
      <c r="AU66" s="1094" t="s">
        <v>417</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572</v>
      </c>
      <c r="C68" s="1079"/>
      <c r="D68" s="1079"/>
      <c r="E68" s="1079"/>
      <c r="F68" s="1079"/>
      <c r="G68" s="1079"/>
      <c r="H68" s="1079"/>
      <c r="I68" s="1079"/>
      <c r="J68" s="1079"/>
      <c r="K68" s="1079"/>
      <c r="L68" s="1079"/>
      <c r="M68" s="1079"/>
      <c r="N68" s="1079"/>
      <c r="O68" s="1079"/>
      <c r="P68" s="1080"/>
      <c r="Q68" s="1081">
        <v>2591</v>
      </c>
      <c r="R68" s="1075"/>
      <c r="S68" s="1075"/>
      <c r="T68" s="1075"/>
      <c r="U68" s="1075"/>
      <c r="V68" s="1075">
        <v>2501</v>
      </c>
      <c r="W68" s="1075"/>
      <c r="X68" s="1075"/>
      <c r="Y68" s="1075"/>
      <c r="Z68" s="1075"/>
      <c r="AA68" s="1075">
        <v>90</v>
      </c>
      <c r="AB68" s="1075"/>
      <c r="AC68" s="1075"/>
      <c r="AD68" s="1075"/>
      <c r="AE68" s="1075"/>
      <c r="AF68" s="1075">
        <v>60</v>
      </c>
      <c r="AG68" s="1075"/>
      <c r="AH68" s="1075"/>
      <c r="AI68" s="1075"/>
      <c r="AJ68" s="1075"/>
      <c r="AK68" s="1075">
        <v>12</v>
      </c>
      <c r="AL68" s="1075"/>
      <c r="AM68" s="1075"/>
      <c r="AN68" s="1075"/>
      <c r="AO68" s="1075"/>
      <c r="AP68" s="1075">
        <v>5820</v>
      </c>
      <c r="AQ68" s="1075"/>
      <c r="AR68" s="1075"/>
      <c r="AS68" s="1075"/>
      <c r="AT68" s="1075"/>
      <c r="AU68" s="1075">
        <v>116</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573</v>
      </c>
      <c r="C69" s="1068"/>
      <c r="D69" s="1068"/>
      <c r="E69" s="1068"/>
      <c r="F69" s="1068"/>
      <c r="G69" s="1068"/>
      <c r="H69" s="1068"/>
      <c r="I69" s="1068"/>
      <c r="J69" s="1068"/>
      <c r="K69" s="1068"/>
      <c r="L69" s="1068"/>
      <c r="M69" s="1068"/>
      <c r="N69" s="1068"/>
      <c r="O69" s="1068"/>
      <c r="P69" s="1069"/>
      <c r="Q69" s="1070">
        <v>1886</v>
      </c>
      <c r="R69" s="1064"/>
      <c r="S69" s="1064"/>
      <c r="T69" s="1064"/>
      <c r="U69" s="1064"/>
      <c r="V69" s="1064">
        <v>1880</v>
      </c>
      <c r="W69" s="1064"/>
      <c r="X69" s="1064"/>
      <c r="Y69" s="1064"/>
      <c r="Z69" s="1064"/>
      <c r="AA69" s="1064">
        <v>6</v>
      </c>
      <c r="AB69" s="1064"/>
      <c r="AC69" s="1064"/>
      <c r="AD69" s="1064"/>
      <c r="AE69" s="1064"/>
      <c r="AF69" s="1064">
        <v>38</v>
      </c>
      <c r="AG69" s="1064"/>
      <c r="AH69" s="1064"/>
      <c r="AI69" s="1064"/>
      <c r="AJ69" s="1064"/>
      <c r="AK69" s="1064" t="s">
        <v>591</v>
      </c>
      <c r="AL69" s="1064"/>
      <c r="AM69" s="1064"/>
      <c r="AN69" s="1064"/>
      <c r="AO69" s="1064"/>
      <c r="AP69" s="1064">
        <v>138</v>
      </c>
      <c r="AQ69" s="1064"/>
      <c r="AR69" s="1064"/>
      <c r="AS69" s="1064"/>
      <c r="AT69" s="1064"/>
      <c r="AU69" s="1064">
        <v>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574</v>
      </c>
      <c r="C70" s="1068"/>
      <c r="D70" s="1068"/>
      <c r="E70" s="1068"/>
      <c r="F70" s="1068"/>
      <c r="G70" s="1068"/>
      <c r="H70" s="1068"/>
      <c r="I70" s="1068"/>
      <c r="J70" s="1068"/>
      <c r="K70" s="1068"/>
      <c r="L70" s="1068"/>
      <c r="M70" s="1068"/>
      <c r="N70" s="1068"/>
      <c r="O70" s="1068"/>
      <c r="P70" s="1069"/>
      <c r="Q70" s="1070">
        <v>326</v>
      </c>
      <c r="R70" s="1064"/>
      <c r="S70" s="1064"/>
      <c r="T70" s="1064"/>
      <c r="U70" s="1064"/>
      <c r="V70" s="1064">
        <v>293</v>
      </c>
      <c r="W70" s="1064"/>
      <c r="X70" s="1064"/>
      <c r="Y70" s="1064"/>
      <c r="Z70" s="1064"/>
      <c r="AA70" s="1064">
        <v>32</v>
      </c>
      <c r="AB70" s="1064"/>
      <c r="AC70" s="1064"/>
      <c r="AD70" s="1064"/>
      <c r="AE70" s="1064"/>
      <c r="AF70" s="1064">
        <v>32</v>
      </c>
      <c r="AG70" s="1064"/>
      <c r="AH70" s="1064"/>
      <c r="AI70" s="1064"/>
      <c r="AJ70" s="1064"/>
      <c r="AK70" s="1064" t="s">
        <v>591</v>
      </c>
      <c r="AL70" s="1064"/>
      <c r="AM70" s="1064"/>
      <c r="AN70" s="1064"/>
      <c r="AO70" s="1064"/>
      <c r="AP70" s="1064">
        <v>539</v>
      </c>
      <c r="AQ70" s="1064"/>
      <c r="AR70" s="1064"/>
      <c r="AS70" s="1064"/>
      <c r="AT70" s="1064"/>
      <c r="AU70" s="1064">
        <v>44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575</v>
      </c>
      <c r="C71" s="1068"/>
      <c r="D71" s="1068"/>
      <c r="E71" s="1068"/>
      <c r="F71" s="1068"/>
      <c r="G71" s="1068"/>
      <c r="H71" s="1068"/>
      <c r="I71" s="1068"/>
      <c r="J71" s="1068"/>
      <c r="K71" s="1068"/>
      <c r="L71" s="1068"/>
      <c r="M71" s="1068"/>
      <c r="N71" s="1068"/>
      <c r="O71" s="1068"/>
      <c r="P71" s="1069"/>
      <c r="Q71" s="1070">
        <v>7131</v>
      </c>
      <c r="R71" s="1064"/>
      <c r="S71" s="1064"/>
      <c r="T71" s="1064"/>
      <c r="U71" s="1064"/>
      <c r="V71" s="1064">
        <v>6900</v>
      </c>
      <c r="W71" s="1064"/>
      <c r="X71" s="1064"/>
      <c r="Y71" s="1064"/>
      <c r="Z71" s="1064"/>
      <c r="AA71" s="1064">
        <v>231</v>
      </c>
      <c r="AB71" s="1064"/>
      <c r="AC71" s="1064"/>
      <c r="AD71" s="1064"/>
      <c r="AE71" s="1064"/>
      <c r="AF71" s="1064">
        <v>3268</v>
      </c>
      <c r="AG71" s="1064"/>
      <c r="AH71" s="1064"/>
      <c r="AI71" s="1064"/>
      <c r="AJ71" s="1064"/>
      <c r="AK71" s="1064">
        <v>707</v>
      </c>
      <c r="AL71" s="1064"/>
      <c r="AM71" s="1064"/>
      <c r="AN71" s="1064"/>
      <c r="AO71" s="1064"/>
      <c r="AP71" s="1064">
        <v>2024</v>
      </c>
      <c r="AQ71" s="1064"/>
      <c r="AR71" s="1064"/>
      <c r="AS71" s="1064"/>
      <c r="AT71" s="1064"/>
      <c r="AU71" s="1064">
        <v>38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576</v>
      </c>
      <c r="C72" s="1068"/>
      <c r="D72" s="1068"/>
      <c r="E72" s="1068"/>
      <c r="F72" s="1068"/>
      <c r="G72" s="1068"/>
      <c r="H72" s="1068"/>
      <c r="I72" s="1068"/>
      <c r="J72" s="1068"/>
      <c r="K72" s="1068"/>
      <c r="L72" s="1068"/>
      <c r="M72" s="1068"/>
      <c r="N72" s="1068"/>
      <c r="O72" s="1068"/>
      <c r="P72" s="1069"/>
      <c r="Q72" s="1070">
        <v>1097</v>
      </c>
      <c r="R72" s="1064"/>
      <c r="S72" s="1064"/>
      <c r="T72" s="1064"/>
      <c r="U72" s="1064"/>
      <c r="V72" s="1064">
        <v>1024</v>
      </c>
      <c r="W72" s="1064"/>
      <c r="X72" s="1064"/>
      <c r="Y72" s="1064"/>
      <c r="Z72" s="1064"/>
      <c r="AA72" s="1064">
        <v>73</v>
      </c>
      <c r="AB72" s="1064"/>
      <c r="AC72" s="1064"/>
      <c r="AD72" s="1064"/>
      <c r="AE72" s="1064"/>
      <c r="AF72" s="1064">
        <v>73</v>
      </c>
      <c r="AG72" s="1064"/>
      <c r="AH72" s="1064"/>
      <c r="AI72" s="1064"/>
      <c r="AJ72" s="1064"/>
      <c r="AK72" s="1064">
        <v>141</v>
      </c>
      <c r="AL72" s="1064"/>
      <c r="AM72" s="1064"/>
      <c r="AN72" s="1064"/>
      <c r="AO72" s="1064"/>
      <c r="AP72" s="1064" t="s">
        <v>591</v>
      </c>
      <c r="AQ72" s="1064"/>
      <c r="AR72" s="1064"/>
      <c r="AS72" s="1064"/>
      <c r="AT72" s="1064"/>
      <c r="AU72" s="1064" t="s">
        <v>591</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577</v>
      </c>
      <c r="C73" s="1068"/>
      <c r="D73" s="1068"/>
      <c r="E73" s="1068"/>
      <c r="F73" s="1068"/>
      <c r="G73" s="1068"/>
      <c r="H73" s="1068"/>
      <c r="I73" s="1068"/>
      <c r="J73" s="1068"/>
      <c r="K73" s="1068"/>
      <c r="L73" s="1068"/>
      <c r="M73" s="1068"/>
      <c r="N73" s="1068"/>
      <c r="O73" s="1068"/>
      <c r="P73" s="1069"/>
      <c r="Q73" s="1070">
        <v>293449</v>
      </c>
      <c r="R73" s="1064"/>
      <c r="S73" s="1064"/>
      <c r="T73" s="1064"/>
      <c r="U73" s="1064"/>
      <c r="V73" s="1064">
        <v>280469</v>
      </c>
      <c r="W73" s="1064"/>
      <c r="X73" s="1064"/>
      <c r="Y73" s="1064"/>
      <c r="Z73" s="1064"/>
      <c r="AA73" s="1064">
        <v>12980</v>
      </c>
      <c r="AB73" s="1064"/>
      <c r="AC73" s="1064"/>
      <c r="AD73" s="1064"/>
      <c r="AE73" s="1064"/>
      <c r="AF73" s="1064">
        <v>12980</v>
      </c>
      <c r="AG73" s="1064"/>
      <c r="AH73" s="1064"/>
      <c r="AI73" s="1064"/>
      <c r="AJ73" s="1064"/>
      <c r="AK73" s="1064">
        <v>723</v>
      </c>
      <c r="AL73" s="1064"/>
      <c r="AM73" s="1064"/>
      <c r="AN73" s="1064"/>
      <c r="AO73" s="1064"/>
      <c r="AP73" s="1064" t="s">
        <v>591</v>
      </c>
      <c r="AQ73" s="1064"/>
      <c r="AR73" s="1064"/>
      <c r="AS73" s="1064"/>
      <c r="AT73" s="1064"/>
      <c r="AU73" s="1064" t="s">
        <v>591</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578</v>
      </c>
      <c r="C74" s="1068"/>
      <c r="D74" s="1068"/>
      <c r="E74" s="1068"/>
      <c r="F74" s="1068"/>
      <c r="G74" s="1068"/>
      <c r="H74" s="1068"/>
      <c r="I74" s="1068"/>
      <c r="J74" s="1068"/>
      <c r="K74" s="1068"/>
      <c r="L74" s="1068"/>
      <c r="M74" s="1068"/>
      <c r="N74" s="1068"/>
      <c r="O74" s="1068"/>
      <c r="P74" s="1069"/>
      <c r="Q74" s="1070">
        <v>1069</v>
      </c>
      <c r="R74" s="1064"/>
      <c r="S74" s="1064"/>
      <c r="T74" s="1064"/>
      <c r="U74" s="1064"/>
      <c r="V74" s="1064">
        <v>1042</v>
      </c>
      <c r="W74" s="1064"/>
      <c r="X74" s="1064"/>
      <c r="Y74" s="1064"/>
      <c r="Z74" s="1064"/>
      <c r="AA74" s="1064">
        <v>28</v>
      </c>
      <c r="AB74" s="1064"/>
      <c r="AC74" s="1064"/>
      <c r="AD74" s="1064"/>
      <c r="AE74" s="1064"/>
      <c r="AF74" s="1064">
        <v>28</v>
      </c>
      <c r="AG74" s="1064"/>
      <c r="AH74" s="1064"/>
      <c r="AI74" s="1064"/>
      <c r="AJ74" s="1064"/>
      <c r="AK74" s="1064">
        <v>11</v>
      </c>
      <c r="AL74" s="1064"/>
      <c r="AM74" s="1064"/>
      <c r="AN74" s="1064"/>
      <c r="AO74" s="1064"/>
      <c r="AP74" s="1064" t="s">
        <v>591</v>
      </c>
      <c r="AQ74" s="1064"/>
      <c r="AR74" s="1064"/>
      <c r="AS74" s="1064"/>
      <c r="AT74" s="1064"/>
      <c r="AU74" s="1064" t="s">
        <v>591</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579</v>
      </c>
      <c r="C75" s="1068"/>
      <c r="D75" s="1068"/>
      <c r="E75" s="1068"/>
      <c r="F75" s="1068"/>
      <c r="G75" s="1068"/>
      <c r="H75" s="1068"/>
      <c r="I75" s="1068"/>
      <c r="J75" s="1068"/>
      <c r="K75" s="1068"/>
      <c r="L75" s="1068"/>
      <c r="M75" s="1068"/>
      <c r="N75" s="1068"/>
      <c r="O75" s="1068"/>
      <c r="P75" s="1069"/>
      <c r="Q75" s="1071">
        <v>6683</v>
      </c>
      <c r="R75" s="1072"/>
      <c r="S75" s="1072"/>
      <c r="T75" s="1072"/>
      <c r="U75" s="1073"/>
      <c r="V75" s="1074">
        <v>6314</v>
      </c>
      <c r="W75" s="1072"/>
      <c r="X75" s="1072"/>
      <c r="Y75" s="1072"/>
      <c r="Z75" s="1073"/>
      <c r="AA75" s="1074">
        <v>369</v>
      </c>
      <c r="AB75" s="1072"/>
      <c r="AC75" s="1072"/>
      <c r="AD75" s="1072"/>
      <c r="AE75" s="1073"/>
      <c r="AF75" s="1074">
        <v>378</v>
      </c>
      <c r="AG75" s="1072"/>
      <c r="AH75" s="1072"/>
      <c r="AI75" s="1072"/>
      <c r="AJ75" s="1073"/>
      <c r="AK75" s="1074">
        <v>350</v>
      </c>
      <c r="AL75" s="1072"/>
      <c r="AM75" s="1072"/>
      <c r="AN75" s="1072"/>
      <c r="AO75" s="1073"/>
      <c r="AP75" s="1074" t="s">
        <v>591</v>
      </c>
      <c r="AQ75" s="1072"/>
      <c r="AR75" s="1072"/>
      <c r="AS75" s="1072"/>
      <c r="AT75" s="1073"/>
      <c r="AU75" s="1074" t="s">
        <v>591</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580</v>
      </c>
      <c r="C76" s="1068"/>
      <c r="D76" s="1068"/>
      <c r="E76" s="1068"/>
      <c r="F76" s="1068"/>
      <c r="G76" s="1068"/>
      <c r="H76" s="1068"/>
      <c r="I76" s="1068"/>
      <c r="J76" s="1068"/>
      <c r="K76" s="1068"/>
      <c r="L76" s="1068"/>
      <c r="M76" s="1068"/>
      <c r="N76" s="1068"/>
      <c r="O76" s="1068"/>
      <c r="P76" s="1069"/>
      <c r="Q76" s="1071">
        <v>14</v>
      </c>
      <c r="R76" s="1072"/>
      <c r="S76" s="1072"/>
      <c r="T76" s="1072"/>
      <c r="U76" s="1073"/>
      <c r="V76" s="1074">
        <v>5</v>
      </c>
      <c r="W76" s="1072"/>
      <c r="X76" s="1072"/>
      <c r="Y76" s="1072"/>
      <c r="Z76" s="1073"/>
      <c r="AA76" s="1074">
        <v>9</v>
      </c>
      <c r="AB76" s="1072"/>
      <c r="AC76" s="1072"/>
      <c r="AD76" s="1072"/>
      <c r="AE76" s="1073"/>
      <c r="AF76" s="1074">
        <v>1</v>
      </c>
      <c r="AG76" s="1072"/>
      <c r="AH76" s="1072"/>
      <c r="AI76" s="1072"/>
      <c r="AJ76" s="1073"/>
      <c r="AK76" s="1074">
        <v>9</v>
      </c>
      <c r="AL76" s="1072"/>
      <c r="AM76" s="1072"/>
      <c r="AN76" s="1072"/>
      <c r="AO76" s="1073"/>
      <c r="AP76" s="1074" t="s">
        <v>591</v>
      </c>
      <c r="AQ76" s="1072"/>
      <c r="AR76" s="1072"/>
      <c r="AS76" s="1072"/>
      <c r="AT76" s="1073"/>
      <c r="AU76" s="1074" t="s">
        <v>591</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581</v>
      </c>
      <c r="C77" s="1068"/>
      <c r="D77" s="1068"/>
      <c r="E77" s="1068"/>
      <c r="F77" s="1068"/>
      <c r="G77" s="1068"/>
      <c r="H77" s="1068"/>
      <c r="I77" s="1068"/>
      <c r="J77" s="1068"/>
      <c r="K77" s="1068"/>
      <c r="L77" s="1068"/>
      <c r="M77" s="1068"/>
      <c r="N77" s="1068"/>
      <c r="O77" s="1068"/>
      <c r="P77" s="1069"/>
      <c r="Q77" s="1071">
        <v>40</v>
      </c>
      <c r="R77" s="1072"/>
      <c r="S77" s="1072"/>
      <c r="T77" s="1072"/>
      <c r="U77" s="1073"/>
      <c r="V77" s="1074">
        <v>29</v>
      </c>
      <c r="W77" s="1072"/>
      <c r="X77" s="1072"/>
      <c r="Y77" s="1072"/>
      <c r="Z77" s="1073"/>
      <c r="AA77" s="1074">
        <v>11</v>
      </c>
      <c r="AB77" s="1072"/>
      <c r="AC77" s="1072"/>
      <c r="AD77" s="1072"/>
      <c r="AE77" s="1073"/>
      <c r="AF77" s="1074">
        <v>5</v>
      </c>
      <c r="AG77" s="1072"/>
      <c r="AH77" s="1072"/>
      <c r="AI77" s="1072"/>
      <c r="AJ77" s="1073"/>
      <c r="AK77" s="1074" t="s">
        <v>592</v>
      </c>
      <c r="AL77" s="1072"/>
      <c r="AM77" s="1072"/>
      <c r="AN77" s="1072"/>
      <c r="AO77" s="1073"/>
      <c r="AP77" s="1074" t="s">
        <v>591</v>
      </c>
      <c r="AQ77" s="1072"/>
      <c r="AR77" s="1072"/>
      <c r="AS77" s="1072"/>
      <c r="AT77" s="1073"/>
      <c r="AU77" s="1074" t="s">
        <v>591</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582</v>
      </c>
      <c r="C78" s="1068"/>
      <c r="D78" s="1068"/>
      <c r="E78" s="1068"/>
      <c r="F78" s="1068"/>
      <c r="G78" s="1068"/>
      <c r="H78" s="1068"/>
      <c r="I78" s="1068"/>
      <c r="J78" s="1068"/>
      <c r="K78" s="1068"/>
      <c r="L78" s="1068"/>
      <c r="M78" s="1068"/>
      <c r="N78" s="1068"/>
      <c r="O78" s="1068"/>
      <c r="P78" s="1069"/>
      <c r="Q78" s="1070">
        <v>194</v>
      </c>
      <c r="R78" s="1064"/>
      <c r="S78" s="1064"/>
      <c r="T78" s="1064"/>
      <c r="U78" s="1064"/>
      <c r="V78" s="1064">
        <v>191</v>
      </c>
      <c r="W78" s="1064"/>
      <c r="X78" s="1064"/>
      <c r="Y78" s="1064"/>
      <c r="Z78" s="1064"/>
      <c r="AA78" s="1064">
        <v>3</v>
      </c>
      <c r="AB78" s="1064"/>
      <c r="AC78" s="1064"/>
      <c r="AD78" s="1064"/>
      <c r="AE78" s="1064"/>
      <c r="AF78" s="1064">
        <v>3</v>
      </c>
      <c r="AG78" s="1064"/>
      <c r="AH78" s="1064"/>
      <c r="AI78" s="1064"/>
      <c r="AJ78" s="1064"/>
      <c r="AK78" s="1064" t="s">
        <v>591</v>
      </c>
      <c r="AL78" s="1064"/>
      <c r="AM78" s="1064"/>
      <c r="AN78" s="1064"/>
      <c r="AO78" s="1064"/>
      <c r="AP78" s="1064" t="s">
        <v>591</v>
      </c>
      <c r="AQ78" s="1064"/>
      <c r="AR78" s="1064"/>
      <c r="AS78" s="1064"/>
      <c r="AT78" s="1064"/>
      <c r="AU78" s="1064" t="s">
        <v>591</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418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16866</v>
      </c>
      <c r="AG88" s="1052"/>
      <c r="AH88" s="1052"/>
      <c r="AI88" s="1052"/>
      <c r="AJ88" s="1052"/>
      <c r="AK88" s="1056"/>
      <c r="AL88" s="1056"/>
      <c r="AM88" s="1056"/>
      <c r="AN88" s="1056"/>
      <c r="AO88" s="1056"/>
      <c r="AP88" s="1052">
        <v>8520</v>
      </c>
      <c r="AQ88" s="1052"/>
      <c r="AR88" s="1052"/>
      <c r="AS88" s="1052"/>
      <c r="AT88" s="1052"/>
      <c r="AU88" s="1052">
        <v>203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419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14</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427</v>
      </c>
      <c r="AB109" s="987"/>
      <c r="AC109" s="987"/>
      <c r="AD109" s="987"/>
      <c r="AE109" s="988"/>
      <c r="AF109" s="989" t="s">
        <v>307</v>
      </c>
      <c r="AG109" s="987"/>
      <c r="AH109" s="987"/>
      <c r="AI109" s="987"/>
      <c r="AJ109" s="988"/>
      <c r="AK109" s="989" t="s">
        <v>306</v>
      </c>
      <c r="AL109" s="987"/>
      <c r="AM109" s="987"/>
      <c r="AN109" s="987"/>
      <c r="AO109" s="988"/>
      <c r="AP109" s="989" t="s">
        <v>428</v>
      </c>
      <c r="AQ109" s="987"/>
      <c r="AR109" s="987"/>
      <c r="AS109" s="987"/>
      <c r="AT109" s="1018"/>
      <c r="AU109" s="986" t="s">
        <v>426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427</v>
      </c>
      <c r="BR109" s="987"/>
      <c r="BS109" s="987"/>
      <c r="BT109" s="987"/>
      <c r="BU109" s="988"/>
      <c r="BV109" s="989" t="s">
        <v>307</v>
      </c>
      <c r="BW109" s="987"/>
      <c r="BX109" s="987"/>
      <c r="BY109" s="987"/>
      <c r="BZ109" s="988"/>
      <c r="CA109" s="989" t="s">
        <v>306</v>
      </c>
      <c r="CB109" s="987"/>
      <c r="CC109" s="987"/>
      <c r="CD109" s="987"/>
      <c r="CE109" s="988"/>
      <c r="CF109" s="1025" t="s">
        <v>428</v>
      </c>
      <c r="CG109" s="1025"/>
      <c r="CH109" s="1025"/>
      <c r="CI109" s="1025"/>
      <c r="CJ109" s="1025"/>
      <c r="CK109" s="989" t="s">
        <v>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427</v>
      </c>
      <c r="DH109" s="987"/>
      <c r="DI109" s="987"/>
      <c r="DJ109" s="987"/>
      <c r="DK109" s="988"/>
      <c r="DL109" s="989" t="s">
        <v>307</v>
      </c>
      <c r="DM109" s="987"/>
      <c r="DN109" s="987"/>
      <c r="DO109" s="987"/>
      <c r="DP109" s="988"/>
      <c r="DQ109" s="989" t="s">
        <v>306</v>
      </c>
      <c r="DR109" s="987"/>
      <c r="DS109" s="987"/>
      <c r="DT109" s="987"/>
      <c r="DU109" s="988"/>
      <c r="DV109" s="989" t="s">
        <v>428</v>
      </c>
      <c r="DW109" s="987"/>
      <c r="DX109" s="987"/>
      <c r="DY109" s="987"/>
      <c r="DZ109" s="1018"/>
    </row>
    <row r="110" spans="1:131" s="247" customFormat="1" ht="26.25" customHeight="1" x14ac:dyDescent="0.15">
      <c r="A110" s="889" t="s">
        <v>430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372067</v>
      </c>
      <c r="AB110" s="980"/>
      <c r="AC110" s="980"/>
      <c r="AD110" s="980"/>
      <c r="AE110" s="981"/>
      <c r="AF110" s="982">
        <v>381132</v>
      </c>
      <c r="AG110" s="980"/>
      <c r="AH110" s="980"/>
      <c r="AI110" s="980"/>
      <c r="AJ110" s="981"/>
      <c r="AK110" s="982">
        <v>398978</v>
      </c>
      <c r="AL110" s="980"/>
      <c r="AM110" s="980"/>
      <c r="AN110" s="980"/>
      <c r="AO110" s="981"/>
      <c r="AP110" s="983">
        <v>21.4</v>
      </c>
      <c r="AQ110" s="984"/>
      <c r="AR110" s="984"/>
      <c r="AS110" s="984"/>
      <c r="AT110" s="985"/>
      <c r="AU110" s="1019" t="s">
        <v>73</v>
      </c>
      <c r="AV110" s="1020"/>
      <c r="AW110" s="1020"/>
      <c r="AX110" s="1020"/>
      <c r="AY110" s="1020"/>
      <c r="AZ110" s="945" t="s">
        <v>431</v>
      </c>
      <c r="BA110" s="890"/>
      <c r="BB110" s="890"/>
      <c r="BC110" s="890"/>
      <c r="BD110" s="890"/>
      <c r="BE110" s="890"/>
      <c r="BF110" s="890"/>
      <c r="BG110" s="890"/>
      <c r="BH110" s="890"/>
      <c r="BI110" s="890"/>
      <c r="BJ110" s="890"/>
      <c r="BK110" s="890"/>
      <c r="BL110" s="890"/>
      <c r="BM110" s="890"/>
      <c r="BN110" s="890"/>
      <c r="BO110" s="890"/>
      <c r="BP110" s="891"/>
      <c r="BQ110" s="946">
        <v>2935134</v>
      </c>
      <c r="BR110" s="927"/>
      <c r="BS110" s="927"/>
      <c r="BT110" s="927"/>
      <c r="BU110" s="927"/>
      <c r="BV110" s="927">
        <v>2846898</v>
      </c>
      <c r="BW110" s="927"/>
      <c r="BX110" s="927"/>
      <c r="BY110" s="927"/>
      <c r="BZ110" s="927"/>
      <c r="CA110" s="927">
        <v>2929079</v>
      </c>
      <c r="CB110" s="927"/>
      <c r="CC110" s="927"/>
      <c r="CD110" s="927"/>
      <c r="CE110" s="927"/>
      <c r="CF110" s="951">
        <v>157.1</v>
      </c>
      <c r="CG110" s="952"/>
      <c r="CH110" s="952"/>
      <c r="CI110" s="952"/>
      <c r="CJ110" s="952"/>
      <c r="CK110" s="1015" t="s">
        <v>432</v>
      </c>
      <c r="CL110" s="901"/>
      <c r="CM110" s="976" t="s">
        <v>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130</v>
      </c>
      <c r="DH110" s="927"/>
      <c r="DI110" s="927"/>
      <c r="DJ110" s="927"/>
      <c r="DK110" s="927"/>
      <c r="DL110" s="927" t="s">
        <v>130</v>
      </c>
      <c r="DM110" s="927"/>
      <c r="DN110" s="927"/>
      <c r="DO110" s="927"/>
      <c r="DP110" s="927"/>
      <c r="DQ110" s="927" t="s">
        <v>434</v>
      </c>
      <c r="DR110" s="927"/>
      <c r="DS110" s="927"/>
      <c r="DT110" s="927"/>
      <c r="DU110" s="927"/>
      <c r="DV110" s="928" t="s">
        <v>434</v>
      </c>
      <c r="DW110" s="928"/>
      <c r="DX110" s="928"/>
      <c r="DY110" s="928"/>
      <c r="DZ110" s="929"/>
    </row>
    <row r="111" spans="1:131" s="247" customFormat="1" ht="26.25" customHeight="1" x14ac:dyDescent="0.15">
      <c r="A111" s="856" t="s">
        <v>435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130</v>
      </c>
      <c r="AB111" s="1008"/>
      <c r="AC111" s="1008"/>
      <c r="AD111" s="1008"/>
      <c r="AE111" s="1009"/>
      <c r="AF111" s="1010" t="s">
        <v>434</v>
      </c>
      <c r="AG111" s="1008"/>
      <c r="AH111" s="1008"/>
      <c r="AI111" s="1008"/>
      <c r="AJ111" s="1009"/>
      <c r="AK111" s="1010" t="s">
        <v>130</v>
      </c>
      <c r="AL111" s="1008"/>
      <c r="AM111" s="1008"/>
      <c r="AN111" s="1008"/>
      <c r="AO111" s="1009"/>
      <c r="AP111" s="1011" t="s">
        <v>130</v>
      </c>
      <c r="AQ111" s="1012"/>
      <c r="AR111" s="1012"/>
      <c r="AS111" s="1012"/>
      <c r="AT111" s="1013"/>
      <c r="AU111" s="1021"/>
      <c r="AV111" s="1022"/>
      <c r="AW111" s="1022"/>
      <c r="AX111" s="1022"/>
      <c r="AY111" s="1022"/>
      <c r="AZ111" s="897" t="s">
        <v>436</v>
      </c>
      <c r="BA111" s="832"/>
      <c r="BB111" s="832"/>
      <c r="BC111" s="832"/>
      <c r="BD111" s="832"/>
      <c r="BE111" s="832"/>
      <c r="BF111" s="832"/>
      <c r="BG111" s="832"/>
      <c r="BH111" s="832"/>
      <c r="BI111" s="832"/>
      <c r="BJ111" s="832"/>
      <c r="BK111" s="832"/>
      <c r="BL111" s="832"/>
      <c r="BM111" s="832"/>
      <c r="BN111" s="832"/>
      <c r="BO111" s="832"/>
      <c r="BP111" s="833"/>
      <c r="BQ111" s="898">
        <v>4922</v>
      </c>
      <c r="BR111" s="899"/>
      <c r="BS111" s="899"/>
      <c r="BT111" s="899"/>
      <c r="BU111" s="899"/>
      <c r="BV111" s="899">
        <v>2482</v>
      </c>
      <c r="BW111" s="899"/>
      <c r="BX111" s="899"/>
      <c r="BY111" s="899"/>
      <c r="BZ111" s="899"/>
      <c r="CA111" s="899">
        <v>828</v>
      </c>
      <c r="CB111" s="899"/>
      <c r="CC111" s="899"/>
      <c r="CD111" s="899"/>
      <c r="CE111" s="899"/>
      <c r="CF111" s="960">
        <v>0</v>
      </c>
      <c r="CG111" s="961"/>
      <c r="CH111" s="961"/>
      <c r="CI111" s="961"/>
      <c r="CJ111" s="961"/>
      <c r="CK111" s="1016"/>
      <c r="CL111" s="903"/>
      <c r="CM111" s="906" t="s">
        <v>437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130</v>
      </c>
      <c r="DH111" s="899"/>
      <c r="DI111" s="899"/>
      <c r="DJ111" s="899"/>
      <c r="DK111" s="899"/>
      <c r="DL111" s="899" t="s">
        <v>434</v>
      </c>
      <c r="DM111" s="899"/>
      <c r="DN111" s="899"/>
      <c r="DO111" s="899"/>
      <c r="DP111" s="899"/>
      <c r="DQ111" s="899" t="s">
        <v>130</v>
      </c>
      <c r="DR111" s="899"/>
      <c r="DS111" s="899"/>
      <c r="DT111" s="899"/>
      <c r="DU111" s="899"/>
      <c r="DV111" s="876" t="s">
        <v>130</v>
      </c>
      <c r="DW111" s="876"/>
      <c r="DX111" s="876"/>
      <c r="DY111" s="876"/>
      <c r="DZ111" s="877"/>
    </row>
    <row r="112" spans="1:131" s="247" customFormat="1" ht="26.25" customHeight="1" x14ac:dyDescent="0.15">
      <c r="A112" s="1001" t="s">
        <v>438</v>
      </c>
      <c r="B112" s="1002"/>
      <c r="C112" s="832" t="s">
        <v>439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130</v>
      </c>
      <c r="AB112" s="862"/>
      <c r="AC112" s="862"/>
      <c r="AD112" s="862"/>
      <c r="AE112" s="863"/>
      <c r="AF112" s="864" t="s">
        <v>434</v>
      </c>
      <c r="AG112" s="862"/>
      <c r="AH112" s="862"/>
      <c r="AI112" s="862"/>
      <c r="AJ112" s="863"/>
      <c r="AK112" s="864" t="s">
        <v>130</v>
      </c>
      <c r="AL112" s="862"/>
      <c r="AM112" s="862"/>
      <c r="AN112" s="862"/>
      <c r="AO112" s="863"/>
      <c r="AP112" s="909" t="s">
        <v>434</v>
      </c>
      <c r="AQ112" s="910"/>
      <c r="AR112" s="910"/>
      <c r="AS112" s="910"/>
      <c r="AT112" s="911"/>
      <c r="AU112" s="1021"/>
      <c r="AV112" s="1022"/>
      <c r="AW112" s="1022"/>
      <c r="AX112" s="1022"/>
      <c r="AY112" s="1022"/>
      <c r="AZ112" s="897" t="s">
        <v>440</v>
      </c>
      <c r="BA112" s="832"/>
      <c r="BB112" s="832"/>
      <c r="BC112" s="832"/>
      <c r="BD112" s="832"/>
      <c r="BE112" s="832"/>
      <c r="BF112" s="832"/>
      <c r="BG112" s="832"/>
      <c r="BH112" s="832"/>
      <c r="BI112" s="832"/>
      <c r="BJ112" s="832"/>
      <c r="BK112" s="832"/>
      <c r="BL112" s="832"/>
      <c r="BM112" s="832"/>
      <c r="BN112" s="832"/>
      <c r="BO112" s="832"/>
      <c r="BP112" s="833"/>
      <c r="BQ112" s="898">
        <v>1709344</v>
      </c>
      <c r="BR112" s="899"/>
      <c r="BS112" s="899"/>
      <c r="BT112" s="899"/>
      <c r="BU112" s="899"/>
      <c r="BV112" s="899">
        <v>1591893</v>
      </c>
      <c r="BW112" s="899"/>
      <c r="BX112" s="899"/>
      <c r="BY112" s="899"/>
      <c r="BZ112" s="899"/>
      <c r="CA112" s="899">
        <v>1464639</v>
      </c>
      <c r="CB112" s="899"/>
      <c r="CC112" s="899"/>
      <c r="CD112" s="899"/>
      <c r="CE112" s="899"/>
      <c r="CF112" s="960">
        <v>78.599999999999994</v>
      </c>
      <c r="CG112" s="961"/>
      <c r="CH112" s="961"/>
      <c r="CI112" s="961"/>
      <c r="CJ112" s="961"/>
      <c r="CK112" s="1016"/>
      <c r="CL112" s="903"/>
      <c r="CM112" s="906" t="s">
        <v>441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434</v>
      </c>
      <c r="DH112" s="899"/>
      <c r="DI112" s="899"/>
      <c r="DJ112" s="899"/>
      <c r="DK112" s="899"/>
      <c r="DL112" s="899" t="s">
        <v>434</v>
      </c>
      <c r="DM112" s="899"/>
      <c r="DN112" s="899"/>
      <c r="DO112" s="899"/>
      <c r="DP112" s="899"/>
      <c r="DQ112" s="899" t="s">
        <v>434</v>
      </c>
      <c r="DR112" s="899"/>
      <c r="DS112" s="899"/>
      <c r="DT112" s="899"/>
      <c r="DU112" s="899"/>
      <c r="DV112" s="876" t="s">
        <v>130</v>
      </c>
      <c r="DW112" s="876"/>
      <c r="DX112" s="876"/>
      <c r="DY112" s="876"/>
      <c r="DZ112" s="877"/>
    </row>
    <row r="113" spans="1:130" s="247" customFormat="1" ht="26.25" customHeight="1" x14ac:dyDescent="0.15">
      <c r="A113" s="1003"/>
      <c r="B113" s="1004"/>
      <c r="C113" s="832" t="s">
        <v>442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179082</v>
      </c>
      <c r="AB113" s="1008"/>
      <c r="AC113" s="1008"/>
      <c r="AD113" s="1008"/>
      <c r="AE113" s="1009"/>
      <c r="AF113" s="1010">
        <v>187678</v>
      </c>
      <c r="AG113" s="1008"/>
      <c r="AH113" s="1008"/>
      <c r="AI113" s="1008"/>
      <c r="AJ113" s="1009"/>
      <c r="AK113" s="1010">
        <v>200861</v>
      </c>
      <c r="AL113" s="1008"/>
      <c r="AM113" s="1008"/>
      <c r="AN113" s="1008"/>
      <c r="AO113" s="1009"/>
      <c r="AP113" s="1011">
        <v>10.8</v>
      </c>
      <c r="AQ113" s="1012"/>
      <c r="AR113" s="1012"/>
      <c r="AS113" s="1012"/>
      <c r="AT113" s="1013"/>
      <c r="AU113" s="1021"/>
      <c r="AV113" s="1022"/>
      <c r="AW113" s="1022"/>
      <c r="AX113" s="1022"/>
      <c r="AY113" s="1022"/>
      <c r="AZ113" s="897" t="s">
        <v>443</v>
      </c>
      <c r="BA113" s="832"/>
      <c r="BB113" s="832"/>
      <c r="BC113" s="832"/>
      <c r="BD113" s="832"/>
      <c r="BE113" s="832"/>
      <c r="BF113" s="832"/>
      <c r="BG113" s="832"/>
      <c r="BH113" s="832"/>
      <c r="BI113" s="832"/>
      <c r="BJ113" s="832"/>
      <c r="BK113" s="832"/>
      <c r="BL113" s="832"/>
      <c r="BM113" s="832"/>
      <c r="BN113" s="832"/>
      <c r="BO113" s="832"/>
      <c r="BP113" s="833"/>
      <c r="BQ113" s="898">
        <v>111401</v>
      </c>
      <c r="BR113" s="899"/>
      <c r="BS113" s="899"/>
      <c r="BT113" s="899"/>
      <c r="BU113" s="899"/>
      <c r="BV113" s="899">
        <v>188962</v>
      </c>
      <c r="BW113" s="899"/>
      <c r="BX113" s="899"/>
      <c r="BY113" s="899"/>
      <c r="BZ113" s="899"/>
      <c r="CA113" s="899">
        <v>202718</v>
      </c>
      <c r="CB113" s="899"/>
      <c r="CC113" s="899"/>
      <c r="CD113" s="899"/>
      <c r="CE113" s="899"/>
      <c r="CF113" s="960">
        <v>10.9</v>
      </c>
      <c r="CG113" s="961"/>
      <c r="CH113" s="961"/>
      <c r="CI113" s="961"/>
      <c r="CJ113" s="961"/>
      <c r="CK113" s="1016"/>
      <c r="CL113" s="903"/>
      <c r="CM113" s="906" t="s">
        <v>444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434</v>
      </c>
      <c r="DH113" s="862"/>
      <c r="DI113" s="862"/>
      <c r="DJ113" s="862"/>
      <c r="DK113" s="863"/>
      <c r="DL113" s="864" t="s">
        <v>130</v>
      </c>
      <c r="DM113" s="862"/>
      <c r="DN113" s="862"/>
      <c r="DO113" s="862"/>
      <c r="DP113" s="863"/>
      <c r="DQ113" s="864" t="s">
        <v>434</v>
      </c>
      <c r="DR113" s="862"/>
      <c r="DS113" s="862"/>
      <c r="DT113" s="862"/>
      <c r="DU113" s="863"/>
      <c r="DV113" s="909" t="s">
        <v>434</v>
      </c>
      <c r="DW113" s="910"/>
      <c r="DX113" s="910"/>
      <c r="DY113" s="910"/>
      <c r="DZ113" s="911"/>
    </row>
    <row r="114" spans="1:130" s="247" customFormat="1" ht="26.25" customHeight="1" x14ac:dyDescent="0.15">
      <c r="A114" s="1003"/>
      <c r="B114" s="1004"/>
      <c r="C114" s="832" t="s">
        <v>445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18862</v>
      </c>
      <c r="AB114" s="862"/>
      <c r="AC114" s="862"/>
      <c r="AD114" s="862"/>
      <c r="AE114" s="863"/>
      <c r="AF114" s="864">
        <v>17126</v>
      </c>
      <c r="AG114" s="862"/>
      <c r="AH114" s="862"/>
      <c r="AI114" s="862"/>
      <c r="AJ114" s="863"/>
      <c r="AK114" s="864">
        <v>14698</v>
      </c>
      <c r="AL114" s="862"/>
      <c r="AM114" s="862"/>
      <c r="AN114" s="862"/>
      <c r="AO114" s="863"/>
      <c r="AP114" s="909">
        <v>0.8</v>
      </c>
      <c r="AQ114" s="910"/>
      <c r="AR114" s="910"/>
      <c r="AS114" s="910"/>
      <c r="AT114" s="911"/>
      <c r="AU114" s="1021"/>
      <c r="AV114" s="1022"/>
      <c r="AW114" s="1022"/>
      <c r="AX114" s="1022"/>
      <c r="AY114" s="1022"/>
      <c r="AZ114" s="897" t="s">
        <v>446</v>
      </c>
      <c r="BA114" s="832"/>
      <c r="BB114" s="832"/>
      <c r="BC114" s="832"/>
      <c r="BD114" s="832"/>
      <c r="BE114" s="832"/>
      <c r="BF114" s="832"/>
      <c r="BG114" s="832"/>
      <c r="BH114" s="832"/>
      <c r="BI114" s="832"/>
      <c r="BJ114" s="832"/>
      <c r="BK114" s="832"/>
      <c r="BL114" s="832"/>
      <c r="BM114" s="832"/>
      <c r="BN114" s="832"/>
      <c r="BO114" s="832"/>
      <c r="BP114" s="833"/>
      <c r="BQ114" s="898">
        <v>661797</v>
      </c>
      <c r="BR114" s="899"/>
      <c r="BS114" s="899"/>
      <c r="BT114" s="899"/>
      <c r="BU114" s="899"/>
      <c r="BV114" s="899">
        <v>654378</v>
      </c>
      <c r="BW114" s="899"/>
      <c r="BX114" s="899"/>
      <c r="BY114" s="899"/>
      <c r="BZ114" s="899"/>
      <c r="CA114" s="899">
        <v>656402</v>
      </c>
      <c r="CB114" s="899"/>
      <c r="CC114" s="899"/>
      <c r="CD114" s="899"/>
      <c r="CE114" s="899"/>
      <c r="CF114" s="960">
        <v>35.200000000000003</v>
      </c>
      <c r="CG114" s="961"/>
      <c r="CH114" s="961"/>
      <c r="CI114" s="961"/>
      <c r="CJ114" s="961"/>
      <c r="CK114" s="1016"/>
      <c r="CL114" s="903"/>
      <c r="CM114" s="906" t="s">
        <v>447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130</v>
      </c>
      <c r="DH114" s="862"/>
      <c r="DI114" s="862"/>
      <c r="DJ114" s="862"/>
      <c r="DK114" s="863"/>
      <c r="DL114" s="864" t="s">
        <v>130</v>
      </c>
      <c r="DM114" s="862"/>
      <c r="DN114" s="862"/>
      <c r="DO114" s="862"/>
      <c r="DP114" s="863"/>
      <c r="DQ114" s="864" t="s">
        <v>434</v>
      </c>
      <c r="DR114" s="862"/>
      <c r="DS114" s="862"/>
      <c r="DT114" s="862"/>
      <c r="DU114" s="863"/>
      <c r="DV114" s="909" t="s">
        <v>130</v>
      </c>
      <c r="DW114" s="910"/>
      <c r="DX114" s="910"/>
      <c r="DY114" s="910"/>
      <c r="DZ114" s="911"/>
    </row>
    <row r="115" spans="1:130" s="247" customFormat="1" ht="26.25" customHeight="1" x14ac:dyDescent="0.15">
      <c r="A115" s="1003"/>
      <c r="B115" s="1004"/>
      <c r="C115" s="832" t="s">
        <v>448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2482</v>
      </c>
      <c r="AB115" s="1008"/>
      <c r="AC115" s="1008"/>
      <c r="AD115" s="1008"/>
      <c r="AE115" s="1009"/>
      <c r="AF115" s="1010">
        <v>2440</v>
      </c>
      <c r="AG115" s="1008"/>
      <c r="AH115" s="1008"/>
      <c r="AI115" s="1008"/>
      <c r="AJ115" s="1009"/>
      <c r="AK115" s="1010">
        <v>1654</v>
      </c>
      <c r="AL115" s="1008"/>
      <c r="AM115" s="1008"/>
      <c r="AN115" s="1008"/>
      <c r="AO115" s="1009"/>
      <c r="AP115" s="1011">
        <v>0.1</v>
      </c>
      <c r="AQ115" s="1012"/>
      <c r="AR115" s="1012"/>
      <c r="AS115" s="1012"/>
      <c r="AT115" s="1013"/>
      <c r="AU115" s="1021"/>
      <c r="AV115" s="1022"/>
      <c r="AW115" s="1022"/>
      <c r="AX115" s="1022"/>
      <c r="AY115" s="1022"/>
      <c r="AZ115" s="897" t="s">
        <v>449</v>
      </c>
      <c r="BA115" s="832"/>
      <c r="BB115" s="832"/>
      <c r="BC115" s="832"/>
      <c r="BD115" s="832"/>
      <c r="BE115" s="832"/>
      <c r="BF115" s="832"/>
      <c r="BG115" s="832"/>
      <c r="BH115" s="832"/>
      <c r="BI115" s="832"/>
      <c r="BJ115" s="832"/>
      <c r="BK115" s="832"/>
      <c r="BL115" s="832"/>
      <c r="BM115" s="832"/>
      <c r="BN115" s="832"/>
      <c r="BO115" s="832"/>
      <c r="BP115" s="833"/>
      <c r="BQ115" s="898" t="s">
        <v>434</v>
      </c>
      <c r="BR115" s="899"/>
      <c r="BS115" s="899"/>
      <c r="BT115" s="899"/>
      <c r="BU115" s="899"/>
      <c r="BV115" s="899" t="s">
        <v>434</v>
      </c>
      <c r="BW115" s="899"/>
      <c r="BX115" s="899"/>
      <c r="BY115" s="899"/>
      <c r="BZ115" s="899"/>
      <c r="CA115" s="899" t="s">
        <v>130</v>
      </c>
      <c r="CB115" s="899"/>
      <c r="CC115" s="899"/>
      <c r="CD115" s="899"/>
      <c r="CE115" s="899"/>
      <c r="CF115" s="960" t="s">
        <v>130</v>
      </c>
      <c r="CG115" s="961"/>
      <c r="CH115" s="961"/>
      <c r="CI115" s="961"/>
      <c r="CJ115" s="961"/>
      <c r="CK115" s="1016"/>
      <c r="CL115" s="903"/>
      <c r="CM115" s="897" t="s">
        <v>450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434</v>
      </c>
      <c r="DH115" s="862"/>
      <c r="DI115" s="862"/>
      <c r="DJ115" s="862"/>
      <c r="DK115" s="863"/>
      <c r="DL115" s="864" t="s">
        <v>434</v>
      </c>
      <c r="DM115" s="862"/>
      <c r="DN115" s="862"/>
      <c r="DO115" s="862"/>
      <c r="DP115" s="863"/>
      <c r="DQ115" s="864" t="s">
        <v>130</v>
      </c>
      <c r="DR115" s="862"/>
      <c r="DS115" s="862"/>
      <c r="DT115" s="862"/>
      <c r="DU115" s="863"/>
      <c r="DV115" s="909" t="s">
        <v>434</v>
      </c>
      <c r="DW115" s="910"/>
      <c r="DX115" s="910"/>
      <c r="DY115" s="910"/>
      <c r="DZ115" s="911"/>
    </row>
    <row r="116" spans="1:130" s="247" customFormat="1" ht="26.25" customHeight="1" x14ac:dyDescent="0.15">
      <c r="A116" s="1005"/>
      <c r="B116" s="1006"/>
      <c r="C116" s="965" t="s">
        <v>451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130</v>
      </c>
      <c r="AB116" s="862"/>
      <c r="AC116" s="862"/>
      <c r="AD116" s="862"/>
      <c r="AE116" s="863"/>
      <c r="AF116" s="864" t="s">
        <v>434</v>
      </c>
      <c r="AG116" s="862"/>
      <c r="AH116" s="862"/>
      <c r="AI116" s="862"/>
      <c r="AJ116" s="863"/>
      <c r="AK116" s="864" t="s">
        <v>130</v>
      </c>
      <c r="AL116" s="862"/>
      <c r="AM116" s="862"/>
      <c r="AN116" s="862"/>
      <c r="AO116" s="863"/>
      <c r="AP116" s="909" t="s">
        <v>130</v>
      </c>
      <c r="AQ116" s="910"/>
      <c r="AR116" s="910"/>
      <c r="AS116" s="910"/>
      <c r="AT116" s="911"/>
      <c r="AU116" s="1021"/>
      <c r="AV116" s="1022"/>
      <c r="AW116" s="1022"/>
      <c r="AX116" s="1022"/>
      <c r="AY116" s="1022"/>
      <c r="AZ116" s="948" t="s">
        <v>452</v>
      </c>
      <c r="BA116" s="949"/>
      <c r="BB116" s="949"/>
      <c r="BC116" s="949"/>
      <c r="BD116" s="949"/>
      <c r="BE116" s="949"/>
      <c r="BF116" s="949"/>
      <c r="BG116" s="949"/>
      <c r="BH116" s="949"/>
      <c r="BI116" s="949"/>
      <c r="BJ116" s="949"/>
      <c r="BK116" s="949"/>
      <c r="BL116" s="949"/>
      <c r="BM116" s="949"/>
      <c r="BN116" s="949"/>
      <c r="BO116" s="949"/>
      <c r="BP116" s="950"/>
      <c r="BQ116" s="898" t="s">
        <v>434</v>
      </c>
      <c r="BR116" s="899"/>
      <c r="BS116" s="899"/>
      <c r="BT116" s="899"/>
      <c r="BU116" s="899"/>
      <c r="BV116" s="899" t="s">
        <v>130</v>
      </c>
      <c r="BW116" s="899"/>
      <c r="BX116" s="899"/>
      <c r="BY116" s="899"/>
      <c r="BZ116" s="899"/>
      <c r="CA116" s="899" t="s">
        <v>130</v>
      </c>
      <c r="CB116" s="899"/>
      <c r="CC116" s="899"/>
      <c r="CD116" s="899"/>
      <c r="CE116" s="899"/>
      <c r="CF116" s="960" t="s">
        <v>434</v>
      </c>
      <c r="CG116" s="961"/>
      <c r="CH116" s="961"/>
      <c r="CI116" s="961"/>
      <c r="CJ116" s="961"/>
      <c r="CK116" s="1016"/>
      <c r="CL116" s="903"/>
      <c r="CM116" s="906" t="s">
        <v>453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4922</v>
      </c>
      <c r="DH116" s="862"/>
      <c r="DI116" s="862"/>
      <c r="DJ116" s="862"/>
      <c r="DK116" s="863"/>
      <c r="DL116" s="864">
        <v>2482</v>
      </c>
      <c r="DM116" s="862"/>
      <c r="DN116" s="862"/>
      <c r="DO116" s="862"/>
      <c r="DP116" s="863"/>
      <c r="DQ116" s="864">
        <v>828</v>
      </c>
      <c r="DR116" s="862"/>
      <c r="DS116" s="862"/>
      <c r="DT116" s="862"/>
      <c r="DU116" s="863"/>
      <c r="DV116" s="909">
        <v>0</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454</v>
      </c>
      <c r="Z117" s="988"/>
      <c r="AA117" s="993">
        <v>572493</v>
      </c>
      <c r="AB117" s="994"/>
      <c r="AC117" s="994"/>
      <c r="AD117" s="994"/>
      <c r="AE117" s="995"/>
      <c r="AF117" s="996">
        <v>588376</v>
      </c>
      <c r="AG117" s="994"/>
      <c r="AH117" s="994"/>
      <c r="AI117" s="994"/>
      <c r="AJ117" s="995"/>
      <c r="AK117" s="996">
        <v>616191</v>
      </c>
      <c r="AL117" s="994"/>
      <c r="AM117" s="994"/>
      <c r="AN117" s="994"/>
      <c r="AO117" s="995"/>
      <c r="AP117" s="997"/>
      <c r="AQ117" s="998"/>
      <c r="AR117" s="998"/>
      <c r="AS117" s="998"/>
      <c r="AT117" s="999"/>
      <c r="AU117" s="1021"/>
      <c r="AV117" s="1022"/>
      <c r="AW117" s="1022"/>
      <c r="AX117" s="1022"/>
      <c r="AY117" s="1022"/>
      <c r="AZ117" s="948" t="s">
        <v>455</v>
      </c>
      <c r="BA117" s="949"/>
      <c r="BB117" s="949"/>
      <c r="BC117" s="949"/>
      <c r="BD117" s="949"/>
      <c r="BE117" s="949"/>
      <c r="BF117" s="949"/>
      <c r="BG117" s="949"/>
      <c r="BH117" s="949"/>
      <c r="BI117" s="949"/>
      <c r="BJ117" s="949"/>
      <c r="BK117" s="949"/>
      <c r="BL117" s="949"/>
      <c r="BM117" s="949"/>
      <c r="BN117" s="949"/>
      <c r="BO117" s="949"/>
      <c r="BP117" s="950"/>
      <c r="BQ117" s="898" t="s">
        <v>130</v>
      </c>
      <c r="BR117" s="899"/>
      <c r="BS117" s="899"/>
      <c r="BT117" s="899"/>
      <c r="BU117" s="899"/>
      <c r="BV117" s="899" t="s">
        <v>130</v>
      </c>
      <c r="BW117" s="899"/>
      <c r="BX117" s="899"/>
      <c r="BY117" s="899"/>
      <c r="BZ117" s="899"/>
      <c r="CA117" s="899" t="s">
        <v>130</v>
      </c>
      <c r="CB117" s="899"/>
      <c r="CC117" s="899"/>
      <c r="CD117" s="899"/>
      <c r="CE117" s="899"/>
      <c r="CF117" s="960" t="s">
        <v>130</v>
      </c>
      <c r="CG117" s="961"/>
      <c r="CH117" s="961"/>
      <c r="CI117" s="961"/>
      <c r="CJ117" s="961"/>
      <c r="CK117" s="1016"/>
      <c r="CL117" s="903"/>
      <c r="CM117" s="906" t="s">
        <v>456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130</v>
      </c>
      <c r="DH117" s="862"/>
      <c r="DI117" s="862"/>
      <c r="DJ117" s="862"/>
      <c r="DK117" s="863"/>
      <c r="DL117" s="864" t="s">
        <v>130</v>
      </c>
      <c r="DM117" s="862"/>
      <c r="DN117" s="862"/>
      <c r="DO117" s="862"/>
      <c r="DP117" s="863"/>
      <c r="DQ117" s="864" t="s">
        <v>130</v>
      </c>
      <c r="DR117" s="862"/>
      <c r="DS117" s="862"/>
      <c r="DT117" s="862"/>
      <c r="DU117" s="863"/>
      <c r="DV117" s="909" t="s">
        <v>130</v>
      </c>
      <c r="DW117" s="910"/>
      <c r="DX117" s="910"/>
      <c r="DY117" s="910"/>
      <c r="DZ117" s="911"/>
    </row>
    <row r="118" spans="1:130" s="247" customFormat="1" ht="26.25" customHeight="1" x14ac:dyDescent="0.15">
      <c r="A118" s="986" t="s">
        <v>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427</v>
      </c>
      <c r="AB118" s="987"/>
      <c r="AC118" s="987"/>
      <c r="AD118" s="987"/>
      <c r="AE118" s="988"/>
      <c r="AF118" s="989" t="s">
        <v>307</v>
      </c>
      <c r="AG118" s="987"/>
      <c r="AH118" s="987"/>
      <c r="AI118" s="987"/>
      <c r="AJ118" s="988"/>
      <c r="AK118" s="989" t="s">
        <v>306</v>
      </c>
      <c r="AL118" s="987"/>
      <c r="AM118" s="987"/>
      <c r="AN118" s="987"/>
      <c r="AO118" s="988"/>
      <c r="AP118" s="990" t="s">
        <v>428</v>
      </c>
      <c r="AQ118" s="991"/>
      <c r="AR118" s="991"/>
      <c r="AS118" s="991"/>
      <c r="AT118" s="992"/>
      <c r="AU118" s="1021"/>
      <c r="AV118" s="1022"/>
      <c r="AW118" s="1022"/>
      <c r="AX118" s="1022"/>
      <c r="AY118" s="1022"/>
      <c r="AZ118" s="964" t="s">
        <v>457</v>
      </c>
      <c r="BA118" s="965"/>
      <c r="BB118" s="965"/>
      <c r="BC118" s="965"/>
      <c r="BD118" s="965"/>
      <c r="BE118" s="965"/>
      <c r="BF118" s="965"/>
      <c r="BG118" s="965"/>
      <c r="BH118" s="965"/>
      <c r="BI118" s="965"/>
      <c r="BJ118" s="965"/>
      <c r="BK118" s="965"/>
      <c r="BL118" s="965"/>
      <c r="BM118" s="965"/>
      <c r="BN118" s="965"/>
      <c r="BO118" s="965"/>
      <c r="BP118" s="966"/>
      <c r="BQ118" s="967" t="s">
        <v>130</v>
      </c>
      <c r="BR118" s="930"/>
      <c r="BS118" s="930"/>
      <c r="BT118" s="930"/>
      <c r="BU118" s="930"/>
      <c r="BV118" s="930" t="s">
        <v>130</v>
      </c>
      <c r="BW118" s="930"/>
      <c r="BX118" s="930"/>
      <c r="BY118" s="930"/>
      <c r="BZ118" s="930"/>
      <c r="CA118" s="930" t="s">
        <v>130</v>
      </c>
      <c r="CB118" s="930"/>
      <c r="CC118" s="930"/>
      <c r="CD118" s="930"/>
      <c r="CE118" s="930"/>
      <c r="CF118" s="960" t="s">
        <v>130</v>
      </c>
      <c r="CG118" s="961"/>
      <c r="CH118" s="961"/>
      <c r="CI118" s="961"/>
      <c r="CJ118" s="961"/>
      <c r="CK118" s="1016"/>
      <c r="CL118" s="903"/>
      <c r="CM118" s="906" t="s">
        <v>458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130</v>
      </c>
      <c r="DH118" s="862"/>
      <c r="DI118" s="862"/>
      <c r="DJ118" s="862"/>
      <c r="DK118" s="863"/>
      <c r="DL118" s="864" t="s">
        <v>130</v>
      </c>
      <c r="DM118" s="862"/>
      <c r="DN118" s="862"/>
      <c r="DO118" s="862"/>
      <c r="DP118" s="863"/>
      <c r="DQ118" s="864" t="s">
        <v>130</v>
      </c>
      <c r="DR118" s="862"/>
      <c r="DS118" s="862"/>
      <c r="DT118" s="862"/>
      <c r="DU118" s="863"/>
      <c r="DV118" s="909" t="s">
        <v>130</v>
      </c>
      <c r="DW118" s="910"/>
      <c r="DX118" s="910"/>
      <c r="DY118" s="910"/>
      <c r="DZ118" s="911"/>
    </row>
    <row r="119" spans="1:130" s="247" customFormat="1" ht="26.25" customHeight="1" x14ac:dyDescent="0.15">
      <c r="A119" s="900" t="s">
        <v>432</v>
      </c>
      <c r="B119" s="901"/>
      <c r="C119" s="976" t="s">
        <v>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130</v>
      </c>
      <c r="AB119" s="980"/>
      <c r="AC119" s="980"/>
      <c r="AD119" s="980"/>
      <c r="AE119" s="981"/>
      <c r="AF119" s="982" t="s">
        <v>130</v>
      </c>
      <c r="AG119" s="980"/>
      <c r="AH119" s="980"/>
      <c r="AI119" s="980"/>
      <c r="AJ119" s="981"/>
      <c r="AK119" s="982" t="s">
        <v>130</v>
      </c>
      <c r="AL119" s="980"/>
      <c r="AM119" s="980"/>
      <c r="AN119" s="980"/>
      <c r="AO119" s="981"/>
      <c r="AP119" s="983" t="s">
        <v>130</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459</v>
      </c>
      <c r="BP119" s="963"/>
      <c r="BQ119" s="967">
        <v>5422598</v>
      </c>
      <c r="BR119" s="930"/>
      <c r="BS119" s="930"/>
      <c r="BT119" s="930"/>
      <c r="BU119" s="930"/>
      <c r="BV119" s="930">
        <v>5284613</v>
      </c>
      <c r="BW119" s="930"/>
      <c r="BX119" s="930"/>
      <c r="BY119" s="930"/>
      <c r="BZ119" s="930"/>
      <c r="CA119" s="930">
        <v>5253666</v>
      </c>
      <c r="CB119" s="930"/>
      <c r="CC119" s="930"/>
      <c r="CD119" s="930"/>
      <c r="CE119" s="930"/>
      <c r="CF119" s="828"/>
      <c r="CG119" s="829"/>
      <c r="CH119" s="829"/>
      <c r="CI119" s="829"/>
      <c r="CJ119" s="919"/>
      <c r="CK119" s="1017"/>
      <c r="CL119" s="905"/>
      <c r="CM119" s="923" t="s">
        <v>460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130</v>
      </c>
      <c r="DH119" s="845"/>
      <c r="DI119" s="845"/>
      <c r="DJ119" s="845"/>
      <c r="DK119" s="846"/>
      <c r="DL119" s="847" t="s">
        <v>130</v>
      </c>
      <c r="DM119" s="845"/>
      <c r="DN119" s="845"/>
      <c r="DO119" s="845"/>
      <c r="DP119" s="846"/>
      <c r="DQ119" s="847" t="s">
        <v>130</v>
      </c>
      <c r="DR119" s="845"/>
      <c r="DS119" s="845"/>
      <c r="DT119" s="845"/>
      <c r="DU119" s="846"/>
      <c r="DV119" s="933" t="s">
        <v>130</v>
      </c>
      <c r="DW119" s="934"/>
      <c r="DX119" s="934"/>
      <c r="DY119" s="934"/>
      <c r="DZ119" s="935"/>
    </row>
    <row r="120" spans="1:130" s="247" customFormat="1" ht="26.25" customHeight="1" x14ac:dyDescent="0.15">
      <c r="A120" s="902"/>
      <c r="B120" s="903"/>
      <c r="C120" s="906" t="s">
        <v>437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130</v>
      </c>
      <c r="AB120" s="862"/>
      <c r="AC120" s="862"/>
      <c r="AD120" s="862"/>
      <c r="AE120" s="863"/>
      <c r="AF120" s="864" t="s">
        <v>130</v>
      </c>
      <c r="AG120" s="862"/>
      <c r="AH120" s="862"/>
      <c r="AI120" s="862"/>
      <c r="AJ120" s="863"/>
      <c r="AK120" s="864" t="s">
        <v>130</v>
      </c>
      <c r="AL120" s="862"/>
      <c r="AM120" s="862"/>
      <c r="AN120" s="862"/>
      <c r="AO120" s="863"/>
      <c r="AP120" s="909" t="s">
        <v>130</v>
      </c>
      <c r="AQ120" s="910"/>
      <c r="AR120" s="910"/>
      <c r="AS120" s="910"/>
      <c r="AT120" s="911"/>
      <c r="AU120" s="968" t="s">
        <v>461</v>
      </c>
      <c r="AV120" s="969"/>
      <c r="AW120" s="969"/>
      <c r="AX120" s="969"/>
      <c r="AY120" s="970"/>
      <c r="AZ120" s="945" t="s">
        <v>462</v>
      </c>
      <c r="BA120" s="890"/>
      <c r="BB120" s="890"/>
      <c r="BC120" s="890"/>
      <c r="BD120" s="890"/>
      <c r="BE120" s="890"/>
      <c r="BF120" s="890"/>
      <c r="BG120" s="890"/>
      <c r="BH120" s="890"/>
      <c r="BI120" s="890"/>
      <c r="BJ120" s="890"/>
      <c r="BK120" s="890"/>
      <c r="BL120" s="890"/>
      <c r="BM120" s="890"/>
      <c r="BN120" s="890"/>
      <c r="BO120" s="890"/>
      <c r="BP120" s="891"/>
      <c r="BQ120" s="946">
        <v>2182063</v>
      </c>
      <c r="BR120" s="927"/>
      <c r="BS120" s="927"/>
      <c r="BT120" s="927"/>
      <c r="BU120" s="927"/>
      <c r="BV120" s="927">
        <v>2306507</v>
      </c>
      <c r="BW120" s="927"/>
      <c r="BX120" s="927"/>
      <c r="BY120" s="927"/>
      <c r="BZ120" s="927"/>
      <c r="CA120" s="927">
        <v>2401033</v>
      </c>
      <c r="CB120" s="927"/>
      <c r="CC120" s="927"/>
      <c r="CD120" s="927"/>
      <c r="CE120" s="927"/>
      <c r="CF120" s="951">
        <v>128.80000000000001</v>
      </c>
      <c r="CG120" s="952"/>
      <c r="CH120" s="952"/>
      <c r="CI120" s="952"/>
      <c r="CJ120" s="952"/>
      <c r="CK120" s="953" t="s">
        <v>463</v>
      </c>
      <c r="CL120" s="937"/>
      <c r="CM120" s="937"/>
      <c r="CN120" s="937"/>
      <c r="CO120" s="938"/>
      <c r="CP120" s="957" t="s">
        <v>464</v>
      </c>
      <c r="CQ120" s="958"/>
      <c r="CR120" s="958"/>
      <c r="CS120" s="958"/>
      <c r="CT120" s="958"/>
      <c r="CU120" s="958"/>
      <c r="CV120" s="958"/>
      <c r="CW120" s="958"/>
      <c r="CX120" s="958"/>
      <c r="CY120" s="958"/>
      <c r="CZ120" s="958"/>
      <c r="DA120" s="958"/>
      <c r="DB120" s="958"/>
      <c r="DC120" s="958"/>
      <c r="DD120" s="958"/>
      <c r="DE120" s="958"/>
      <c r="DF120" s="959"/>
      <c r="DG120" s="946">
        <v>969305</v>
      </c>
      <c r="DH120" s="927"/>
      <c r="DI120" s="927"/>
      <c r="DJ120" s="927"/>
      <c r="DK120" s="927"/>
      <c r="DL120" s="927">
        <v>889257</v>
      </c>
      <c r="DM120" s="927"/>
      <c r="DN120" s="927"/>
      <c r="DO120" s="927"/>
      <c r="DP120" s="927"/>
      <c r="DQ120" s="927">
        <v>828516</v>
      </c>
      <c r="DR120" s="927"/>
      <c r="DS120" s="927"/>
      <c r="DT120" s="927"/>
      <c r="DU120" s="927"/>
      <c r="DV120" s="928">
        <v>44.4</v>
      </c>
      <c r="DW120" s="928"/>
      <c r="DX120" s="928"/>
      <c r="DY120" s="928"/>
      <c r="DZ120" s="929"/>
    </row>
    <row r="121" spans="1:130" s="247" customFormat="1" ht="26.25" customHeight="1" x14ac:dyDescent="0.15">
      <c r="A121" s="902"/>
      <c r="B121" s="903"/>
      <c r="C121" s="948" t="s">
        <v>465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130</v>
      </c>
      <c r="AB121" s="862"/>
      <c r="AC121" s="862"/>
      <c r="AD121" s="862"/>
      <c r="AE121" s="863"/>
      <c r="AF121" s="864" t="s">
        <v>130</v>
      </c>
      <c r="AG121" s="862"/>
      <c r="AH121" s="862"/>
      <c r="AI121" s="862"/>
      <c r="AJ121" s="863"/>
      <c r="AK121" s="864" t="s">
        <v>130</v>
      </c>
      <c r="AL121" s="862"/>
      <c r="AM121" s="862"/>
      <c r="AN121" s="862"/>
      <c r="AO121" s="863"/>
      <c r="AP121" s="909" t="s">
        <v>130</v>
      </c>
      <c r="AQ121" s="910"/>
      <c r="AR121" s="910"/>
      <c r="AS121" s="910"/>
      <c r="AT121" s="911"/>
      <c r="AU121" s="971"/>
      <c r="AV121" s="972"/>
      <c r="AW121" s="972"/>
      <c r="AX121" s="972"/>
      <c r="AY121" s="973"/>
      <c r="AZ121" s="897" t="s">
        <v>466</v>
      </c>
      <c r="BA121" s="832"/>
      <c r="BB121" s="832"/>
      <c r="BC121" s="832"/>
      <c r="BD121" s="832"/>
      <c r="BE121" s="832"/>
      <c r="BF121" s="832"/>
      <c r="BG121" s="832"/>
      <c r="BH121" s="832"/>
      <c r="BI121" s="832"/>
      <c r="BJ121" s="832"/>
      <c r="BK121" s="832"/>
      <c r="BL121" s="832"/>
      <c r="BM121" s="832"/>
      <c r="BN121" s="832"/>
      <c r="BO121" s="832"/>
      <c r="BP121" s="833"/>
      <c r="BQ121" s="898" t="s">
        <v>130</v>
      </c>
      <c r="BR121" s="899"/>
      <c r="BS121" s="899"/>
      <c r="BT121" s="899"/>
      <c r="BU121" s="899"/>
      <c r="BV121" s="899" t="s">
        <v>130</v>
      </c>
      <c r="BW121" s="899"/>
      <c r="BX121" s="899"/>
      <c r="BY121" s="899"/>
      <c r="BZ121" s="899"/>
      <c r="CA121" s="899" t="s">
        <v>130</v>
      </c>
      <c r="CB121" s="899"/>
      <c r="CC121" s="899"/>
      <c r="CD121" s="899"/>
      <c r="CE121" s="899"/>
      <c r="CF121" s="960" t="s">
        <v>130</v>
      </c>
      <c r="CG121" s="961"/>
      <c r="CH121" s="961"/>
      <c r="CI121" s="961"/>
      <c r="CJ121" s="961"/>
      <c r="CK121" s="954"/>
      <c r="CL121" s="940"/>
      <c r="CM121" s="940"/>
      <c r="CN121" s="940"/>
      <c r="CO121" s="941"/>
      <c r="CP121" s="920" t="s">
        <v>409</v>
      </c>
      <c r="CQ121" s="921"/>
      <c r="CR121" s="921"/>
      <c r="CS121" s="921"/>
      <c r="CT121" s="921"/>
      <c r="CU121" s="921"/>
      <c r="CV121" s="921"/>
      <c r="CW121" s="921"/>
      <c r="CX121" s="921"/>
      <c r="CY121" s="921"/>
      <c r="CZ121" s="921"/>
      <c r="DA121" s="921"/>
      <c r="DB121" s="921"/>
      <c r="DC121" s="921"/>
      <c r="DD121" s="921"/>
      <c r="DE121" s="921"/>
      <c r="DF121" s="922"/>
      <c r="DG121" s="898">
        <v>736622</v>
      </c>
      <c r="DH121" s="899"/>
      <c r="DI121" s="899"/>
      <c r="DJ121" s="899"/>
      <c r="DK121" s="899"/>
      <c r="DL121" s="899">
        <v>700776</v>
      </c>
      <c r="DM121" s="899"/>
      <c r="DN121" s="899"/>
      <c r="DO121" s="899"/>
      <c r="DP121" s="899"/>
      <c r="DQ121" s="899">
        <v>633166</v>
      </c>
      <c r="DR121" s="899"/>
      <c r="DS121" s="899"/>
      <c r="DT121" s="899"/>
      <c r="DU121" s="899"/>
      <c r="DV121" s="876">
        <v>34</v>
      </c>
      <c r="DW121" s="876"/>
      <c r="DX121" s="876"/>
      <c r="DY121" s="876"/>
      <c r="DZ121" s="877"/>
    </row>
    <row r="122" spans="1:130" s="247" customFormat="1" ht="26.25" customHeight="1" x14ac:dyDescent="0.15">
      <c r="A122" s="902"/>
      <c r="B122" s="903"/>
      <c r="C122" s="906" t="s">
        <v>447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130</v>
      </c>
      <c r="AB122" s="862"/>
      <c r="AC122" s="862"/>
      <c r="AD122" s="862"/>
      <c r="AE122" s="863"/>
      <c r="AF122" s="864" t="s">
        <v>130</v>
      </c>
      <c r="AG122" s="862"/>
      <c r="AH122" s="862"/>
      <c r="AI122" s="862"/>
      <c r="AJ122" s="863"/>
      <c r="AK122" s="864" t="s">
        <v>130</v>
      </c>
      <c r="AL122" s="862"/>
      <c r="AM122" s="862"/>
      <c r="AN122" s="862"/>
      <c r="AO122" s="863"/>
      <c r="AP122" s="909" t="s">
        <v>130</v>
      </c>
      <c r="AQ122" s="910"/>
      <c r="AR122" s="910"/>
      <c r="AS122" s="910"/>
      <c r="AT122" s="911"/>
      <c r="AU122" s="971"/>
      <c r="AV122" s="972"/>
      <c r="AW122" s="972"/>
      <c r="AX122" s="972"/>
      <c r="AY122" s="973"/>
      <c r="AZ122" s="964" t="s">
        <v>467</v>
      </c>
      <c r="BA122" s="965"/>
      <c r="BB122" s="965"/>
      <c r="BC122" s="965"/>
      <c r="BD122" s="965"/>
      <c r="BE122" s="965"/>
      <c r="BF122" s="965"/>
      <c r="BG122" s="965"/>
      <c r="BH122" s="965"/>
      <c r="BI122" s="965"/>
      <c r="BJ122" s="965"/>
      <c r="BK122" s="965"/>
      <c r="BL122" s="965"/>
      <c r="BM122" s="965"/>
      <c r="BN122" s="965"/>
      <c r="BO122" s="965"/>
      <c r="BP122" s="966"/>
      <c r="BQ122" s="967">
        <v>4697864</v>
      </c>
      <c r="BR122" s="930"/>
      <c r="BS122" s="930"/>
      <c r="BT122" s="930"/>
      <c r="BU122" s="930"/>
      <c r="BV122" s="930">
        <v>4688869</v>
      </c>
      <c r="BW122" s="930"/>
      <c r="BX122" s="930"/>
      <c r="BY122" s="930"/>
      <c r="BZ122" s="930"/>
      <c r="CA122" s="930">
        <v>4494450</v>
      </c>
      <c r="CB122" s="930"/>
      <c r="CC122" s="930"/>
      <c r="CD122" s="930"/>
      <c r="CE122" s="930"/>
      <c r="CF122" s="931">
        <v>241.1</v>
      </c>
      <c r="CG122" s="932"/>
      <c r="CH122" s="932"/>
      <c r="CI122" s="932"/>
      <c r="CJ122" s="932"/>
      <c r="CK122" s="954"/>
      <c r="CL122" s="940"/>
      <c r="CM122" s="940"/>
      <c r="CN122" s="940"/>
      <c r="CO122" s="941"/>
      <c r="CP122" s="920" t="s">
        <v>405</v>
      </c>
      <c r="CQ122" s="921"/>
      <c r="CR122" s="921"/>
      <c r="CS122" s="921"/>
      <c r="CT122" s="921"/>
      <c r="CU122" s="921"/>
      <c r="CV122" s="921"/>
      <c r="CW122" s="921"/>
      <c r="CX122" s="921"/>
      <c r="CY122" s="921"/>
      <c r="CZ122" s="921"/>
      <c r="DA122" s="921"/>
      <c r="DB122" s="921"/>
      <c r="DC122" s="921"/>
      <c r="DD122" s="921"/>
      <c r="DE122" s="921"/>
      <c r="DF122" s="922"/>
      <c r="DG122" s="898">
        <v>3417</v>
      </c>
      <c r="DH122" s="899"/>
      <c r="DI122" s="899"/>
      <c r="DJ122" s="899"/>
      <c r="DK122" s="899"/>
      <c r="DL122" s="899">
        <v>3345</v>
      </c>
      <c r="DM122" s="899"/>
      <c r="DN122" s="899"/>
      <c r="DO122" s="899"/>
      <c r="DP122" s="899"/>
      <c r="DQ122" s="899">
        <v>2957</v>
      </c>
      <c r="DR122" s="899"/>
      <c r="DS122" s="899"/>
      <c r="DT122" s="899"/>
      <c r="DU122" s="899"/>
      <c r="DV122" s="876">
        <v>0.2</v>
      </c>
      <c r="DW122" s="876"/>
      <c r="DX122" s="876"/>
      <c r="DY122" s="876"/>
      <c r="DZ122" s="877"/>
    </row>
    <row r="123" spans="1:130" s="247" customFormat="1" ht="26.25" customHeight="1" x14ac:dyDescent="0.15">
      <c r="A123" s="902"/>
      <c r="B123" s="903"/>
      <c r="C123" s="906" t="s">
        <v>453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2482</v>
      </c>
      <c r="AB123" s="862"/>
      <c r="AC123" s="862"/>
      <c r="AD123" s="862"/>
      <c r="AE123" s="863"/>
      <c r="AF123" s="864">
        <v>2440</v>
      </c>
      <c r="AG123" s="862"/>
      <c r="AH123" s="862"/>
      <c r="AI123" s="862"/>
      <c r="AJ123" s="863"/>
      <c r="AK123" s="864">
        <v>1654</v>
      </c>
      <c r="AL123" s="862"/>
      <c r="AM123" s="862"/>
      <c r="AN123" s="862"/>
      <c r="AO123" s="863"/>
      <c r="AP123" s="909">
        <v>0.1</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468</v>
      </c>
      <c r="BP123" s="963"/>
      <c r="BQ123" s="917">
        <v>6879927</v>
      </c>
      <c r="BR123" s="918"/>
      <c r="BS123" s="918"/>
      <c r="BT123" s="918"/>
      <c r="BU123" s="918"/>
      <c r="BV123" s="918">
        <v>6995376</v>
      </c>
      <c r="BW123" s="918"/>
      <c r="BX123" s="918"/>
      <c r="BY123" s="918"/>
      <c r="BZ123" s="918"/>
      <c r="CA123" s="918">
        <v>6895483</v>
      </c>
      <c r="CB123" s="918"/>
      <c r="CC123" s="918"/>
      <c r="CD123" s="918"/>
      <c r="CE123" s="918"/>
      <c r="CF123" s="828"/>
      <c r="CG123" s="829"/>
      <c r="CH123" s="829"/>
      <c r="CI123" s="829"/>
      <c r="CJ123" s="919"/>
      <c r="CK123" s="954"/>
      <c r="CL123" s="940"/>
      <c r="CM123" s="940"/>
      <c r="CN123" s="940"/>
      <c r="CO123" s="941"/>
      <c r="CP123" s="920" t="s">
        <v>403</v>
      </c>
      <c r="CQ123" s="921"/>
      <c r="CR123" s="921"/>
      <c r="CS123" s="921"/>
      <c r="CT123" s="921"/>
      <c r="CU123" s="921"/>
      <c r="CV123" s="921"/>
      <c r="CW123" s="921"/>
      <c r="CX123" s="921"/>
      <c r="CY123" s="921"/>
      <c r="CZ123" s="921"/>
      <c r="DA123" s="921"/>
      <c r="DB123" s="921"/>
      <c r="DC123" s="921"/>
      <c r="DD123" s="921"/>
      <c r="DE123" s="921"/>
      <c r="DF123" s="922"/>
      <c r="DG123" s="861" t="s">
        <v>130</v>
      </c>
      <c r="DH123" s="862"/>
      <c r="DI123" s="862"/>
      <c r="DJ123" s="862"/>
      <c r="DK123" s="863"/>
      <c r="DL123" s="864" t="s">
        <v>130</v>
      </c>
      <c r="DM123" s="862"/>
      <c r="DN123" s="862"/>
      <c r="DO123" s="862"/>
      <c r="DP123" s="863"/>
      <c r="DQ123" s="864" t="s">
        <v>130</v>
      </c>
      <c r="DR123" s="862"/>
      <c r="DS123" s="862"/>
      <c r="DT123" s="862"/>
      <c r="DU123" s="863"/>
      <c r="DV123" s="909" t="s">
        <v>130</v>
      </c>
      <c r="DW123" s="910"/>
      <c r="DX123" s="910"/>
      <c r="DY123" s="910"/>
      <c r="DZ123" s="911"/>
    </row>
    <row r="124" spans="1:130" s="247" customFormat="1" ht="26.25" customHeight="1" thickBot="1" x14ac:dyDescent="0.2">
      <c r="A124" s="902"/>
      <c r="B124" s="903"/>
      <c r="C124" s="906" t="s">
        <v>456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130</v>
      </c>
      <c r="AB124" s="862"/>
      <c r="AC124" s="862"/>
      <c r="AD124" s="862"/>
      <c r="AE124" s="863"/>
      <c r="AF124" s="864" t="s">
        <v>130</v>
      </c>
      <c r="AG124" s="862"/>
      <c r="AH124" s="862"/>
      <c r="AI124" s="862"/>
      <c r="AJ124" s="863"/>
      <c r="AK124" s="864" t="s">
        <v>130</v>
      </c>
      <c r="AL124" s="862"/>
      <c r="AM124" s="862"/>
      <c r="AN124" s="862"/>
      <c r="AO124" s="863"/>
      <c r="AP124" s="909" t="s">
        <v>130</v>
      </c>
      <c r="AQ124" s="910"/>
      <c r="AR124" s="910"/>
      <c r="AS124" s="910"/>
      <c r="AT124" s="911"/>
      <c r="AU124" s="912" t="s">
        <v>469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130</v>
      </c>
      <c r="BR124" s="916"/>
      <c r="BS124" s="916"/>
      <c r="BT124" s="916"/>
      <c r="BU124" s="916"/>
      <c r="BV124" s="916" t="s">
        <v>130</v>
      </c>
      <c r="BW124" s="916"/>
      <c r="BX124" s="916"/>
      <c r="BY124" s="916"/>
      <c r="BZ124" s="916"/>
      <c r="CA124" s="916" t="s">
        <v>130</v>
      </c>
      <c r="CB124" s="916"/>
      <c r="CC124" s="916"/>
      <c r="CD124" s="916"/>
      <c r="CE124" s="916"/>
      <c r="CF124" s="806"/>
      <c r="CG124" s="807"/>
      <c r="CH124" s="807"/>
      <c r="CI124" s="807"/>
      <c r="CJ124" s="947"/>
      <c r="CK124" s="955"/>
      <c r="CL124" s="955"/>
      <c r="CM124" s="955"/>
      <c r="CN124" s="955"/>
      <c r="CO124" s="956"/>
      <c r="CP124" s="920" t="s">
        <v>470</v>
      </c>
      <c r="CQ124" s="921"/>
      <c r="CR124" s="921"/>
      <c r="CS124" s="921"/>
      <c r="CT124" s="921"/>
      <c r="CU124" s="921"/>
      <c r="CV124" s="921"/>
      <c r="CW124" s="921"/>
      <c r="CX124" s="921"/>
      <c r="CY124" s="921"/>
      <c r="CZ124" s="921"/>
      <c r="DA124" s="921"/>
      <c r="DB124" s="921"/>
      <c r="DC124" s="921"/>
      <c r="DD124" s="921"/>
      <c r="DE124" s="921"/>
      <c r="DF124" s="922"/>
      <c r="DG124" s="844" t="s">
        <v>130</v>
      </c>
      <c r="DH124" s="845"/>
      <c r="DI124" s="845"/>
      <c r="DJ124" s="845"/>
      <c r="DK124" s="846"/>
      <c r="DL124" s="847" t="s">
        <v>130</v>
      </c>
      <c r="DM124" s="845"/>
      <c r="DN124" s="845"/>
      <c r="DO124" s="845"/>
      <c r="DP124" s="846"/>
      <c r="DQ124" s="847" t="s">
        <v>130</v>
      </c>
      <c r="DR124" s="845"/>
      <c r="DS124" s="845"/>
      <c r="DT124" s="845"/>
      <c r="DU124" s="846"/>
      <c r="DV124" s="933" t="s">
        <v>130</v>
      </c>
      <c r="DW124" s="934"/>
      <c r="DX124" s="934"/>
      <c r="DY124" s="934"/>
      <c r="DZ124" s="935"/>
    </row>
    <row r="125" spans="1:130" s="247" customFormat="1" ht="26.25" customHeight="1" x14ac:dyDescent="0.15">
      <c r="A125" s="902"/>
      <c r="B125" s="903"/>
      <c r="C125" s="906" t="s">
        <v>458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130</v>
      </c>
      <c r="AB125" s="862"/>
      <c r="AC125" s="862"/>
      <c r="AD125" s="862"/>
      <c r="AE125" s="863"/>
      <c r="AF125" s="864" t="s">
        <v>130</v>
      </c>
      <c r="AG125" s="862"/>
      <c r="AH125" s="862"/>
      <c r="AI125" s="862"/>
      <c r="AJ125" s="863"/>
      <c r="AK125" s="864" t="s">
        <v>130</v>
      </c>
      <c r="AL125" s="862"/>
      <c r="AM125" s="862"/>
      <c r="AN125" s="862"/>
      <c r="AO125" s="863"/>
      <c r="AP125" s="909" t="s">
        <v>130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471</v>
      </c>
      <c r="CL125" s="937"/>
      <c r="CM125" s="937"/>
      <c r="CN125" s="937"/>
      <c r="CO125" s="938"/>
      <c r="CP125" s="945" t="s">
        <v>472</v>
      </c>
      <c r="CQ125" s="890"/>
      <c r="CR125" s="890"/>
      <c r="CS125" s="890"/>
      <c r="CT125" s="890"/>
      <c r="CU125" s="890"/>
      <c r="CV125" s="890"/>
      <c r="CW125" s="890"/>
      <c r="CX125" s="890"/>
      <c r="CY125" s="890"/>
      <c r="CZ125" s="890"/>
      <c r="DA125" s="890"/>
      <c r="DB125" s="890"/>
      <c r="DC125" s="890"/>
      <c r="DD125" s="890"/>
      <c r="DE125" s="890"/>
      <c r="DF125" s="891"/>
      <c r="DG125" s="946" t="s">
        <v>130</v>
      </c>
      <c r="DH125" s="927"/>
      <c r="DI125" s="927"/>
      <c r="DJ125" s="927"/>
      <c r="DK125" s="927"/>
      <c r="DL125" s="927" t="s">
        <v>130</v>
      </c>
      <c r="DM125" s="927"/>
      <c r="DN125" s="927"/>
      <c r="DO125" s="927"/>
      <c r="DP125" s="927"/>
      <c r="DQ125" s="927" t="s">
        <v>130</v>
      </c>
      <c r="DR125" s="927"/>
      <c r="DS125" s="927"/>
      <c r="DT125" s="927"/>
      <c r="DU125" s="927"/>
      <c r="DV125" s="928" t="s">
        <v>130</v>
      </c>
      <c r="DW125" s="928"/>
      <c r="DX125" s="928"/>
      <c r="DY125" s="928"/>
      <c r="DZ125" s="929"/>
    </row>
    <row r="126" spans="1:130" s="247" customFormat="1" ht="26.25" customHeight="1" thickBot="1" x14ac:dyDescent="0.2">
      <c r="A126" s="902"/>
      <c r="B126" s="903"/>
      <c r="C126" s="906" t="s">
        <v>460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130</v>
      </c>
      <c r="AB126" s="862"/>
      <c r="AC126" s="862"/>
      <c r="AD126" s="862"/>
      <c r="AE126" s="863"/>
      <c r="AF126" s="864" t="s">
        <v>130</v>
      </c>
      <c r="AG126" s="862"/>
      <c r="AH126" s="862"/>
      <c r="AI126" s="862"/>
      <c r="AJ126" s="863"/>
      <c r="AK126" s="864" t="s">
        <v>130</v>
      </c>
      <c r="AL126" s="862"/>
      <c r="AM126" s="862"/>
      <c r="AN126" s="862"/>
      <c r="AO126" s="863"/>
      <c r="AP126" s="909" t="s">
        <v>130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473</v>
      </c>
      <c r="CQ126" s="832"/>
      <c r="CR126" s="832"/>
      <c r="CS126" s="832"/>
      <c r="CT126" s="832"/>
      <c r="CU126" s="832"/>
      <c r="CV126" s="832"/>
      <c r="CW126" s="832"/>
      <c r="CX126" s="832"/>
      <c r="CY126" s="832"/>
      <c r="CZ126" s="832"/>
      <c r="DA126" s="832"/>
      <c r="DB126" s="832"/>
      <c r="DC126" s="832"/>
      <c r="DD126" s="832"/>
      <c r="DE126" s="832"/>
      <c r="DF126" s="833"/>
      <c r="DG126" s="898" t="s">
        <v>130</v>
      </c>
      <c r="DH126" s="899"/>
      <c r="DI126" s="899"/>
      <c r="DJ126" s="899"/>
      <c r="DK126" s="899"/>
      <c r="DL126" s="899" t="s">
        <v>130</v>
      </c>
      <c r="DM126" s="899"/>
      <c r="DN126" s="899"/>
      <c r="DO126" s="899"/>
      <c r="DP126" s="899"/>
      <c r="DQ126" s="899" t="s">
        <v>130</v>
      </c>
      <c r="DR126" s="899"/>
      <c r="DS126" s="899"/>
      <c r="DT126" s="899"/>
      <c r="DU126" s="899"/>
      <c r="DV126" s="876" t="s">
        <v>130</v>
      </c>
      <c r="DW126" s="876"/>
      <c r="DX126" s="876"/>
      <c r="DY126" s="876"/>
      <c r="DZ126" s="877"/>
    </row>
    <row r="127" spans="1:130" s="247" customFormat="1" ht="26.25" customHeight="1" x14ac:dyDescent="0.15">
      <c r="A127" s="904"/>
      <c r="B127" s="905"/>
      <c r="C127" s="923" t="s">
        <v>474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130</v>
      </c>
      <c r="AB127" s="862"/>
      <c r="AC127" s="862"/>
      <c r="AD127" s="862"/>
      <c r="AE127" s="863"/>
      <c r="AF127" s="864" t="s">
        <v>130</v>
      </c>
      <c r="AG127" s="862"/>
      <c r="AH127" s="862"/>
      <c r="AI127" s="862"/>
      <c r="AJ127" s="863"/>
      <c r="AK127" s="864" t="s">
        <v>130</v>
      </c>
      <c r="AL127" s="862"/>
      <c r="AM127" s="862"/>
      <c r="AN127" s="862"/>
      <c r="AO127" s="863"/>
      <c r="AP127" s="909" t="s">
        <v>130</v>
      </c>
      <c r="AQ127" s="910"/>
      <c r="AR127" s="910"/>
      <c r="AS127" s="910"/>
      <c r="AT127" s="911"/>
      <c r="AU127" s="283"/>
      <c r="AV127" s="283"/>
      <c r="AW127" s="283"/>
      <c r="AX127" s="926" t="s">
        <v>475</v>
      </c>
      <c r="AY127" s="894"/>
      <c r="AZ127" s="894"/>
      <c r="BA127" s="894"/>
      <c r="BB127" s="894"/>
      <c r="BC127" s="894"/>
      <c r="BD127" s="894"/>
      <c r="BE127" s="895"/>
      <c r="BF127" s="893" t="s">
        <v>476</v>
      </c>
      <c r="BG127" s="894"/>
      <c r="BH127" s="894"/>
      <c r="BI127" s="894"/>
      <c r="BJ127" s="894"/>
      <c r="BK127" s="894"/>
      <c r="BL127" s="895"/>
      <c r="BM127" s="893" t="s">
        <v>477</v>
      </c>
      <c r="BN127" s="894"/>
      <c r="BO127" s="894"/>
      <c r="BP127" s="894"/>
      <c r="BQ127" s="894"/>
      <c r="BR127" s="894"/>
      <c r="BS127" s="895"/>
      <c r="BT127" s="893" t="s">
        <v>478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479</v>
      </c>
      <c r="CQ127" s="832"/>
      <c r="CR127" s="832"/>
      <c r="CS127" s="832"/>
      <c r="CT127" s="832"/>
      <c r="CU127" s="832"/>
      <c r="CV127" s="832"/>
      <c r="CW127" s="832"/>
      <c r="CX127" s="832"/>
      <c r="CY127" s="832"/>
      <c r="CZ127" s="832"/>
      <c r="DA127" s="832"/>
      <c r="DB127" s="832"/>
      <c r="DC127" s="832"/>
      <c r="DD127" s="832"/>
      <c r="DE127" s="832"/>
      <c r="DF127" s="833"/>
      <c r="DG127" s="898" t="s">
        <v>130</v>
      </c>
      <c r="DH127" s="899"/>
      <c r="DI127" s="899"/>
      <c r="DJ127" s="899"/>
      <c r="DK127" s="899"/>
      <c r="DL127" s="899" t="s">
        <v>130</v>
      </c>
      <c r="DM127" s="899"/>
      <c r="DN127" s="899"/>
      <c r="DO127" s="899"/>
      <c r="DP127" s="899"/>
      <c r="DQ127" s="899" t="s">
        <v>130</v>
      </c>
      <c r="DR127" s="899"/>
      <c r="DS127" s="899"/>
      <c r="DT127" s="899"/>
      <c r="DU127" s="899"/>
      <c r="DV127" s="876" t="s">
        <v>130</v>
      </c>
      <c r="DW127" s="876"/>
      <c r="DX127" s="876"/>
      <c r="DY127" s="876"/>
      <c r="DZ127" s="877"/>
    </row>
    <row r="128" spans="1:130" s="247" customFormat="1" ht="26.25" customHeight="1" thickBot="1" x14ac:dyDescent="0.2">
      <c r="A128" s="878" t="s">
        <v>480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481</v>
      </c>
      <c r="X128" s="880"/>
      <c r="Y128" s="880"/>
      <c r="Z128" s="881"/>
      <c r="AA128" s="882" t="s">
        <v>130</v>
      </c>
      <c r="AB128" s="883"/>
      <c r="AC128" s="883"/>
      <c r="AD128" s="883"/>
      <c r="AE128" s="884"/>
      <c r="AF128" s="885" t="s">
        <v>130</v>
      </c>
      <c r="AG128" s="883"/>
      <c r="AH128" s="883"/>
      <c r="AI128" s="883"/>
      <c r="AJ128" s="884"/>
      <c r="AK128" s="885" t="s">
        <v>130</v>
      </c>
      <c r="AL128" s="883"/>
      <c r="AM128" s="883"/>
      <c r="AN128" s="883"/>
      <c r="AO128" s="884"/>
      <c r="AP128" s="886"/>
      <c r="AQ128" s="887"/>
      <c r="AR128" s="887"/>
      <c r="AS128" s="887"/>
      <c r="AT128" s="888"/>
      <c r="AU128" s="283"/>
      <c r="AV128" s="283"/>
      <c r="AW128" s="283"/>
      <c r="AX128" s="889" t="s">
        <v>482</v>
      </c>
      <c r="AY128" s="890"/>
      <c r="AZ128" s="890"/>
      <c r="BA128" s="890"/>
      <c r="BB128" s="890"/>
      <c r="BC128" s="890"/>
      <c r="BD128" s="890"/>
      <c r="BE128" s="891"/>
      <c r="BF128" s="868" t="s">
        <v>130</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483</v>
      </c>
      <c r="CQ128" s="810"/>
      <c r="CR128" s="810"/>
      <c r="CS128" s="810"/>
      <c r="CT128" s="810"/>
      <c r="CU128" s="810"/>
      <c r="CV128" s="810"/>
      <c r="CW128" s="810"/>
      <c r="CX128" s="810"/>
      <c r="CY128" s="810"/>
      <c r="CZ128" s="810"/>
      <c r="DA128" s="810"/>
      <c r="DB128" s="810"/>
      <c r="DC128" s="810"/>
      <c r="DD128" s="810"/>
      <c r="DE128" s="810"/>
      <c r="DF128" s="811"/>
      <c r="DG128" s="872" t="s">
        <v>130</v>
      </c>
      <c r="DH128" s="873"/>
      <c r="DI128" s="873"/>
      <c r="DJ128" s="873"/>
      <c r="DK128" s="873"/>
      <c r="DL128" s="873" t="s">
        <v>130</v>
      </c>
      <c r="DM128" s="873"/>
      <c r="DN128" s="873"/>
      <c r="DO128" s="873"/>
      <c r="DP128" s="873"/>
      <c r="DQ128" s="873" t="s">
        <v>130</v>
      </c>
      <c r="DR128" s="873"/>
      <c r="DS128" s="873"/>
      <c r="DT128" s="873"/>
      <c r="DU128" s="873"/>
      <c r="DV128" s="874" t="s">
        <v>130</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484</v>
      </c>
      <c r="X129" s="859"/>
      <c r="Y129" s="859"/>
      <c r="Z129" s="860"/>
      <c r="AA129" s="861">
        <v>2372612</v>
      </c>
      <c r="AB129" s="862"/>
      <c r="AC129" s="862"/>
      <c r="AD129" s="862"/>
      <c r="AE129" s="863"/>
      <c r="AF129" s="864">
        <v>2364723</v>
      </c>
      <c r="AG129" s="862"/>
      <c r="AH129" s="862"/>
      <c r="AI129" s="862"/>
      <c r="AJ129" s="863"/>
      <c r="AK129" s="864">
        <v>2414792</v>
      </c>
      <c r="AL129" s="862"/>
      <c r="AM129" s="862"/>
      <c r="AN129" s="862"/>
      <c r="AO129" s="863"/>
      <c r="AP129" s="865"/>
      <c r="AQ129" s="866"/>
      <c r="AR129" s="866"/>
      <c r="AS129" s="866"/>
      <c r="AT129" s="867"/>
      <c r="AU129" s="285"/>
      <c r="AV129" s="285"/>
      <c r="AW129" s="285"/>
      <c r="AX129" s="831" t="s">
        <v>485</v>
      </c>
      <c r="AY129" s="832"/>
      <c r="AZ129" s="832"/>
      <c r="BA129" s="832"/>
      <c r="BB129" s="832"/>
      <c r="BC129" s="832"/>
      <c r="BD129" s="832"/>
      <c r="BE129" s="833"/>
      <c r="BF129" s="851" t="s">
        <v>130</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487</v>
      </c>
      <c r="X130" s="859"/>
      <c r="Y130" s="859"/>
      <c r="Z130" s="860"/>
      <c r="AA130" s="861">
        <v>550285</v>
      </c>
      <c r="AB130" s="862"/>
      <c r="AC130" s="862"/>
      <c r="AD130" s="862"/>
      <c r="AE130" s="863"/>
      <c r="AF130" s="864">
        <v>545882</v>
      </c>
      <c r="AG130" s="862"/>
      <c r="AH130" s="862"/>
      <c r="AI130" s="862"/>
      <c r="AJ130" s="863"/>
      <c r="AK130" s="864">
        <v>550406</v>
      </c>
      <c r="AL130" s="862"/>
      <c r="AM130" s="862"/>
      <c r="AN130" s="862"/>
      <c r="AO130" s="863"/>
      <c r="AP130" s="865"/>
      <c r="AQ130" s="866"/>
      <c r="AR130" s="866"/>
      <c r="AS130" s="866"/>
      <c r="AT130" s="867"/>
      <c r="AU130" s="285"/>
      <c r="AV130" s="285"/>
      <c r="AW130" s="285"/>
      <c r="AX130" s="831" t="s">
        <v>488</v>
      </c>
      <c r="AY130" s="832"/>
      <c r="AZ130" s="832"/>
      <c r="BA130" s="832"/>
      <c r="BB130" s="832"/>
      <c r="BC130" s="832"/>
      <c r="BD130" s="832"/>
      <c r="BE130" s="833"/>
      <c r="BF130" s="834">
        <v>2.2999999999999998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489</v>
      </c>
      <c r="X131" s="842"/>
      <c r="Y131" s="842"/>
      <c r="Z131" s="843"/>
      <c r="AA131" s="844">
        <v>1822327</v>
      </c>
      <c r="AB131" s="845"/>
      <c r="AC131" s="845"/>
      <c r="AD131" s="845"/>
      <c r="AE131" s="846"/>
      <c r="AF131" s="847">
        <v>1818841</v>
      </c>
      <c r="AG131" s="845"/>
      <c r="AH131" s="845"/>
      <c r="AI131" s="845"/>
      <c r="AJ131" s="846"/>
      <c r="AK131" s="847">
        <v>1864386</v>
      </c>
      <c r="AL131" s="845"/>
      <c r="AM131" s="845"/>
      <c r="AN131" s="845"/>
      <c r="AO131" s="846"/>
      <c r="AP131" s="848"/>
      <c r="AQ131" s="849"/>
      <c r="AR131" s="849"/>
      <c r="AS131" s="849"/>
      <c r="AT131" s="850"/>
      <c r="AU131" s="285"/>
      <c r="AV131" s="285"/>
      <c r="AW131" s="285"/>
      <c r="AX131" s="809" t="s">
        <v>490</v>
      </c>
      <c r="AY131" s="810"/>
      <c r="AZ131" s="810"/>
      <c r="BA131" s="810"/>
      <c r="BB131" s="810"/>
      <c r="BC131" s="810"/>
      <c r="BD131" s="810"/>
      <c r="BE131" s="811"/>
      <c r="BF131" s="812" t="s">
        <v>130</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492</v>
      </c>
      <c r="W132" s="822"/>
      <c r="X132" s="822"/>
      <c r="Y132" s="822"/>
      <c r="Z132" s="823"/>
      <c r="AA132" s="824">
        <v>1.218661634</v>
      </c>
      <c r="AB132" s="825"/>
      <c r="AC132" s="825"/>
      <c r="AD132" s="825"/>
      <c r="AE132" s="826"/>
      <c r="AF132" s="827">
        <v>2.336322966</v>
      </c>
      <c r="AG132" s="825"/>
      <c r="AH132" s="825"/>
      <c r="AI132" s="825"/>
      <c r="AJ132" s="826"/>
      <c r="AK132" s="827">
        <v>3.5285075090000002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493</v>
      </c>
      <c r="W133" s="801"/>
      <c r="X133" s="801"/>
      <c r="Y133" s="801"/>
      <c r="Z133" s="802"/>
      <c r="AA133" s="803">
        <v>2.2999999999999998</v>
      </c>
      <c r="AB133" s="804"/>
      <c r="AC133" s="804"/>
      <c r="AD133" s="804"/>
      <c r="AE133" s="805"/>
      <c r="AF133" s="803">
        <v>2.2000000000000002</v>
      </c>
      <c r="AG133" s="804"/>
      <c r="AH133" s="804"/>
      <c r="AI133" s="804"/>
      <c r="AJ133" s="805"/>
      <c r="AK133" s="803">
        <v>2.2999999999999998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rayUk6qw6+t+GDhK2ZKp+f5BPUfxZgDU6OYzxNqm9LDOyjt6cjcfl9jBn9cYLKxEMy2nabXR2QwyCGpy3OgCA==" saltValue="m15uhYP47SkfXJ0Ol1nS8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4oeMFRFyFQqtBGkAlQ+Wp0EZ2z79PUdIG4TQi5OtmHRv898ot1AQs9NWC+5vF48MoeCi4M/lgzPUgx/xwoX6VQ==" saltValue="Qg1vXBT+EHQG/u6uwddvsQ==" spinCount="100000" sheet="1" objects="1" scenarios="1"/>
  <dataConsolidate/>
  <phoneticPr fontId="2"/>
  <printOptions horizontalCentered="1" verticalCentered="1"/>
  <pageMargins left="0" right="0" top="0" bottom="0" header="0" footer="0"/>
  <pageSetup paperSize="8" scale="6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dzmphWdGXJvHTb4xhFblunduAYwvWL9Ckji7oN/aIuEHcBLLLGT0mcqWhTpB35vNdo3K9g4q8GLuqTZMnT8mw==" saltValue="SanDIghW/T7KqnXzAFvcCQ=="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502</v>
      </c>
      <c r="AL9" s="1231"/>
      <c r="AM9" s="1231"/>
      <c r="AN9" s="1232"/>
      <c r="AO9" s="313">
        <v>577029</v>
      </c>
      <c r="AP9" s="313">
        <v>118341</v>
      </c>
      <c r="AQ9" s="314">
        <v>198046</v>
      </c>
      <c r="AR9" s="315">
        <v>-40.200000000000003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503</v>
      </c>
      <c r="AL10" s="1231"/>
      <c r="AM10" s="1231"/>
      <c r="AN10" s="1232"/>
      <c r="AO10" s="316">
        <v>147474</v>
      </c>
      <c r="AP10" s="316">
        <v>30245</v>
      </c>
      <c r="AQ10" s="317">
        <v>23470</v>
      </c>
      <c r="AR10" s="318">
        <v>28.9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504</v>
      </c>
      <c r="AL11" s="1231"/>
      <c r="AM11" s="1231"/>
      <c r="AN11" s="1232"/>
      <c r="AO11" s="316">
        <v>44783</v>
      </c>
      <c r="AP11" s="316">
        <v>9184</v>
      </c>
      <c r="AQ11" s="317">
        <v>31217</v>
      </c>
      <c r="AR11" s="318">
        <v>-70.599999999999994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505</v>
      </c>
      <c r="AL12" s="1231"/>
      <c r="AM12" s="1231"/>
      <c r="AN12" s="1232"/>
      <c r="AO12" s="316">
        <v>18746</v>
      </c>
      <c r="AP12" s="316">
        <v>3845</v>
      </c>
      <c r="AQ12" s="317">
        <v>3147</v>
      </c>
      <c r="AR12" s="318">
        <v>22.2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506</v>
      </c>
      <c r="AL13" s="1231"/>
      <c r="AM13" s="1231"/>
      <c r="AN13" s="1232"/>
      <c r="AO13" s="316" t="s">
        <v>507</v>
      </c>
      <c r="AP13" s="316" t="s">
        <v>507</v>
      </c>
      <c r="AQ13" s="317" t="s">
        <v>507</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508</v>
      </c>
      <c r="AL14" s="1231"/>
      <c r="AM14" s="1231"/>
      <c r="AN14" s="1232"/>
      <c r="AO14" s="316">
        <v>51410</v>
      </c>
      <c r="AP14" s="316">
        <v>10543</v>
      </c>
      <c r="AQ14" s="317">
        <v>10757</v>
      </c>
      <c r="AR14" s="318">
        <v>-2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509</v>
      </c>
      <c r="AL15" s="1231"/>
      <c r="AM15" s="1231"/>
      <c r="AN15" s="1232"/>
      <c r="AO15" s="316">
        <v>15580</v>
      </c>
      <c r="AP15" s="316">
        <v>3195</v>
      </c>
      <c r="AQ15" s="317">
        <v>4810</v>
      </c>
      <c r="AR15" s="318">
        <v>-33.6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510</v>
      </c>
      <c r="AL16" s="1234"/>
      <c r="AM16" s="1234"/>
      <c r="AN16" s="1235"/>
      <c r="AO16" s="316">
        <v>-50052</v>
      </c>
      <c r="AP16" s="316">
        <v>-10265</v>
      </c>
      <c r="AQ16" s="317">
        <v>-18847</v>
      </c>
      <c r="AR16" s="318">
        <v>-45.5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804970</v>
      </c>
      <c r="AP17" s="316">
        <v>165088</v>
      </c>
      <c r="AQ17" s="317">
        <v>252599</v>
      </c>
      <c r="AR17" s="318">
        <v>-34.6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515</v>
      </c>
      <c r="AL21" s="1228"/>
      <c r="AM21" s="1228"/>
      <c r="AN21" s="1229"/>
      <c r="AO21" s="328">
        <v>14.77</v>
      </c>
      <c r="AP21" s="329">
        <v>22.36</v>
      </c>
      <c r="AQ21" s="330">
        <v>-7.59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516</v>
      </c>
      <c r="AL22" s="1228"/>
      <c r="AM22" s="1228"/>
      <c r="AN22" s="1229"/>
      <c r="AO22" s="333">
        <v>95.7</v>
      </c>
      <c r="AP22" s="334">
        <v>95.6</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520</v>
      </c>
      <c r="AL32" s="1219"/>
      <c r="AM32" s="1219"/>
      <c r="AN32" s="1220"/>
      <c r="AO32" s="343">
        <v>398978</v>
      </c>
      <c r="AP32" s="343">
        <v>81825</v>
      </c>
      <c r="AQ32" s="344">
        <v>139617</v>
      </c>
      <c r="AR32" s="345">
        <v>-41.4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521</v>
      </c>
      <c r="AL33" s="1219"/>
      <c r="AM33" s="1219"/>
      <c r="AN33" s="1220"/>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522</v>
      </c>
      <c r="AL34" s="1219"/>
      <c r="AM34" s="1219"/>
      <c r="AN34" s="1220"/>
      <c r="AO34" s="343" t="s">
        <v>507</v>
      </c>
      <c r="AP34" s="343" t="s">
        <v>507</v>
      </c>
      <c r="AQ34" s="344">
        <v>5</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523</v>
      </c>
      <c r="AL35" s="1219"/>
      <c r="AM35" s="1219"/>
      <c r="AN35" s="1220"/>
      <c r="AO35" s="343">
        <v>200861</v>
      </c>
      <c r="AP35" s="343">
        <v>41194</v>
      </c>
      <c r="AQ35" s="344">
        <v>32699</v>
      </c>
      <c r="AR35" s="345">
        <v>26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524</v>
      </c>
      <c r="AL36" s="1219"/>
      <c r="AM36" s="1219"/>
      <c r="AN36" s="1220"/>
      <c r="AO36" s="343">
        <v>14698</v>
      </c>
      <c r="AP36" s="343">
        <v>3014</v>
      </c>
      <c r="AQ36" s="344">
        <v>4068</v>
      </c>
      <c r="AR36" s="345">
        <v>-25.9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525</v>
      </c>
      <c r="AL37" s="1219"/>
      <c r="AM37" s="1219"/>
      <c r="AN37" s="1220"/>
      <c r="AO37" s="343">
        <v>1654</v>
      </c>
      <c r="AP37" s="343">
        <v>339</v>
      </c>
      <c r="AQ37" s="344">
        <v>1263</v>
      </c>
      <c r="AR37" s="345">
        <v>-73.2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526</v>
      </c>
      <c r="AL38" s="1222"/>
      <c r="AM38" s="1222"/>
      <c r="AN38" s="1223"/>
      <c r="AO38" s="346" t="s">
        <v>507</v>
      </c>
      <c r="AP38" s="346" t="s">
        <v>507</v>
      </c>
      <c r="AQ38" s="347">
        <v>23</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527</v>
      </c>
      <c r="AL39" s="1222"/>
      <c r="AM39" s="1222"/>
      <c r="AN39" s="1223"/>
      <c r="AO39" s="343" t="s">
        <v>507</v>
      </c>
      <c r="AP39" s="343" t="s">
        <v>507</v>
      </c>
      <c r="AQ39" s="344">
        <v>-8148</v>
      </c>
      <c r="AR39" s="345" t="s">
        <v>507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528</v>
      </c>
      <c r="AL40" s="1219"/>
      <c r="AM40" s="1219"/>
      <c r="AN40" s="1220"/>
      <c r="AO40" s="343">
        <v>-550406</v>
      </c>
      <c r="AP40" s="343">
        <v>-112881</v>
      </c>
      <c r="AQ40" s="344">
        <v>-124721</v>
      </c>
      <c r="AR40" s="345">
        <v>-9.5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65785</v>
      </c>
      <c r="AP41" s="343">
        <v>13492</v>
      </c>
      <c r="AQ41" s="344">
        <v>44807</v>
      </c>
      <c r="AR41" s="345">
        <v>-69.900000000000006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497</v>
      </c>
      <c r="AN49" s="1213" t="s">
        <v>532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503845</v>
      </c>
      <c r="AN51" s="365">
        <v>99143</v>
      </c>
      <c r="AO51" s="366">
        <v>-19.399999999999999</v>
      </c>
      <c r="AP51" s="367">
        <v>280458</v>
      </c>
      <c r="AQ51" s="368">
        <v>59.6</v>
      </c>
      <c r="AR51" s="369">
        <v>-79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329624</v>
      </c>
      <c r="AN52" s="373">
        <v>64861</v>
      </c>
      <c r="AO52" s="374">
        <v>13.2</v>
      </c>
      <c r="AP52" s="375">
        <v>127286</v>
      </c>
      <c r="AQ52" s="376">
        <v>45.1</v>
      </c>
      <c r="AR52" s="377">
        <v>-31.9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459931</v>
      </c>
      <c r="AN53" s="365">
        <v>91583</v>
      </c>
      <c r="AO53" s="366">
        <v>-7.6</v>
      </c>
      <c r="AP53" s="367">
        <v>291945</v>
      </c>
      <c r="AQ53" s="368">
        <v>4.0999999999999996</v>
      </c>
      <c r="AR53" s="369">
        <v>-11.7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313572</v>
      </c>
      <c r="AN54" s="373">
        <v>62440</v>
      </c>
      <c r="AO54" s="374">
        <v>-3.7</v>
      </c>
      <c r="AP54" s="375">
        <v>127651</v>
      </c>
      <c r="AQ54" s="376">
        <v>0.3</v>
      </c>
      <c r="AR54" s="377">
        <v>-4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784125</v>
      </c>
      <c r="AN55" s="365">
        <v>158345</v>
      </c>
      <c r="AO55" s="366">
        <v>72.900000000000006</v>
      </c>
      <c r="AP55" s="367">
        <v>291173</v>
      </c>
      <c r="AQ55" s="368">
        <v>-0.3</v>
      </c>
      <c r="AR55" s="369">
        <v>73.2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648410</v>
      </c>
      <c r="AN56" s="373">
        <v>130939</v>
      </c>
      <c r="AO56" s="374">
        <v>109.7</v>
      </c>
      <c r="AP56" s="375">
        <v>119071</v>
      </c>
      <c r="AQ56" s="376">
        <v>-6.7</v>
      </c>
      <c r="AR56" s="377">
        <v>116.4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439706</v>
      </c>
      <c r="AN57" s="365">
        <v>89154</v>
      </c>
      <c r="AO57" s="366">
        <v>-43.7</v>
      </c>
      <c r="AP57" s="367">
        <v>271581</v>
      </c>
      <c r="AQ57" s="368">
        <v>-6.7</v>
      </c>
      <c r="AR57" s="369">
        <v>-37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358290</v>
      </c>
      <c r="AN58" s="373">
        <v>72646</v>
      </c>
      <c r="AO58" s="374">
        <v>-44.5</v>
      </c>
      <c r="AP58" s="375">
        <v>117844</v>
      </c>
      <c r="AQ58" s="376">
        <v>-1</v>
      </c>
      <c r="AR58" s="377">
        <v>-43.5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687334</v>
      </c>
      <c r="AN59" s="365">
        <v>140963</v>
      </c>
      <c r="AO59" s="366">
        <v>58.1</v>
      </c>
      <c r="AP59" s="367">
        <v>268375</v>
      </c>
      <c r="AQ59" s="368">
        <v>-1.2</v>
      </c>
      <c r="AR59" s="369">
        <v>59.3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560889</v>
      </c>
      <c r="AN60" s="373">
        <v>115031</v>
      </c>
      <c r="AO60" s="374">
        <v>58.3</v>
      </c>
      <c r="AP60" s="375">
        <v>119602</v>
      </c>
      <c r="AQ60" s="376">
        <v>1.5</v>
      </c>
      <c r="AR60" s="377">
        <v>56.8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574988</v>
      </c>
      <c r="AN61" s="380">
        <v>115838</v>
      </c>
      <c r="AO61" s="381">
        <v>12.1</v>
      </c>
      <c r="AP61" s="382">
        <v>280706</v>
      </c>
      <c r="AQ61" s="383">
        <v>11.1</v>
      </c>
      <c r="AR61" s="369">
        <v>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442157</v>
      </c>
      <c r="AN62" s="373">
        <v>89183</v>
      </c>
      <c r="AO62" s="374">
        <v>26.6</v>
      </c>
      <c r="AP62" s="375">
        <v>122291</v>
      </c>
      <c r="AQ62" s="376">
        <v>7.8</v>
      </c>
      <c r="AR62" s="377">
        <v>18.8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8Tv9LZrSGCPBXkHhFIZ+VOV4ViG2OKv7ehrzMF8v43AvJs8CIBl1V9fwdoBT2tLgDd0I2vsXxOZ7BBbqarPMg==" saltValue="08xnVjaiYVhhdu5+7WFui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3"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0" spans="125:125" ht="13.5" hidden="1" customHeight="1" x14ac:dyDescent="0.15"/>
    <row r="121" spans="125:125" ht="13.5" hidden="1" customHeight="1" x14ac:dyDescent="0.15">
      <c r="DU121" s="291"/>
    </row>
  </sheetData>
  <sheetProtection algorithmName="SHA-512" hashValue="eFjAhS6VGHe/jZ1hgbvsf1/0kfVas36WMRuCDbnTw05f+lncL/ENbiYRPLV+l7I/rKBnnmwVtKIccMURUEVolQ==" saltValue="74RUJpkfIDoqzH19OPU5M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W8o2r4KoUYcCE5ohWuTuGyhA2LAuPvWLx5nmPwzV6Isx+6mrF/Xyeb9X1GfRzT5X20+XZyXDphNDZB2C3ymp8w==" saltValue="yZP4dQtWvAK6svQ1AhFmo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6" t="s">
        <v>3</v>
      </c>
      <c r="D47" s="1236"/>
      <c r="E47" s="1237"/>
      <c r="F47" s="11">
        <v>43.9</v>
      </c>
      <c r="G47" s="12">
        <v>44.54</v>
      </c>
      <c r="H47" s="12">
        <v>45.37</v>
      </c>
      <c r="I47" s="12">
        <v>45.56</v>
      </c>
      <c r="J47" s="13">
        <v>44.24</v>
      </c>
    </row>
    <row r="48" spans="2:10" ht="57.75" customHeight="1" x14ac:dyDescent="0.15">
      <c r="B48" s="14"/>
      <c r="C48" s="1238" t="s">
        <v>4</v>
      </c>
      <c r="D48" s="1238"/>
      <c r="E48" s="1239"/>
      <c r="F48" s="15">
        <v>14.08</v>
      </c>
      <c r="G48" s="16">
        <v>9.75</v>
      </c>
      <c r="H48" s="16">
        <v>9.49</v>
      </c>
      <c r="I48" s="16">
        <v>8.36</v>
      </c>
      <c r="J48" s="17">
        <v>7.58</v>
      </c>
    </row>
    <row r="49" spans="2:10" ht="57.75" customHeight="1" thickBot="1" x14ac:dyDescent="0.2">
      <c r="B49" s="18"/>
      <c r="C49" s="1240" t="s">
        <v>5</v>
      </c>
      <c r="D49" s="1240"/>
      <c r="E49" s="1241"/>
      <c r="F49" s="19">
        <v>11.37</v>
      </c>
      <c r="G49" s="20">
        <v>1.06</v>
      </c>
      <c r="H49" s="20" t="s">
        <v>553</v>
      </c>
      <c r="I49" s="20" t="s">
        <v>554</v>
      </c>
      <c r="J49" s="21" t="s">
        <v>555</v>
      </c>
    </row>
    <row r="50" spans="2:10" ht="13.5" customHeight="1" x14ac:dyDescent="0.15"/>
  </sheetData>
  <sheetProtection algorithmName="SHA-512" hashValue="SVr5YUhhWSb47oBObbj4j49nbRR3PoG1jBCnyjKQzpYIXNoPuOS7st485TcRj983r4GspukPZbYZNO7LxRA3iA==" saltValue="wOldjNnnP0w/YET40nUO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2021-10-15T02:52:46Z</cp:lastPrinted>
  <dcterms:created xsi:type="dcterms:W3CDTF">2021-02-05T02:35:53Z</dcterms:created>
  <dcterms:modified xsi:type="dcterms:W3CDTF">2021-10-15T07:58:01Z</dcterms:modified>
  <cp:category/>
</cp:coreProperties>
</file>