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<sst xmlns="http://schemas.openxmlformats.org/spreadsheetml/2006/main" count="1123" uniqueCount="597">
  <si>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</si>
  <si>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</si>
  <si>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</si>
  <si>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</si>
  <si>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</si>
  <si>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</si>
  <si>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</si>
  <si>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</si>
  <si>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</si>
  <si>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</si>
  <si>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</si>
  <si>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</si>
  <si>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</si>
  <si>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</si>
  <si>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</si>
  <si>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</si>
  <si>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</si>
  <si>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</si>
  <si>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</si>
  <si>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</si>
  <si>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</si>
  <si>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</si>
  <si>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</si>
  <si>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</si>
  <si>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</si>
  <si>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</si>
  <si>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</si>
  <si>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</si>
  <si>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</si>
  <si>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</si>
  <si>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</si>
  <si>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</si>
  <si>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</si>
  <si>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</si>
  <si>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</si>
  <si>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</si>
  <si>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</si>
  <si>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</si>
  <si>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</si>
  <si>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</si>
  <si>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</si>
  <si>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</si>
  <si>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</si>
  <si>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</si>
  <si>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</si>
  <si>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</si>
  <si>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</si>
  <si>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</si>
  <si>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</si>
  <si>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</si>
  <si>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</si>
  <si>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</si>
  <si>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</si>
  <si>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</si>
  <si>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</si>
  <si>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</si>
  <si>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</si>
  <si>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</si>
  <si>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</si>
  <si>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</si>
  <si>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</si>
  <si>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</si>
  <si>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</si>
  <si>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</si>
  <si>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</si>
  <si>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</si>
  <si>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</si>
  <si>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</si>
  <si>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</si>
  <si>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</si>
  <si>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</si>
  <si>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</si>
  <si>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</si>
  <si>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</si>
  <si>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</si>
  <si>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</si>
  <si>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</si>
  <si>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</si>
  <si>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</si>
  <si>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</si>
  <si>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</si>
  <si>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</si>
  <si>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</si>
  <si>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</si>
  <si>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</si>
  <si>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</si>
  <si>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</si>
  <si>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</si>
  <si>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</si>
  <si>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</si>
  <si>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</si>
  <si>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</si>
  <si>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</si>
  <si>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</si>
  <si>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</si>
  <si>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</si>
  <si>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</si>
  <si>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</si>
  <si>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</si>
  <si>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</si>
  <si>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</si>
  <si>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</si>
  <si>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</si>
  <si>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</si>
  <si>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</si>
  <si>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</si>
  <si>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</si>
  <si>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</si>
  <si>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</si>
  <si>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</si>
  <si>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</si>
  <si>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</si>
  <si>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</si>
  <si>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</si>
  <si>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</si>
  <si>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</si>
  <si>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</si>
  <si>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</si>
  <si>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</si>
  <si>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</si>
  <si>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</si>
  <si>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</si>
  <si>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</si>
  <si>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</si>
  <si>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</si>
  <si>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</si>
  <si>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</si>
  <si>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</si>
  <si>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</si>
  <si>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</si>
  <si>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</si>
  <si>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</si>
  <si>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</si>
  <si>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</si>
  <si>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</si>
  <si>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</si>
  <si>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</si>
  <si>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</si>
  <si>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</si>
  <si>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</si>
  <si>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</si>
  <si>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</si>
  <si>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</si>
  <si>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</si>
  <si>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</si>
  <si>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</si>
  <si>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</si>
  <si>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</si>
  <si>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</si>
  <si>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</si>
  <si>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</si>
  <si>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</si>
  <si>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</si>
  <si>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</si>
  <si>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</si>
  <si>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</si>
  <si>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</si>
  <si>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</si>
  <si>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</si>
  <si>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</si>
  <si>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</si>
  <si>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</si>
  <si>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</si>
  <si>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</si>
  <si>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</si>
  <si>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</si>
  <si>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</si>
  <si>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</si>
  <si>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</si>
  <si>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</si>
  <si>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</si>
  <si>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</si>
  <si>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</si>
  <si>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</si>
  <si>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</si>
  <si>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</si>
  <si>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</si>
  <si>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</si>
  <si>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</si>
  <si>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</si>
  <si>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</si>
  <si>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</si>
  <si>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</si>
  <si>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</si>
  <si>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</si>
  <si>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</si>
  <si>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</si>
  <si>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</si>
  <si>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</si>
  <si>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</si>
  <si>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</si>
  <si>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</si>
  <si>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</si>
  <si>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</si>
  <si>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</si>
  <si>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</si>
  <si>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</si>
  <si>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</si>
  <si>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</si>
  <si>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</si>
  <si>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</si>
  <si>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</si>
  <si>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</si>
  <si>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</si>
  <si>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</si>
  <si>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</si>
  <si>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</si>
  <si>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長野県飯島町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</si>
  <si>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</si>
  <si>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</si>
  <si>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</si>
  <si>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</si>
  <si>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</si>
  <si>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</si>
  <si>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</si>
  <si>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</si>
  <si>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</si>
  <si>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</si>
  <si>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</si>
  <si>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</si>
  <si>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</si>
  <si>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</si>
  <si>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</si>
  <si>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</si>
  <si>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</si>
  <si>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</si>
  <si>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</si>
  <si>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</si>
  <si>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</si>
  <si>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</si>
  <si>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</si>
  <si>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</si>
  <si>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</si>
  <si>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</si>
  <si>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</si>
  <si>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</si>
  <si>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</si>
  <si>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</si>
  <si>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</si>
  <si>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</si>
  <si>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</si>
  <si>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</si>
  <si>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</si>
  <si>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</si>
  <si>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</si>
  <si>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</si>
  <si>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</si>
  <si>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</si>
  <si>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</si>
  <si>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</si>
  <si>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</si>
  <si>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</si>
  <si>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</si>
  <si>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</si>
  <si>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</si>
  <si>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</si>
  <si>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</si>
  <si>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</si>
  <si>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</si>
  <si>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</si>
  <si>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</si>
  <si>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</si>
  <si>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</si>
  <si>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</si>
  <si>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</si>
  <si>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</si>
  <si>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</si>
  <si>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</si>
  <si>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</si>
  <si>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</si>
  <si>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</si>
  <si>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</si>
  <si>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</si>
  <si>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</si>
  <si>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</si>
  <si>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</si>
  <si>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</si>
  <si>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</si>
  <si>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</si>
  <si>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</si>
  <si>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</si>
  <si>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</si>
  <si>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</si>
  <si>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</si>
  <si>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</si>
  <si>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</si>
  <si>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</si>
  <si>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</si>
  <si>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</si>
  <si>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</si>
  <si>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</si>
  <si>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</si>
  <si>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</si>
  <si>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</si>
  <si>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</si>
  <si>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</si>
  <si>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</si>
  <si>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</si>
  <si>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</si>
  <si>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</si>
  <si>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</si>
  <si>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</si>
  <si>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</si>
  <si>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</si>
  <si>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</si>
  <si>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</si>
  <si>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</si>
  <si>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</si>
  <si>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</si>
  <si>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</si>
  <si>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</si>
  <si>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</si>
  <si>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</si>
  <si>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</si>
  <si>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</si>
  <si>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</si>
  <si>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</si>
  <si>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</si>
  <si>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</si>
  <si>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</si>
  <si>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</si>
  <si>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</si>
  <si>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</si>
  <si>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</si>
  <si>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</si>
  <si>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</si>
  <si>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</si>
  <si>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</si>
  <si>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</si>
  <si>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</si>
  <si>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</si>
  <si>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</si>
  <si>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</si>
  <si>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</si>
  <si>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</si>
  <si>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</si>
  <si>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</si>
  <si>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</si>
  <si>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</si>
  <si>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</si>
  <si>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</si>
  <si>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</si>
  <si>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</si>
  <si>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</si>
  <si>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</si>
  <si>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</si>
  <si>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</si>
  <si>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</si>
  <si>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</si>
  <si>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</si>
  <si>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</si>
  <si>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</si>
  <si>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</si>
  <si>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</si>
  <si>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</si>
  <si>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</si>
  <si>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長野県飯島町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</si>
  <si>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</si>
  <si>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</si>
  <si>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</si>
  <si>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</si>
  <si>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</si>
  <si>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</si>
  <si>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</si>
  <si>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</si>
  <si>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</si>
  <si>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</si>
  <si>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</si>
  <si>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</si>
  <si>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</si>
  <si>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</si>
  <si>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</si>
  <si>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</si>
  <si>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</si>
  <si>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</si>
  <si>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</si>
  <si>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</si>
  <si>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</si>
  <si>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</si>
  <si>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</si>
  <si>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</si>
  <si>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</si>
  <si>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</si>
  <si>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</si>
  <si>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</si>
  <si>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</si>
  <si>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</si>
  <si>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</si>
  <si>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</si>
  <si>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</si>
  <si>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</si>
  <si>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</si>
  <si>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</si>
  <si>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</si>
  <si>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</si>
  <si>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</si>
  <si>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</si>
  <si>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</si>
  <si>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</si>
  <si>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</si>
  <si>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</si>
  <si>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</si>
  <si>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</si>
  <si>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</si>
  <si>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</si>
  <si>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</si>
  <si>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</si>
  <si>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</si>
  <si>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</si>
  <si>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</si>
  <si>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</si>
  <si>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</si>
  <si>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</si>
  <si>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</si>
  <si>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</si>
  <si>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</si>
  <si>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</si>
  <si>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</si>
  <si>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</si>
  <si>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</si>
  <si>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</si>
  <si>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</si>
  <si>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</si>
  <si>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</si>
  <si>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</si>
  <si>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</si>
  <si>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</si>
  <si>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</si>
  <si>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</si>
  <si>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</si>
  <si>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</si>
  <si>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</si>
  <si>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</si>
  <si>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</si>
  <si>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</si>
  <si>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</si>
  <si>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</si>
  <si>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</si>
  <si>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</si>
  <si>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</si>
  <si>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</si>
  <si>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</si>
  <si>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</si>
  <si>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</si>
  <si>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</si>
  <si>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</si>
  <si>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</si>
  <si>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</si>
  <si>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</si>
  <si>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</si>
  <si>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</si>
  <si>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</si>
  <si>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</si>
  <si>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</si>
  <si>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</si>
  <si>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</si>
  <si>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</si>
  <si>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</si>
  <si>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</si>
  <si>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</si>
  <si>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</si>
  <si>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</si>
  <si>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</si>
  <si>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</si>
  <si>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</si>
  <si>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</si>
  <si>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</si>
  <si>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</si>
  <si>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</si>
  <si>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</si>
  <si>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</si>
  <si>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</si>
  <si>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</si>
  <si>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</si>
  <si>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</si>
  <si>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</si>
  <si>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</si>
  <si>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</si>
  <si>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</si>
  <si>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</si>
  <si>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</si>
  <si>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</si>
  <si>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</si>
  <si>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</si>
  <si>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</si>
  <si>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</si>
  <si>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</si>
  <si>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</si>
  <si>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</si>
  <si>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</si>
  <si>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</si>
  <si>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</si>
  <si>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</si>
  <si>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</si>
  <si>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</si>
  <si>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</si>
  <si>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</si>
  <si>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</si>
  <si>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</si>
  <si>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</si>
  <si>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</si>
  <si>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</si>
  <si>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</si>
  <si>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</si>
  <si>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</si>
  <si>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</si>
  <si>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</si>
  <si>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</si>
  <si>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</si>
  <si>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</si>
  <si>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</si>
  <si>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</si>
  <si>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</si>
  <si>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</si>
  <si>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</si>
  <si>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</si>
  <si>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</si>
  <si>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</si>
  <si>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</si>
  <si>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</si>
  <si>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</si>
  <si>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</si>
  <si>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</si>
  <si>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</si>
  <si>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</si>
  <si>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</si>
  <si>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</si>
  <si>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</si>
  <si>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</si>
  <si>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</si>
  <si>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</si>
  <si>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</si>
  <si>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</si>
  <si>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</si>
  <si>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</si>
  <si>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</si>
  <si>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</si>
  <si>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</si>
  <si>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</si>
  <si>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</si>
  <si>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</si>
  <si>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</si>
  <si>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0.39</t>
  </si>
  <si>
    <t>▲ 1.51</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</si>
  <si>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</si>
  <si>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</si>
  <si>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</si>
  <si>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</si>
  <si>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</si>
  <si>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</si>
  <si>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</si>
  <si>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</si>
  <si>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</si>
  <si>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</si>
  <si>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</si>
  <si>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</si>
  <si>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</si>
  <si>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</si>
  <si>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</si>
  <si>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</si>
  <si>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</si>
  <si>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</si>
  <si>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</si>
  <si>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</si>
  <si>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</si>
  <si>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</si>
  <si>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</si>
  <si>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</si>
  <si>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</si>
  <si>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</si>
  <si>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</si>
  <si>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t>
    <phoneticPr fontId="2"/>
  </si>
  <si>
    <t>公共施設等整備基金</t>
    <rPh sb="0" eb="2">
      <t>コウキョウ</t>
    </rPh>
    <rPh sb="2" eb="5">
      <t>シセツトウ</t>
    </rPh>
    <rPh sb="5" eb="7">
      <t>セイビ</t>
    </rPh>
    <rPh sb="7" eb="9">
      <t>キキン</t>
    </rPh>
    <phoneticPr fontId="2"/>
  </si>
  <si>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</si>
  <si>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</si>
  <si>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ふるさといいじま応援基金</t>
    <rPh sb="8" eb="10">
      <t>オウエン</t>
    </rPh>
    <rPh sb="10" eb="12">
      <t>キキン</t>
    </rPh>
    <phoneticPr fontId="2"/>
  </si>
  <si>
    <t>中山間地域水とみどりの保全基金</t>
    <rPh sb="0" eb="1">
      <t>チュウ</t>
    </rPh>
    <rPh sb="1" eb="3">
      <t>サンカン</t>
    </rPh>
    <rPh sb="3" eb="5">
      <t>チイキ</t>
    </rPh>
    <rPh sb="5" eb="6">
      <t>ミズ</t>
    </rPh>
    <rPh sb="11" eb="13">
      <t>ホゼン</t>
    </rPh>
    <rPh sb="13" eb="15">
      <t>キキン</t>
    </rPh>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</si>
  <si>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</si>
  <si>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</si>
  <si>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</si>
  <si>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t>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</si>
  <si>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</si>
  <si>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</si>
  <si>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</si>
  <si>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</si>
  <si>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</si>
  <si>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</si>
  <si>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</si>
  <si>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</si>
  <si>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</si>
  <si>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</si>
  <si>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</si>
  <si>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</si>
  <si>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</si>
  <si>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</si>
  <si>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おいては、類似団体平均を大きく上回り、対前年比においても5.4ポイントの増となった。構成要素である公営企業債等繰入見込額が平成30年度末に大きく増加したこと、また上伊那広域連合の新ごみ中間処理施設整備、情報センター整備による負担額の増によるものである。
有形固定資産減価償却率においても、類似団体平均を大きく上回っており、今後も老朽化が進むことが予想される。
今後も地方債発行の抑制、繰上償還等を計画的に実施し、公債費負担の平準化を図るとともに、公共施設等総合管理計画に基づき、計画的な施設の管理に努める。</t>
    <phoneticPr fontId="2"/>
  </si>
  <si>
    <t>将来負担比率、実質公債費比率ともに類似団体平均を上回っている。
実質公債費比率は対前年比0.2ポイントの増となった。引き続き地方債の新規発行の抑制、繰上償還を計画的に実施し、公債費負担の平準化を図っていく。また、公債費特定財源の確保等、公債費負担の適正化へ継続的な取り組みをして行く。
将来負担比率は対前年比5.4ポイントの増となった。構成要素である公営企業債等繰入見込額が平成30年度末に大きく増加したこと、また上伊那広域連合の新ごみ中間処理施設整備、情報センター整備による負担額の増によ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</si>
</sst>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E25E-420C-BF0D-190324474F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70584</c:v>
                </c:pt>
                <c:pt idx="1">
                  <c:v>91510</c:v>
                </c:pt>
                <c:pt idx="2">
                  <c:v>86099</c:v>
                </c:pt>
                <c:pt idx="3">
                  <c:v>63193</c:v>
                </c:pt>
                <c:pt idx="4">
                  <c:v>50965</c:v>
                </c:pt>
              </c:numCache>
            </c:numRef>
          </c:val>
          <c:smooth val="0"/>
          <c:extLst>
            <c:ext xmlns:c16="http://schemas.microsoft.com/office/drawing/2014/chart" uri="{C3380CC4-5D6E-409C-BE32-E72D297353CC}">
              <c16:uniqueId val="{00000001-E25E-420C-BF0D-190324474F31}"/>
            </c:ext>
          </c:extLst>
        </c:ser>
        <c:dLbls>
          <c:showLegendKey val="0"/>
          <c:showVal val="0"/>
          <c:showCatName val="0"/>
          <c:showSerName val="0"/>
          <c:showPercent val="0"/>
          <c:showBubbleSize val="0"/>
        </c:dLbls>
        <c:marker val="1"/>
        <c:smooth val="0"/>
        <c:axId val="55840128"/>
        <c:axId val="63489536"/>
      </c:lineChart>
      <c:catAx>
        <c:axId val="5584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89536"/>
        <c:crosses val="autoZero"/>
        <c:auto val="1"/>
        <c:lblAlgn val="ctr"/>
        <c:lblOffset val="100"/>
        <c:tickLblSkip val="1"/>
        <c:tickMarkSkip val="1"/>
        <c:noMultiLvlLbl val="0"/>
      </c:catAx>
      <c:valAx>
        <c:axId val="634895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84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c:v>
                </c:pt>
                <c:pt idx="1">
                  <c:v>10.41</c:v>
                </c:pt>
                <c:pt idx="2">
                  <c:v>8.42</c:v>
                </c:pt>
                <c:pt idx="3">
                  <c:v>8.3699999999999992</c:v>
                </c:pt>
                <c:pt idx="4">
                  <c:v>5.18</c:v>
                </c:pt>
              </c:numCache>
            </c:numRef>
          </c:val>
          <c:extLst>
            <c:ext xmlns:c16="http://schemas.microsoft.com/office/drawing/2014/chart" uri="{C3380CC4-5D6E-409C-BE32-E72D297353CC}">
              <c16:uniqueId val="{00000000-49C9-4E89-B4B6-6B8E39E156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31.57</c:v>
                </c:pt>
                <c:pt idx="1">
                  <c:v>30.53</c:v>
                </c:pt>
                <c:pt idx="2">
                  <c:v>30.64</c:v>
                </c:pt>
                <c:pt idx="3">
                  <c:v>30.7</c:v>
                </c:pt>
                <c:pt idx="4">
                  <c:v>30.88</c:v>
                </c:pt>
              </c:numCache>
            </c:numRef>
          </c:val>
          <c:extLst>
            <c:ext xmlns:c16="http://schemas.microsoft.com/office/drawing/2014/chart" uri="{C3380CC4-5D6E-409C-BE32-E72D297353CC}">
              <c16:uniqueId val="{00000001-49C9-4E89-B4B6-6B8E39E15632}"/>
            </c:ext>
          </c:extLst>
        </c:ser>
        <c:dLbls>
          <c:showLegendKey val="0"/>
          <c:showVal val="0"/>
          <c:showCatName val="0"/>
          <c:showSerName val="0"/>
          <c:showPercent val="0"/>
          <c:showBubbleSize val="0"/>
        </c:dLbls>
        <c:gapWidth val="250"/>
        <c:overlap val="100"/>
        <c:axId val="91416448"/>
        <c:axId val="10203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5.13</c:v>
                </c:pt>
                <c:pt idx="2">
                  <c:v>-0.39</c:v>
                </c:pt>
                <c:pt idx="3">
                  <c:v>1.07</c:v>
                </c:pt>
                <c:pt idx="4">
                  <c:v>-1.51</c:v>
                </c:pt>
              </c:numCache>
            </c:numRef>
          </c:val>
          <c:smooth val="0"/>
          <c:extLst>
            <c:ext xmlns:c16="http://schemas.microsoft.com/office/drawing/2014/chart" uri="{C3380CC4-5D6E-409C-BE32-E72D297353CC}">
              <c16:uniqueId val="{00000002-49C9-4E89-B4B6-6B8E39E15632}"/>
            </c:ext>
          </c:extLst>
        </c:ser>
        <c:dLbls>
          <c:showLegendKey val="0"/>
          <c:showVal val="0"/>
          <c:showCatName val="0"/>
          <c:showSerName val="0"/>
          <c:showPercent val="0"/>
          <c:showBubbleSize val="0"/>
        </c:dLbls>
        <c:marker val="1"/>
        <c:smooth val="0"/>
        <c:axId val="91416448"/>
        <c:axId val="102035456"/>
      </c:lineChart>
      <c:catAx>
        <c:axId val="91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035456"/>
        <c:crosses val="autoZero"/>
        <c:auto val="1"/>
        <c:lblAlgn val="ctr"/>
        <c:lblOffset val="100"/>
        <c:tickLblSkip val="1"/>
        <c:tickMarkSkip val="1"/>
        <c:noMultiLvlLbl val="0"/>
      </c:catAx>
      <c:valAx>
        <c:axId val="10203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0F-4ACF-AC22-405C4BA47E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0F-4ACF-AC22-405C4BA47E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0F-4ACF-AC22-405C4BA47E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3-AB0F-4ACF-AC22-405C4BA47EA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0.83</c:v>
                </c:pt>
                <c:pt idx="2">
                  <c:v>#N/A</c:v>
                </c:pt>
                <c:pt idx="3">
                  <c:v>0.88</c:v>
                </c:pt>
                <c:pt idx="4">
                  <c:v>#N/A</c:v>
                </c:pt>
                <c:pt idx="5">
                  <c:v>0.55000000000000004</c:v>
                </c:pt>
                <c:pt idx="6">
                  <c:v>#N/A</c:v>
                </c:pt>
                <c:pt idx="7">
                  <c:v>0.48</c:v>
                </c:pt>
                <c:pt idx="8">
                  <c:v>#N/A</c:v>
                </c:pt>
                <c:pt idx="9">
                  <c:v>0.45</c:v>
                </c:pt>
              </c:numCache>
            </c:numRef>
          </c:val>
          <c:extLst>
            <c:ext xmlns:c16="http://schemas.microsoft.com/office/drawing/2014/chart" uri="{C3380CC4-5D6E-409C-BE32-E72D297353CC}">
              <c16:uniqueId val="{00000004-AB0F-4ACF-AC22-405C4BA47EA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0.89</c:v>
                </c:pt>
                <c:pt idx="2">
                  <c:v>#N/A</c:v>
                </c:pt>
                <c:pt idx="3">
                  <c:v>0.96</c:v>
                </c:pt>
                <c:pt idx="4">
                  <c:v>#N/A</c:v>
                </c:pt>
                <c:pt idx="5">
                  <c:v>0.5</c:v>
                </c:pt>
                <c:pt idx="6">
                  <c:v>#N/A</c:v>
                </c:pt>
                <c:pt idx="7">
                  <c:v>0.48</c:v>
                </c:pt>
                <c:pt idx="8">
                  <c:v>#N/A</c:v>
                </c:pt>
                <c:pt idx="9">
                  <c:v>0.46</c:v>
                </c:pt>
              </c:numCache>
            </c:numRef>
          </c:val>
          <c:extLst>
            <c:ext xmlns:c16="http://schemas.microsoft.com/office/drawing/2014/chart" uri="{C3380CC4-5D6E-409C-BE32-E72D297353CC}">
              <c16:uniqueId val="{00000005-AB0F-4ACF-AC22-405C4BA47E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0.09</c:v>
                </c:pt>
                <c:pt idx="4">
                  <c:v>#N/A</c:v>
                </c:pt>
                <c:pt idx="5">
                  <c:v>0.57999999999999996</c:v>
                </c:pt>
                <c:pt idx="6">
                  <c:v>#N/A</c:v>
                </c:pt>
                <c:pt idx="7">
                  <c:v>0.41</c:v>
                </c:pt>
                <c:pt idx="8">
                  <c:v>#N/A</c:v>
                </c:pt>
                <c:pt idx="9">
                  <c:v>0.86</c:v>
                </c:pt>
              </c:numCache>
            </c:numRef>
          </c:val>
          <c:extLst>
            <c:ext xmlns:c16="http://schemas.microsoft.com/office/drawing/2014/chart" uri="{C3380CC4-5D6E-409C-BE32-E72D297353CC}">
              <c16:uniqueId val="{00000006-AB0F-4ACF-AC22-405C4BA47E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1.37</c:v>
                </c:pt>
                <c:pt idx="2">
                  <c:v>#N/A</c:v>
                </c:pt>
                <c:pt idx="3">
                  <c:v>0.9</c:v>
                </c:pt>
                <c:pt idx="4">
                  <c:v>#N/A</c:v>
                </c:pt>
                <c:pt idx="5">
                  <c:v>2.0699999999999998</c:v>
                </c:pt>
                <c:pt idx="6">
                  <c:v>#N/A</c:v>
                </c:pt>
                <c:pt idx="7">
                  <c:v>1.59</c:v>
                </c:pt>
                <c:pt idx="8">
                  <c:v>#N/A</c:v>
                </c:pt>
                <c:pt idx="9">
                  <c:v>0.86</c:v>
                </c:pt>
              </c:numCache>
            </c:numRef>
          </c:val>
          <c:extLst>
            <c:ext xmlns:c16="http://schemas.microsoft.com/office/drawing/2014/chart" uri="{C3380CC4-5D6E-409C-BE32-E72D297353CC}">
              <c16:uniqueId val="{00000007-AB0F-4ACF-AC22-405C4BA47E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c:v>
                </c:pt>
                <c:pt idx="2">
                  <c:v>#N/A</c:v>
                </c:pt>
                <c:pt idx="3">
                  <c:v>10.41</c:v>
                </c:pt>
                <c:pt idx="4">
                  <c:v>#N/A</c:v>
                </c:pt>
                <c:pt idx="5">
                  <c:v>8.42</c:v>
                </c:pt>
                <c:pt idx="6">
                  <c:v>#N/A</c:v>
                </c:pt>
                <c:pt idx="7">
                  <c:v>8.3699999999999992</c:v>
                </c:pt>
                <c:pt idx="8">
                  <c:v>#N/A</c:v>
                </c:pt>
                <c:pt idx="9">
                  <c:v>5.17</c:v>
                </c:pt>
              </c:numCache>
            </c:numRef>
          </c:val>
          <c:extLst>
            <c:ext xmlns:c16="http://schemas.microsoft.com/office/drawing/2014/chart" uri="{C3380CC4-5D6E-409C-BE32-E72D297353CC}">
              <c16:uniqueId val="{00000008-AB0F-4ACF-AC22-405C4BA47E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12.14</c:v>
                </c:pt>
                <c:pt idx="2">
                  <c:v>#N/A</c:v>
                </c:pt>
                <c:pt idx="3">
                  <c:v>11.85</c:v>
                </c:pt>
                <c:pt idx="4">
                  <c:v>#N/A</c:v>
                </c:pt>
                <c:pt idx="5">
                  <c:v>11.86</c:v>
                </c:pt>
                <c:pt idx="6">
                  <c:v>#N/A</c:v>
                </c:pt>
                <c:pt idx="7">
                  <c:v>11.91</c:v>
                </c:pt>
                <c:pt idx="8">
                  <c:v>#N/A</c:v>
                </c:pt>
                <c:pt idx="9">
                  <c:v>10.63</c:v>
                </c:pt>
              </c:numCache>
            </c:numRef>
          </c:val>
          <c:extLst>
            <c:ext xmlns:c16="http://schemas.microsoft.com/office/drawing/2014/chart" uri="{C3380CC4-5D6E-409C-BE32-E72D297353CC}">
              <c16:uniqueId val="{00000009-AB0F-4ACF-AC22-405C4BA47EA5}"/>
            </c:ext>
          </c:extLst>
        </c:ser>
        <c:dLbls>
          <c:showLegendKey val="0"/>
          <c:showVal val="0"/>
          <c:showCatName val="0"/>
          <c:showSerName val="0"/>
          <c:showPercent val="0"/>
          <c:showBubbleSize val="0"/>
        </c:dLbls>
        <c:gapWidth val="150"/>
        <c:overlap val="100"/>
        <c:axId val="151202816"/>
        <c:axId val="151356928"/>
      </c:barChart>
      <c:catAx>
        <c:axId val="1512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56928"/>
        <c:crosses val="autoZero"/>
        <c:auto val="1"/>
        <c:lblAlgn val="ctr"/>
        <c:lblOffset val="100"/>
        <c:tickLblSkip val="1"/>
        <c:tickMarkSkip val="1"/>
        <c:noMultiLvlLbl val="0"/>
      </c:catAx>
      <c:valAx>
        <c:axId val="15135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0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562</c:v>
                </c:pt>
                <c:pt idx="5">
                  <c:v>563</c:v>
                </c:pt>
                <c:pt idx="8">
                  <c:v>549</c:v>
                </c:pt>
                <c:pt idx="11">
                  <c:v>555</c:v>
                </c:pt>
                <c:pt idx="14">
                  <c:v>562</c:v>
                </c:pt>
              </c:numCache>
            </c:numRef>
          </c:val>
          <c:extLst>
            <c:ext xmlns:c16="http://schemas.microsoft.com/office/drawing/2014/chart" uri="{C3380CC4-5D6E-409C-BE32-E72D297353CC}">
              <c16:uniqueId val="{00000000-FA81-48DA-ACA9-85CEBEAEA0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81-48DA-ACA9-85CEBEAEA0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20</c:v>
                </c:pt>
                <c:pt idx="6">
                  <c:v>11</c:v>
                </c:pt>
                <c:pt idx="9">
                  <c:v>16</c:v>
                </c:pt>
                <c:pt idx="12">
                  <c:v>17</c:v>
                </c:pt>
              </c:numCache>
            </c:numRef>
          </c:val>
          <c:extLst>
            <c:ext xmlns:c16="http://schemas.microsoft.com/office/drawing/2014/chart" uri="{C3380CC4-5D6E-409C-BE32-E72D297353CC}">
              <c16:uniqueId val="{00000002-FA81-48DA-ACA9-85CEBEAEA0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48</c:v>
                </c:pt>
                <c:pt idx="6">
                  <c:v>39</c:v>
                </c:pt>
                <c:pt idx="9">
                  <c:v>39</c:v>
                </c:pt>
                <c:pt idx="12">
                  <c:v>36</c:v>
                </c:pt>
              </c:numCache>
            </c:numRef>
          </c:val>
          <c:extLst>
            <c:ext xmlns:c16="http://schemas.microsoft.com/office/drawing/2014/chart" uri="{C3380CC4-5D6E-409C-BE32-E72D297353CC}">
              <c16:uniqueId val="{00000003-FA81-48DA-ACA9-85CEBEAEA0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213</c:v>
                </c:pt>
                <c:pt idx="3">
                  <c:v>222</c:v>
                </c:pt>
                <c:pt idx="6">
                  <c:v>213</c:v>
                </c:pt>
                <c:pt idx="9">
                  <c:v>263</c:v>
                </c:pt>
                <c:pt idx="12">
                  <c:v>290</c:v>
                </c:pt>
              </c:numCache>
            </c:numRef>
          </c:val>
          <c:extLst>
            <c:ext xmlns:c16="http://schemas.microsoft.com/office/drawing/2014/chart" uri="{C3380CC4-5D6E-409C-BE32-E72D297353CC}">
              <c16:uniqueId val="{00000004-FA81-48DA-ACA9-85CEBEAEA0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81-48DA-ACA9-85CEBEAEA0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81-48DA-ACA9-85CEBEAEA0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521</c:v>
                </c:pt>
                <c:pt idx="3">
                  <c:v>513</c:v>
                </c:pt>
                <c:pt idx="6">
                  <c:v>484</c:v>
                </c:pt>
                <c:pt idx="9">
                  <c:v>471</c:v>
                </c:pt>
                <c:pt idx="12">
                  <c:v>482</c:v>
                </c:pt>
              </c:numCache>
            </c:numRef>
          </c:val>
          <c:extLst>
            <c:ext xmlns:c16="http://schemas.microsoft.com/office/drawing/2014/chart" uri="{C3380CC4-5D6E-409C-BE32-E72D297353CC}">
              <c16:uniqueId val="{00000007-FA81-48DA-ACA9-85CEBEAEA01E}"/>
            </c:ext>
          </c:extLst>
        </c:ser>
        <c:dLbls>
          <c:showLegendKey val="0"/>
          <c:showVal val="0"/>
          <c:showCatName val="0"/>
          <c:showSerName val="0"/>
          <c:showPercent val="0"/>
          <c:showBubbleSize val="0"/>
        </c:dLbls>
        <c:gapWidth val="100"/>
        <c:overlap val="100"/>
        <c:axId val="136475008"/>
        <c:axId val="13647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248</c:v>
                </c:pt>
                <c:pt idx="2">
                  <c:v>#N/A</c:v>
                </c:pt>
                <c:pt idx="3">
                  <c:v>#N/A</c:v>
                </c:pt>
                <c:pt idx="4">
                  <c:v>240</c:v>
                </c:pt>
                <c:pt idx="5">
                  <c:v>#N/A</c:v>
                </c:pt>
                <c:pt idx="6">
                  <c:v>#N/A</c:v>
                </c:pt>
                <c:pt idx="7">
                  <c:v>198</c:v>
                </c:pt>
                <c:pt idx="8">
                  <c:v>#N/A</c:v>
                </c:pt>
                <c:pt idx="9">
                  <c:v>#N/A</c:v>
                </c:pt>
                <c:pt idx="10">
                  <c:v>234</c:v>
                </c:pt>
                <c:pt idx="11">
                  <c:v>#N/A</c:v>
                </c:pt>
                <c:pt idx="12">
                  <c:v>#N/A</c:v>
                </c:pt>
                <c:pt idx="13">
                  <c:v>263</c:v>
                </c:pt>
                <c:pt idx="14">
                  <c:v>#N/A</c:v>
                </c:pt>
              </c:numCache>
            </c:numRef>
          </c:val>
          <c:smooth val="0"/>
          <c:extLst>
            <c:ext xmlns:c16="http://schemas.microsoft.com/office/drawing/2014/chart" uri="{C3380CC4-5D6E-409C-BE32-E72D297353CC}">
              <c16:uniqueId val="{00000008-FA81-48DA-ACA9-85CEBEAEA01E}"/>
            </c:ext>
          </c:extLst>
        </c:ser>
        <c:dLbls>
          <c:showLegendKey val="0"/>
          <c:showVal val="0"/>
          <c:showCatName val="0"/>
          <c:showSerName val="0"/>
          <c:showPercent val="0"/>
          <c:showBubbleSize val="0"/>
        </c:dLbls>
        <c:marker val="1"/>
        <c:smooth val="0"/>
        <c:axId val="136475008"/>
        <c:axId val="136476928"/>
      </c:lineChart>
      <c:catAx>
        <c:axId val="1364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76928"/>
        <c:crosses val="autoZero"/>
        <c:auto val="1"/>
        <c:lblAlgn val="ctr"/>
        <c:lblOffset val="100"/>
        <c:tickLblSkip val="1"/>
        <c:tickMarkSkip val="1"/>
        <c:noMultiLvlLbl val="0"/>
      </c:catAx>
      <c:valAx>
        <c:axId val="13647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7099</c:v>
                </c:pt>
                <c:pt idx="5">
                  <c:v>6987</c:v>
                </c:pt>
                <c:pt idx="8">
                  <c:v>6900</c:v>
                </c:pt>
                <c:pt idx="11">
                  <c:v>6732</c:v>
                </c:pt>
                <c:pt idx="14">
                  <c:v>6583</c:v>
                </c:pt>
              </c:numCache>
            </c:numRef>
          </c:val>
          <c:extLst>
            <c:ext xmlns:c16="http://schemas.microsoft.com/office/drawing/2014/chart" uri="{C3380CC4-5D6E-409C-BE32-E72D297353CC}">
              <c16:uniqueId val="{00000000-2D13-44D4-BB7B-EEFCC94FD6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415</c:v>
                </c:pt>
                <c:pt idx="5">
                  <c:v>363</c:v>
                </c:pt>
                <c:pt idx="8">
                  <c:v>366</c:v>
                </c:pt>
                <c:pt idx="11">
                  <c:v>309</c:v>
                </c:pt>
                <c:pt idx="14">
                  <c:v>241</c:v>
                </c:pt>
              </c:numCache>
            </c:numRef>
          </c:val>
          <c:extLst>
            <c:ext xmlns:c16="http://schemas.microsoft.com/office/drawing/2014/chart" uri="{C3380CC4-5D6E-409C-BE32-E72D297353CC}">
              <c16:uniqueId val="{00000001-2D13-44D4-BB7B-EEFCC94FD6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2043</c:v>
                </c:pt>
                <c:pt idx="5">
                  <c:v>2137</c:v>
                </c:pt>
                <c:pt idx="8">
                  <c:v>2304</c:v>
                </c:pt>
                <c:pt idx="11">
                  <c:v>2400</c:v>
                </c:pt>
                <c:pt idx="14">
                  <c:v>2456</c:v>
                </c:pt>
              </c:numCache>
            </c:numRef>
          </c:val>
          <c:extLst>
            <c:ext xmlns:c16="http://schemas.microsoft.com/office/drawing/2014/chart" uri="{C3380CC4-5D6E-409C-BE32-E72D297353CC}">
              <c16:uniqueId val="{00000002-2D13-44D4-BB7B-EEFCC94FD6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13-44D4-BB7B-EEFCC94FD6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13-44D4-BB7B-EEFCC94FD6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82</c:v>
                </c:pt>
                <c:pt idx="3">
                  <c:v>61</c:v>
                </c:pt>
                <c:pt idx="6">
                  <c:v>29</c:v>
                </c:pt>
                <c:pt idx="9">
                  <c:v>0</c:v>
                </c:pt>
                <c:pt idx="12">
                  <c:v>0</c:v>
                </c:pt>
              </c:numCache>
            </c:numRef>
          </c:val>
          <c:extLst>
            <c:ext xmlns:c16="http://schemas.microsoft.com/office/drawing/2014/chart" uri="{C3380CC4-5D6E-409C-BE32-E72D297353CC}">
              <c16:uniqueId val="{00000005-2D13-44D4-BB7B-EEFCC94FD6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1074</c:v>
                </c:pt>
                <c:pt idx="3">
                  <c:v>1110</c:v>
                </c:pt>
                <c:pt idx="6">
                  <c:v>1115</c:v>
                </c:pt>
                <c:pt idx="9">
                  <c:v>1100</c:v>
                </c:pt>
                <c:pt idx="12">
                  <c:v>1088</c:v>
                </c:pt>
              </c:numCache>
            </c:numRef>
          </c:val>
          <c:extLst>
            <c:ext xmlns:c16="http://schemas.microsoft.com/office/drawing/2014/chart" uri="{C3380CC4-5D6E-409C-BE32-E72D297353CC}">
              <c16:uniqueId val="{00000006-2D13-44D4-BB7B-EEFCC94FD6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279</c:v>
                </c:pt>
                <c:pt idx="3">
                  <c:v>257</c:v>
                </c:pt>
                <c:pt idx="6">
                  <c:v>221</c:v>
                </c:pt>
                <c:pt idx="9">
                  <c:v>243</c:v>
                </c:pt>
                <c:pt idx="12">
                  <c:v>412</c:v>
                </c:pt>
              </c:numCache>
            </c:numRef>
          </c:val>
          <c:extLst>
            <c:ext xmlns:c16="http://schemas.microsoft.com/office/drawing/2014/chart" uri="{C3380CC4-5D6E-409C-BE32-E72D297353CC}">
              <c16:uniqueId val="{00000007-2D13-44D4-BB7B-EEFCC94FD6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4886</c:v>
                </c:pt>
                <c:pt idx="3">
                  <c:v>4514</c:v>
                </c:pt>
                <c:pt idx="6">
                  <c:v>4320</c:v>
                </c:pt>
                <c:pt idx="9">
                  <c:v>4622</c:v>
                </c:pt>
                <c:pt idx="12">
                  <c:v>4736</c:v>
                </c:pt>
              </c:numCache>
            </c:numRef>
          </c:val>
          <c:extLst>
            <c:ext xmlns:c16="http://schemas.microsoft.com/office/drawing/2014/chart" uri="{C3380CC4-5D6E-409C-BE32-E72D297353CC}">
              <c16:uniqueId val="{00000008-2D13-44D4-BB7B-EEFCC94FD6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339</c:v>
                </c:pt>
                <c:pt idx="3">
                  <c:v>306</c:v>
                </c:pt>
                <c:pt idx="6">
                  <c:v>274</c:v>
                </c:pt>
                <c:pt idx="9">
                  <c:v>242</c:v>
                </c:pt>
                <c:pt idx="12">
                  <c:v>213</c:v>
                </c:pt>
              </c:numCache>
            </c:numRef>
          </c:val>
          <c:extLst>
            <c:ext xmlns:c16="http://schemas.microsoft.com/office/drawing/2014/chart" uri="{C3380CC4-5D6E-409C-BE32-E72D297353CC}">
              <c16:uniqueId val="{00000009-2D13-44D4-BB7B-EEFCC94FD6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4964</c:v>
                </c:pt>
                <c:pt idx="3">
                  <c:v>4992</c:v>
                </c:pt>
                <c:pt idx="6">
                  <c:v>4983</c:v>
                </c:pt>
                <c:pt idx="9">
                  <c:v>4867</c:v>
                </c:pt>
                <c:pt idx="12">
                  <c:v>4620</c:v>
                </c:pt>
              </c:numCache>
            </c:numRef>
          </c:val>
          <c:extLst>
            <c:ext xmlns:c16="http://schemas.microsoft.com/office/drawing/2014/chart" uri="{C3380CC4-5D6E-409C-BE32-E72D297353CC}">
              <c16:uniqueId val="{0000000A-2D13-44D4-BB7B-EEFCC94FD6A9}"/>
            </c:ext>
          </c:extLst>
        </c:ser>
        <c:dLbls>
          <c:showLegendKey val="0"/>
          <c:showVal val="0"/>
          <c:showCatName val="0"/>
          <c:showSerName val="0"/>
          <c:showPercent val="0"/>
          <c:showBubbleSize val="0"/>
        </c:dLbls>
        <c:gapWidth val="100"/>
        <c:overlap val="100"/>
        <c:axId val="137025408"/>
        <c:axId val="13703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2067</c:v>
                </c:pt>
                <c:pt idx="2">
                  <c:v>#N/A</c:v>
                </c:pt>
                <c:pt idx="3">
                  <c:v>#N/A</c:v>
                </c:pt>
                <c:pt idx="4">
                  <c:v>1753</c:v>
                </c:pt>
                <c:pt idx="5">
                  <c:v>#N/A</c:v>
                </c:pt>
                <c:pt idx="6">
                  <c:v>#N/A</c:v>
                </c:pt>
                <c:pt idx="7">
                  <c:v>1374</c:v>
                </c:pt>
                <c:pt idx="8">
                  <c:v>#N/A</c:v>
                </c:pt>
                <c:pt idx="9">
                  <c:v>#N/A</c:v>
                </c:pt>
                <c:pt idx="10">
                  <c:v>1634</c:v>
                </c:pt>
                <c:pt idx="11">
                  <c:v>#N/A</c:v>
                </c:pt>
                <c:pt idx="12">
                  <c:v>#N/A</c:v>
                </c:pt>
                <c:pt idx="13">
                  <c:v>1789</c:v>
                </c:pt>
                <c:pt idx="14">
                  <c:v>#N/A</c:v>
                </c:pt>
              </c:numCache>
            </c:numRef>
          </c:val>
          <c:smooth val="0"/>
          <c:extLst>
            <c:ext xmlns:c16="http://schemas.microsoft.com/office/drawing/2014/chart" uri="{C3380CC4-5D6E-409C-BE32-E72D297353CC}">
              <c16:uniqueId val="{0000000B-2D13-44D4-BB7B-EEFCC94FD6A9}"/>
            </c:ext>
          </c:extLst>
        </c:ser>
        <c:dLbls>
          <c:showLegendKey val="0"/>
          <c:showVal val="0"/>
          <c:showCatName val="0"/>
          <c:showSerName val="0"/>
          <c:showPercent val="0"/>
          <c:showBubbleSize val="0"/>
        </c:dLbls>
        <c:marker val="1"/>
        <c:smooth val="0"/>
        <c:axId val="137025408"/>
        <c:axId val="137031680"/>
      </c:lineChart>
      <c:catAx>
        <c:axId val="1370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031680"/>
        <c:crosses val="autoZero"/>
        <c:auto val="1"/>
        <c:lblAlgn val="ctr"/>
        <c:lblOffset val="100"/>
        <c:tickLblSkip val="1"/>
        <c:tickMarkSkip val="1"/>
        <c:noMultiLvlLbl val="0"/>
      </c:catAx>
      <c:valAx>
        <c:axId val="13703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98E-2"/>
          <c:w val="0.89122665696781667"/>
          <c:h val="0.858624906082543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1003</c:v>
                </c:pt>
                <c:pt idx="1">
                  <c:v>1004</c:v>
                </c:pt>
                <c:pt idx="2">
                  <c:v>1015</c:v>
                </c:pt>
              </c:numCache>
            </c:numRef>
          </c:val>
          <c:extLst>
            <c:ext xmlns:c16="http://schemas.microsoft.com/office/drawing/2014/chart" uri="{C3380CC4-5D6E-409C-BE32-E72D297353CC}">
              <c16:uniqueId val="{00000000-F96E-40CF-83B7-24AD2F12F3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226</c:v>
                </c:pt>
                <c:pt idx="1">
                  <c:v>261</c:v>
                </c:pt>
                <c:pt idx="2">
                  <c:v>347</c:v>
                </c:pt>
              </c:numCache>
            </c:numRef>
          </c:val>
          <c:extLst>
            <c:ext xmlns:c16="http://schemas.microsoft.com/office/drawing/2014/chart" uri="{C3380CC4-5D6E-409C-BE32-E72D297353CC}">
              <c16:uniqueId val="{00000001-F96E-40CF-83B7-24AD2F12F3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778</c:v>
                </c:pt>
                <c:pt idx="1">
                  <c:v>840</c:v>
                </c:pt>
                <c:pt idx="2">
                  <c:v>801</c:v>
                </c:pt>
              </c:numCache>
            </c:numRef>
          </c:val>
          <c:extLst>
            <c:ext xmlns:c16="http://schemas.microsoft.com/office/drawing/2014/chart" uri="{C3380CC4-5D6E-409C-BE32-E72D297353CC}">
              <c16:uniqueId val="{00000002-F96E-40CF-83B7-24AD2F12F329}"/>
            </c:ext>
          </c:extLst>
        </c:ser>
        <c:dLbls>
          <c:showLegendKey val="0"/>
          <c:showVal val="0"/>
          <c:showCatName val="0"/>
          <c:showSerName val="0"/>
          <c:showPercent val="0"/>
          <c:showBubbleSize val="0"/>
        </c:dLbls>
        <c:gapWidth val="120"/>
        <c:overlap val="100"/>
        <c:axId val="138712960"/>
        <c:axId val="138714496"/>
      </c:barChart>
      <c:catAx>
        <c:axId val="1387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714496"/>
        <c:crosses val="autoZero"/>
        <c:auto val="1"/>
        <c:lblAlgn val="ctr"/>
        <c:lblOffset val="100"/>
        <c:tickLblSkip val="1"/>
        <c:tickMarkSkip val="1"/>
        <c:noMultiLvlLbl val="0"/>
      </c:catAx>
      <c:valAx>
        <c:axId val="13871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7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01"/>
          <c:y val="4.9232005384860722E-2"/>
          <c:w val="0.857761603302828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{97CF060F-BEFE-43B8-807D-0E368A976799}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3C-4091-A4D6-228D59DD4A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{44615334-FB54-460D-B701-888EC87C00E0}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3C-4091-A4D6-228D59DD4A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{53CE563B-D88F-4520-8BAA-1647D0C83A8F}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3C-4091-A4D6-228D59DD4A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{59705C9A-7F79-4544-BDCC-B2BA7157E2EC}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3C-4091-A4D6-228D59DD4A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{F977B64C-AFA3-4DE8-A890-A2CCC6229A12}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3C-4091-A4D6-228D59DD4A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{E4CA4D30-53AF-4BCC-9D6A-B91071DF2F0B}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3C-4091-A4D6-228D59DD4A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{751034CD-4A27-41B3-95B1-61092791293E}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3C-4091-A4D6-228D59DD4A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{F8931A0E-C5FC-4C0A-95B4-43C546E5248B}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3C-4091-A4D6-228D59DD4A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{A683B371-F0B0-49DA-8CD7-B12C46D1906E}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3C-4091-A4D6-228D59DD4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69.5</c:v>
                </c:pt>
                <c:pt idx="24">
                  <c:v>71.2</c:v>
                </c:pt>
                <c:pt idx="32">
                  <c:v>73</c:v>
                </c:pt>
              </c:numCache>
            </c:numRef>
          </c:xVal>
          <c:yVal>
            <c:numRef>
              <c:f>公会計指標分析・財政指標組合せ分析表!$BP$51:$DC$51</c:f>
              <c:numCache>
                <c:formatCode>#,##0.0;"▲ "#,##0.0</c:formatCode>
                <c:ptCount val="40"/>
                <c:pt idx="8">
                  <c:v>63.5</c:v>
                </c:pt>
                <c:pt idx="16">
                  <c:v>49.6</c:v>
                </c:pt>
                <c:pt idx="24">
                  <c:v>59.3</c:v>
                </c:pt>
                <c:pt idx="32">
                  <c:v>64.7</c:v>
                </c:pt>
              </c:numCache>
            </c:numRef>
          </c:yVal>
          <c:smooth val="0"/>
          <c:extLst>
            <c:ext xmlns:c16="http://schemas.microsoft.com/office/drawing/2014/chart" uri="{C3380CC4-5D6E-409C-BE32-E72D297353CC}">
              <c16:uniqueId val="{00000009-073C-4091-A4D6-228D59DD4A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{AD26904B-86CE-4318-A708-54A34F542B16}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3C-4091-A4D6-228D59DD4A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{85E9F134-619A-4DF7-B9A9-C01802B48975}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3C-4091-A4D6-228D59DD4A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{EA20C4C3-570A-4F08-8622-249712BEB865}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3C-4091-A4D6-228D59DD4A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{9BF2DB6A-573A-4D75-B5E7-DE872874817D}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3C-4091-A4D6-228D59DD4A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{8CEF6451-C2AB-44EB-A98A-E633D603AC4E}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3C-4091-A4D6-228D59DD4A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{53B0FC2D-9460-4824-8B56-F5EFE1E50F0C}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3C-4091-A4D6-228D59DD4A2C}"/>
                </c:ext>
              </c:extLst>
            </c:dLbl>
            <c:dLbl>
              <c:idx val="16"/>
              <c:layout>
                <c:manualLayout>
                  <c:x val="-3.507551336536627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{5C101A3C-5CC0-405F-A919-E5D6FE9C30A9}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3C-4091-A4D6-228D59DD4A2C}"/>
                </c:ext>
              </c:extLst>
            </c:dLbl>
            <c:dLbl>
              <c:idx val="24"/>
              <c:layout>
                <c:manualLayout>
                  <c:x val="-2.921488757377841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{6D6724E1-CDD3-4E6B-AFD4-3ADB03E40C5E}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3C-4091-A4D6-228D59DD4A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{0DB3FD46-8BB3-4AA4-9F32-DDCE9C017F46}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3C-4091-A4D6-228D59DD4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073C-4091-A4D6-228D59DD4A2C}"/>
            </c:ext>
          </c:extLst>
        </c:ser>
        <c:dLbls>
          <c:showLegendKey val="0"/>
          <c:showVal val="1"/>
          <c:showCatName val="0"/>
          <c:showSerName val="0"/>
          <c:showPercent val="0"/>
          <c:showBubbleSize val="0"/>
        </c:dLbls>
        <c:axId val="140268288"/>
        <c:axId val="140270208"/>
      </c:scatterChart>
      <c:valAx>
        <c:axId val="140268288"/>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907"/>
              <c:y val="0.907929515873884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70208"/>
        <c:crosses val="autoZero"/>
        <c:crossBetween val="midCat"/>
      </c:valAx>
      <c:valAx>
        <c:axId val="140270208"/>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68288"/>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306"/>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{748B154E-12BA-49FD-B105-CB7D3C8C850D}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D8-4867-9880-174271E5C2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{D8C263FF-893A-4BD9-9549-EA3EF3B7F49F}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D8-4867-9880-174271E5C2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{DBB72226-A720-4735-86C3-5A8F58F67965}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D8-4867-9880-174271E5C2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{28977792-F7E3-4507-8DB1-B7A912FA642B}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D8-4867-9880-174271E5C2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{3337B96F-23A4-4593-8AFF-64EA39FB3478}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D8-4867-9880-174271E5C23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{F1887C9C-D7C7-4DFE-B0AA-0D09E0CBB015}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D8-4867-9880-174271E5C23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{FC58B7E2-E0F1-49AE-896A-F2CC04D79E2D}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D8-4867-9880-174271E5C23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{D7B472E7-935F-458D-8751-8E752CCEFD1A}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D8-4867-9880-174271E5C23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{8F7759EC-11F6-40A8-9DC2-B5264904B47C}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D8-4867-9880-174271E5C2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c:v>
                </c:pt>
                <c:pt idx="16">
                  <c:v>8.3000000000000007</c:v>
                </c:pt>
                <c:pt idx="24">
                  <c:v>8.1</c:v>
                </c:pt>
                <c:pt idx="32">
                  <c:v>8.3000000000000007</c:v>
                </c:pt>
              </c:numCache>
            </c:numRef>
          </c:xVal>
          <c:yVal>
            <c:numRef>
              <c:f>公会計指標分析・財政指標組合せ分析表!$BP$73:$DC$73</c:f>
              <c:numCache>
                <c:formatCode>#,##0.0;"▲ "#,##0.0</c:formatCode>
                <c:ptCount val="40"/>
                <c:pt idx="0">
                  <c:v>78</c:v>
                </c:pt>
                <c:pt idx="8">
                  <c:v>63.5</c:v>
                </c:pt>
                <c:pt idx="16">
                  <c:v>49.6</c:v>
                </c:pt>
                <c:pt idx="24">
                  <c:v>59.3</c:v>
                </c:pt>
                <c:pt idx="32">
                  <c:v>64.7</c:v>
                </c:pt>
              </c:numCache>
            </c:numRef>
          </c:yVal>
          <c:smooth val="0"/>
          <c:extLst>
            <c:ext xmlns:c16="http://schemas.microsoft.com/office/drawing/2014/chart" uri="{C3380CC4-5D6E-409C-BE32-E72D297353CC}">
              <c16:uniqueId val="{00000009-15D8-4867-9880-174271E5C2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{AAFFB9CD-590C-4F50-AC71-D12BCF431D95}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D8-4867-9880-174271E5C2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{36DB1673-DA83-41DF-861C-5E169DE514D3}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D8-4867-9880-174271E5C2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{F47373EE-937F-42BE-B407-32A8E45B612B}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D8-4867-9880-174271E5C2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{9FC9DB9D-03D8-4807-95E4-4EACBD94B049}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D8-4867-9880-174271E5C2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{569F420F-2F9A-4B5D-B3A4-914F30513935}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D8-4867-9880-174271E5C23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{6AEA484D-D21F-4BFC-94DF-A9548DF0092A}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D8-4867-9880-174271E5C23B}"/>
                </c:ext>
              </c:extLst>
            </c:dLbl>
            <c:dLbl>
              <c:idx val="16"/>
              <c:layout>
                <c:manualLayout>
                  <c:x val="-2.6083163326257416E-2"/>
                  <c:y val="-8.133737286005224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{989B8F31-2D00-4A66-9F02-02B936C89358}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D8-4867-9880-174271E5C23B}"/>
                </c:ext>
              </c:extLst>
            </c:dLbl>
            <c:dLbl>
              <c:idx val="24"/>
              <c:layout>
                <c:manualLayout>
                  <c:x val="-3.7312819911963939E-2"/>
                  <c:y val="-7.18768387301382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{4B4F3E8E-C422-4D9C-B130-4C774AE7FFC4}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D8-4867-9880-174271E5C23B}"/>
                </c:ext>
              </c:extLst>
            </c:dLbl>
            <c:dLbl>
              <c:idx val="32"/>
              <c:layout>
                <c:manualLayout>
                  <c:x val="-3.1697991619110695E-2"/>
                  <c:y val="-3.403538718562219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{ADF63C9A-8764-4759-8EF0-C90F9FE3B2CD}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D8-4867-9880-174271E5C2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15D8-4867-9880-174271E5C23B}"/>
            </c:ext>
          </c:extLst>
        </c:ser>
        <c:dLbls>
          <c:showLegendKey val="0"/>
          <c:showVal val="1"/>
          <c:showCatName val="0"/>
          <c:showSerName val="0"/>
          <c:showPercent val="0"/>
          <c:showBubbleSize val="0"/>
        </c:dLbls>
        <c:axId val="140988416"/>
        <c:axId val="140990336"/>
      </c:scatterChart>
      <c:valAx>
        <c:axId val="140988416"/>
        <c:scaling>
          <c:orientation val="minMax"/>
          <c:max val="12.3"/>
          <c:min val="6.9"/>
        </c:scaling>
        <c:delete val="0"/>
        <c:axPos val="b"/>
        <c:title>
          <c:tx>
            <c:rich>
              <a:bodyPr/>
              <a:lstStyle/>
              <a:p>
                <a:pPr>
                  <a:defRPr/>
                </a:pPr>
                <a:r>
                  <a:rPr lang="ja-JP" altLang="en-US" sz="1050" b="0"/>
                  <a:t>実質公債費比率</a:t>
                </a:r>
              </a:p>
            </c:rich>
          </c:tx>
          <c:layout>
            <c:manualLayout>
              <c:xMode val="edge"/>
              <c:yMode val="edge"/>
              <c:x val="0.46792889130339876"/>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990336"/>
        <c:crosses val="autoZero"/>
        <c:crossBetween val="midCat"/>
      </c:valAx>
      <c:valAx>
        <c:axId val="140990336"/>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9884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増となった。主に公営企業債の元利償還金に対する繰入金の増によるものである。今後も地方債の新規発行に際しては、将来の公債費負担を的確に把握したうえでの適正な規模とし、繰上償還や公債費充当特定財源の確保等、公債費負担適正化への継続的な取り組み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％を占めている。今後も公営企業の経営健全化への取り組み等、健全な経営を進めていく一方、充当可能財源等の確保にも努めていく。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「地域福祉基金」は、医師開業支援のため</a:t>
          </a:r>
          <a:r>
            <a:rPr kumimoji="1" lang="en-US" altLang="ja-JP" sz="1300">
              <a:solidFill>
                <a:schemeClr val="dk1"/>
              </a:solidFill>
              <a:latin typeface="ＭＳ ゴシック" pitchFamily="49" charset="-128"/>
              <a:ea typeface="ＭＳ ゴシック" pitchFamily="49" charset="-128"/>
              <a:cs typeface="+mn-cs"/>
            </a:rPr>
            <a:t>15</a:t>
          </a:r>
          <a:r>
            <a:rPr kumimoji="1" lang="ja-JP" altLang="ja-JP" sz="1300">
              <a:solidFill>
                <a:schemeClr val="dk1"/>
              </a:solidFill>
              <a:latin typeface="ＭＳ ゴシック" pitchFamily="49" charset="-128"/>
              <a:ea typeface="ＭＳ ゴシック" pitchFamily="49" charset="-128"/>
              <a:cs typeface="+mn-cs"/>
            </a:rPr>
            <a:t>百万円の取り崩しを行ったことにより減少した。一方で、</a:t>
          </a:r>
          <a:r>
            <a:rPr kumimoji="1" lang="ja-JP" altLang="en-US" sz="1300">
              <a:solidFill>
                <a:schemeClr val="dk1"/>
              </a:solidFill>
              <a:latin typeface="ＭＳ ゴシック" pitchFamily="49" charset="-128"/>
              <a:ea typeface="ＭＳ ゴシック" pitchFamily="49" charset="-128"/>
              <a:cs typeface="+mn-cs"/>
            </a:rPr>
            <a:t>「財政調整基金」</a:t>
          </a:r>
          <a:r>
            <a:rPr kumimoji="1" lang="ja-JP" altLang="ja-JP" sz="1300">
              <a:solidFill>
                <a:schemeClr val="dk1"/>
              </a:solidFill>
              <a:latin typeface="ＭＳ ゴシック" pitchFamily="49" charset="-128"/>
              <a:ea typeface="ＭＳ ゴシック" pitchFamily="49" charset="-128"/>
              <a:cs typeface="+mn-cs"/>
            </a:rPr>
            <a:t>「減債基金」「公共施設等整備基金」等は、今後に備えて積立てを行ったことにより増加した。基金全体としては、</a:t>
          </a:r>
          <a:r>
            <a:rPr kumimoji="1" lang="en-US" altLang="ja-JP" sz="1300">
              <a:solidFill>
                <a:schemeClr val="dk1"/>
              </a:solidFill>
              <a:latin typeface="ＭＳ ゴシック" pitchFamily="49" charset="-128"/>
              <a:ea typeface="ＭＳ ゴシック" pitchFamily="49" charset="-128"/>
              <a:cs typeface="+mn-cs"/>
            </a:rPr>
            <a:t>56</a:t>
          </a:r>
          <a:r>
            <a:rPr kumimoji="1" lang="ja-JP" altLang="ja-JP" sz="1300">
              <a:solidFill>
                <a:schemeClr val="dk1"/>
              </a:solidFill>
              <a:latin typeface="ＭＳ ゴシック" pitchFamily="49" charset="-128"/>
              <a:ea typeface="ＭＳ ゴシック" pitchFamily="49" charset="-128"/>
              <a:cs typeface="+mn-cs"/>
            </a:rPr>
            <a:t>百万円の増加となった。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今後も計画的な積立てを行うとともに、各基金の目的に沿って活用していく。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・公共施設等整備基金：飯島町公共施設等総合管理計画に沿い、公共施設の改修やインフラ施設の長寿命化に活用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・地域福祉基金：地域福祉基盤強化のため、福祉施設や付帯施設の増強や地域医療の先端を担う開業医支援事業に活用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・高度情報化基金：庁舎内の情報処理機器の更新・増設やＣＡＴ</a:t>
          </a:r>
          <a:r>
            <a:rPr kumimoji="1" lang="en-US" altLang="ja-JP" sz="1300">
              <a:solidFill>
                <a:schemeClr val="dk1"/>
              </a:solidFill>
              <a:latin typeface="ＭＳ ゴシック" pitchFamily="49" charset="-128"/>
              <a:ea typeface="ＭＳ ゴシック" pitchFamily="49" charset="-128"/>
              <a:cs typeface="+mn-cs"/>
            </a:rPr>
            <a:t>V</a:t>
          </a:r>
          <a:r>
            <a:rPr kumimoji="1" lang="ja-JP" altLang="ja-JP" sz="1300">
              <a:solidFill>
                <a:schemeClr val="dk1"/>
              </a:solidFill>
              <a:latin typeface="ＭＳ ゴシック" pitchFamily="49" charset="-128"/>
              <a:ea typeface="ＭＳ ゴシック" pitchFamily="49" charset="-128"/>
              <a:cs typeface="+mn-cs"/>
            </a:rPr>
            <a:t>の設備改修、町内Ｗｉｆｉ環境整備等に活用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・ふるさといいじま応援基金：「ふるさといいじま応援寄附金」を原資に、個性あるふるさとづくりに資するため、子育て支援や飯島町の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夢の実現等に活用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・中山間地域水とみどりの保全基金：中山間地域における土地改良施設の機能を適正に発揮させるため、改修事業等に活用</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・公共施設等整備基金、高度情報化基金：今後に備えた積立てを行ったことにより増加した。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・地域福祉基金：医師開業支援のため、</a:t>
          </a:r>
          <a:r>
            <a:rPr kumimoji="1" lang="en-US" altLang="ja-JP" sz="1300">
              <a:solidFill>
                <a:schemeClr val="dk1"/>
              </a:solidFill>
              <a:latin typeface="ＭＳ ゴシック" pitchFamily="49" charset="-128"/>
              <a:ea typeface="ＭＳ ゴシック" pitchFamily="49" charset="-128"/>
              <a:cs typeface="+mn-cs"/>
            </a:rPr>
            <a:t>15</a:t>
          </a:r>
          <a:r>
            <a:rPr kumimoji="1" lang="ja-JP" altLang="ja-JP" sz="1300">
              <a:solidFill>
                <a:schemeClr val="dk1"/>
              </a:solidFill>
              <a:latin typeface="ＭＳ ゴシック" pitchFamily="49" charset="-128"/>
              <a:ea typeface="ＭＳ ゴシック" pitchFamily="49" charset="-128"/>
              <a:cs typeface="+mn-cs"/>
            </a:rPr>
            <a:t>百万円の取り崩しを行ったことにより減少した。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・ふるさといいじま応援基金：寄附金の減により減少した。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今後も計画的な積み立てを行うとともに、各基金の目的に沿って活用していく。</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利子も含め</a:t>
          </a:r>
          <a:r>
            <a:rPr kumimoji="1" lang="en-US" altLang="ja-JP" sz="1300">
              <a:solidFill>
                <a:schemeClr val="dk1"/>
              </a:solidFill>
              <a:latin typeface="ＭＳ ゴシック" pitchFamily="49" charset="-128"/>
              <a:ea typeface="ＭＳ ゴシック" pitchFamily="49" charset="-128"/>
              <a:cs typeface="+mn-cs"/>
            </a:rPr>
            <a:t>11</a:t>
          </a:r>
          <a:r>
            <a:rPr kumimoji="1" lang="ja-JP" altLang="ja-JP" sz="1300">
              <a:solidFill>
                <a:schemeClr val="dk1"/>
              </a:solidFill>
              <a:latin typeface="ＭＳ ゴシック" pitchFamily="49" charset="-128"/>
              <a:ea typeface="ＭＳ ゴシック" pitchFamily="49" charset="-128"/>
              <a:cs typeface="+mn-cs"/>
            </a:rPr>
            <a:t>百万円の積立てを行ったことにより増加した。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平成</a:t>
          </a:r>
          <a:r>
            <a:rPr kumimoji="1" lang="en-US" altLang="ja-JP" sz="1300">
              <a:solidFill>
                <a:schemeClr val="dk1"/>
              </a:solidFill>
              <a:latin typeface="ＭＳ ゴシック" pitchFamily="49" charset="-128"/>
              <a:ea typeface="ＭＳ ゴシック" pitchFamily="49" charset="-128"/>
              <a:cs typeface="+mn-cs"/>
            </a:rPr>
            <a:t>27</a:t>
          </a:r>
          <a:r>
            <a:rPr kumimoji="1" lang="ja-JP" altLang="ja-JP" sz="1300">
              <a:solidFill>
                <a:schemeClr val="dk1"/>
              </a:solidFill>
              <a:latin typeface="ＭＳ ゴシック" pitchFamily="49" charset="-128"/>
              <a:ea typeface="ＭＳ ゴシック" pitchFamily="49" charset="-128"/>
              <a:cs typeface="+mn-cs"/>
            </a:rPr>
            <a:t>年度に策定した町の行財政改革プランに基づき、財政調整基金の残高は</a:t>
          </a:r>
          <a:r>
            <a:rPr kumimoji="1" lang="en-US" altLang="ja-JP" sz="1300">
              <a:solidFill>
                <a:schemeClr val="dk1"/>
              </a:solidFill>
              <a:latin typeface="ＭＳ ゴシック" pitchFamily="49" charset="-128"/>
              <a:ea typeface="ＭＳ ゴシック" pitchFamily="49" charset="-128"/>
              <a:cs typeface="+mn-cs"/>
            </a:rPr>
            <a:t>1,000</a:t>
          </a:r>
          <a:r>
            <a:rPr kumimoji="1" lang="ja-JP" altLang="ja-JP" sz="1300">
              <a:solidFill>
                <a:schemeClr val="dk1"/>
              </a:solidFill>
              <a:latin typeface="ＭＳ ゴシック" pitchFamily="49" charset="-128"/>
              <a:ea typeface="ＭＳ ゴシック" pitchFamily="49" charset="-128"/>
              <a:cs typeface="+mn-cs"/>
            </a:rPr>
            <a:t>百万円を維持し、財政状況の急激な変化へ備える。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繰上償還のために</a:t>
          </a:r>
          <a:r>
            <a:rPr kumimoji="1" lang="en-US" altLang="ja-JP" sz="1300">
              <a:solidFill>
                <a:schemeClr val="dk1"/>
              </a:solidFill>
              <a:latin typeface="ＭＳ ゴシック" pitchFamily="49" charset="-128"/>
              <a:ea typeface="ＭＳ ゴシック" pitchFamily="49" charset="-128"/>
              <a:cs typeface="+mn-cs"/>
            </a:rPr>
            <a:t>66</a:t>
          </a:r>
          <a:r>
            <a:rPr kumimoji="1" lang="ja-JP" altLang="ja-JP" sz="1300">
              <a:solidFill>
                <a:schemeClr val="dk1"/>
              </a:solidFill>
              <a:latin typeface="ＭＳ ゴシック" pitchFamily="49" charset="-128"/>
              <a:ea typeface="ＭＳ ゴシック" pitchFamily="49" charset="-128"/>
              <a:cs typeface="+mn-cs"/>
            </a:rPr>
            <a:t>百万円の取り崩しを行ったものの、今後の繰上償還計画に基づき</a:t>
          </a:r>
          <a:r>
            <a:rPr kumimoji="1" lang="en-US" altLang="ja-JP" sz="1300">
              <a:solidFill>
                <a:schemeClr val="dk1"/>
              </a:solidFill>
              <a:latin typeface="ＭＳ ゴシック" pitchFamily="49" charset="-128"/>
              <a:ea typeface="ＭＳ ゴシック" pitchFamily="49" charset="-128"/>
              <a:cs typeface="+mn-cs"/>
            </a:rPr>
            <a:t>150</a:t>
          </a:r>
          <a:r>
            <a:rPr kumimoji="1" lang="ja-JP" altLang="ja-JP" sz="1300">
              <a:solidFill>
                <a:schemeClr val="dk1"/>
              </a:solidFill>
              <a:latin typeface="ＭＳ ゴシック" pitchFamily="49" charset="-128"/>
              <a:ea typeface="ＭＳ ゴシック" pitchFamily="49" charset="-128"/>
              <a:cs typeface="+mn-cs"/>
            </a:rPr>
            <a:t>百万円の積立てを行い、前年度対比</a:t>
          </a:r>
          <a:r>
            <a:rPr kumimoji="1" lang="en-US" altLang="ja-JP" sz="1300">
              <a:solidFill>
                <a:schemeClr val="dk1"/>
              </a:solidFill>
              <a:latin typeface="ＭＳ ゴシック" pitchFamily="49" charset="-128"/>
              <a:ea typeface="ＭＳ ゴシック" pitchFamily="49" charset="-128"/>
              <a:cs typeface="+mn-cs"/>
            </a:rPr>
            <a:t>86</a:t>
          </a:r>
          <a:r>
            <a:rPr kumimoji="1" lang="ja-JP" altLang="ja-JP" sz="1300">
              <a:solidFill>
                <a:schemeClr val="dk1"/>
              </a:solidFill>
              <a:latin typeface="ＭＳ ゴシック" pitchFamily="49" charset="-128"/>
              <a:ea typeface="ＭＳ ゴシック" pitchFamily="49" charset="-128"/>
              <a:cs typeface="+mn-cs"/>
            </a:rPr>
            <a:t>百万円の増加となった。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令和５年度に地方債償還のピークを迎えるため、それに備えて毎年度計画的に積立てを行う予定である。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類似団体平均を上回っており、対前年比においても</a:t>
          </a:r>
          <a:r>
            <a:rPr kumimoji="1" lang="en-US" altLang="ja-JP" sz="1100">
              <a:solidFill>
                <a:schemeClr val="dk1"/>
              </a:solidFill>
              <a:latin typeface="ＭＳ Ｐゴシック" pitchFamily="50" charset="-128"/>
              <a:ea typeface="ＭＳ Ｐゴシック" pitchFamily="50" charset="-128"/>
              <a:cs typeface="+mn-cs"/>
            </a:rPr>
            <a:t>1.8</a:t>
          </a:r>
          <a:r>
            <a:rPr kumimoji="1" lang="ja-JP" altLang="ja-JP" sz="1100">
              <a:solidFill>
                <a:schemeClr val="dk1"/>
              </a:solidFill>
              <a:latin typeface="ＭＳ Ｐゴシック" pitchFamily="50" charset="-128"/>
              <a:ea typeface="ＭＳ Ｐゴシック" pitchFamily="50" charset="-128"/>
              <a:cs typeface="+mn-cs"/>
            </a:rPr>
            <a:t>ポイントの増となり、年々数値が上昇している。主に道路や学校施設、体育館等の老朽化が進んでいることによるものであり、今後も老朽化が進むことが予想される。公共施設等総合管理計画に基づき、計画的な施設の管理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79" name="楕円 78"/>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0"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1" name="楕円 80"/>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87418</xdr:rowOff>
    </xdr:to>
    <xdr:cxnSp macro="">
      <xdr:nvCxnSpPr>
        <xdr:cNvPr id="82" name="直線コネクタ 81"/>
        <xdr:cNvCxnSpPr/>
      </xdr:nvCxnSpPr>
      <xdr:spPr>
        <a:xfrm flipV="1">
          <a:off x="4051300" y="579860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67204</xdr:rowOff>
    </xdr:from>
    <xdr:to>
      <xdr:col>15</xdr:col>
      <xdr:colOff>187325</xdr:colOff>
      <xdr:row>29</xdr:row>
      <xdr:rowOff>168804</xdr:rowOff>
    </xdr:to>
    <xdr:sp macro="" textlink="">
      <xdr:nvSpPr>
        <xdr:cNvPr id="83" name="楕円 82"/>
        <xdr:cNvSpPr/>
      </xdr:nvSpPr>
      <xdr:spPr>
        <a:xfrm>
          <a:off x="3238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118004</xdr:rowOff>
    </xdr:to>
    <xdr:cxnSp macro="">
      <xdr:nvCxnSpPr>
        <xdr:cNvPr id="84" name="直線コネクタ 83"/>
        <xdr:cNvCxnSpPr/>
      </xdr:nvCxnSpPr>
      <xdr:spPr>
        <a:xfrm flipV="1">
          <a:off x="3289300" y="583099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5" name="楕円 84"/>
        <xdr:cNvSpPr/>
      </xdr:nvSpPr>
      <xdr:spPr>
        <a:xfrm>
          <a:off x="2476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118004</xdr:rowOff>
    </xdr:from>
    <xdr:to>
      <xdr:col>15</xdr:col>
      <xdr:colOff>136525</xdr:colOff>
      <xdr:row>30</xdr:row>
      <xdr:rowOff>49107</xdr:rowOff>
    </xdr:to>
    <xdr:cxnSp macro="">
      <xdr:nvCxnSpPr>
        <xdr:cNvPr id="86" name="直線コネクタ 85"/>
        <xdr:cNvCxnSpPr/>
      </xdr:nvCxnSpPr>
      <xdr:spPr>
        <a:xfrm flipV="1">
          <a:off x="2527300" y="5861579"/>
          <a:ext cx="762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90" name="n_1mainValue有形固定資産減価償却率"/>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13881</xdr:rowOff>
    </xdr:from>
    <xdr:ext cx="405111" cy="259045"/>
    <xdr:sp macro="" textlink="">
      <xdr:nvSpPr>
        <xdr:cNvPr id="91" name="n_2mainValue有形固定資産減価償却率"/>
        <xdr:cNvSpPr txBox="1"/>
      </xdr:nvSpPr>
      <xdr:spPr>
        <a:xfrm>
          <a:off x="30867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92" name="n_3mainValue有形固定資産減価償却率"/>
        <xdr:cNvSpPr txBox="1"/>
      </xdr:nvSpPr>
      <xdr:spPr>
        <a:xfrm>
          <a:off x="2324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類似団体平均を上回っており、対前年比においても</a:t>
          </a:r>
          <a:r>
            <a:rPr kumimoji="1" lang="en-US" altLang="ja-JP" sz="1100">
              <a:solidFill>
                <a:schemeClr val="dk1"/>
              </a:solidFill>
              <a:latin typeface="ＭＳ Ｐゴシック" pitchFamily="50" charset="-128"/>
              <a:ea typeface="ＭＳ Ｐゴシック" pitchFamily="50" charset="-128"/>
              <a:cs typeface="+mn-cs"/>
            </a:rPr>
            <a:t>17.2</a:t>
          </a:r>
          <a:r>
            <a:rPr kumimoji="1" lang="ja-JP" altLang="en-US" sz="1100">
              <a:solidFill>
                <a:schemeClr val="dk1"/>
              </a:solidFill>
              <a:latin typeface="ＭＳ Ｐゴシック" pitchFamily="50" charset="-128"/>
              <a:ea typeface="ＭＳ Ｐゴシック" pitchFamily="50" charset="-128"/>
              <a:cs typeface="+mn-cs"/>
            </a:rPr>
            <a:t>ポ</a:t>
          </a:r>
          <a:r>
            <a:rPr kumimoji="1" lang="ja-JP" altLang="ja-JP" sz="1100">
              <a:solidFill>
                <a:schemeClr val="dk1"/>
              </a:solidFill>
              <a:latin typeface="ＭＳ Ｐゴシック" pitchFamily="50" charset="-128"/>
              <a:ea typeface="ＭＳ Ｐゴシック" pitchFamily="50" charset="-128"/>
              <a:cs typeface="+mn-cs"/>
            </a:rPr>
            <a:t>イントの増となっている。将来負担額や充当可能基金残高等に注視し、引続き債務の縮小に取り組むとともに、人件費の平準化や事務事業の見直し等により、経費削減に努める。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90784</xdr:rowOff>
    </xdr:from>
    <xdr:to>
      <xdr:col>76</xdr:col>
      <xdr:colOff>73025</xdr:colOff>
      <xdr:row>31</xdr:row>
      <xdr:rowOff>20934</xdr:rowOff>
    </xdr:to>
    <xdr:sp macro="" textlink="">
      <xdr:nvSpPr>
        <xdr:cNvPr id="134" name="楕円 133"/>
        <xdr:cNvSpPr/>
      </xdr:nvSpPr>
      <xdr:spPr>
        <a:xfrm>
          <a:off x="14744700" y="6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113661</xdr:rowOff>
    </xdr:from>
    <xdr:ext cx="469744" cy="259045"/>
    <xdr:sp macro="" textlink="">
      <xdr:nvSpPr>
        <xdr:cNvPr id="135" name="債務償還比率該当値テキスト"/>
        <xdr:cNvSpPr txBox="1"/>
      </xdr:nvSpPr>
      <xdr:spPr>
        <a:xfrm>
          <a:off x="14846300" y="58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111414</xdr:rowOff>
    </xdr:from>
    <xdr:to>
      <xdr:col>72</xdr:col>
      <xdr:colOff>123825</xdr:colOff>
      <xdr:row>31</xdr:row>
      <xdr:rowOff>41564</xdr:rowOff>
    </xdr:to>
    <xdr:sp macro="" textlink="">
      <xdr:nvSpPr>
        <xdr:cNvPr id="136" name="楕円 135"/>
        <xdr:cNvSpPr/>
      </xdr:nvSpPr>
      <xdr:spPr>
        <a:xfrm>
          <a:off x="14033500" y="60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141584</xdr:rowOff>
    </xdr:from>
    <xdr:to>
      <xdr:col>76</xdr:col>
      <xdr:colOff>22225</xdr:colOff>
      <xdr:row>30</xdr:row>
      <xdr:rowOff>162214</xdr:rowOff>
    </xdr:to>
    <xdr:cxnSp macro="">
      <xdr:nvCxnSpPr>
        <xdr:cNvPr id="137" name="直線コネクタ 136"/>
        <xdr:cNvCxnSpPr/>
      </xdr:nvCxnSpPr>
      <xdr:spPr>
        <a:xfrm flipV="1">
          <a:off x="14084300" y="6056609"/>
          <a:ext cx="7112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58091</xdr:rowOff>
    </xdr:from>
    <xdr:ext cx="469744" cy="259045"/>
    <xdr:sp macro="" textlink="">
      <xdr:nvSpPr>
        <xdr:cNvPr id="139" name="n_1mainValue債務償還比率"/>
        <xdr:cNvSpPr txBox="1"/>
      </xdr:nvSpPr>
      <xdr:spPr>
        <a:xfrm>
          <a:off x="13836727" y="58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71" name="楕円 70"/>
        <xdr:cNvSpPr/>
      </xdr:nvSpPr>
      <xdr:spPr>
        <a:xfrm>
          <a:off x="458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67327</xdr:rowOff>
    </xdr:from>
    <xdr:ext cx="405111" cy="259045"/>
    <xdr:sp macro="" textlink="">
      <xdr:nvSpPr>
        <xdr:cNvPr id="72" name="【道路】&#10;有形固定資産減価償却率該当値テキスト"/>
        <xdr:cNvSpPr txBox="1"/>
      </xdr:nvSpPr>
      <xdr:spPr>
        <a:xfrm>
          <a:off x="46736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3" name="楕円 72"/>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95250</xdr:rowOff>
    </xdr:to>
    <xdr:cxnSp macro="">
      <xdr:nvCxnSpPr>
        <xdr:cNvPr id="74" name="直線コネクタ 73"/>
        <xdr:cNvCxnSpPr/>
      </xdr:nvCxnSpPr>
      <xdr:spPr>
        <a:xfrm>
          <a:off x="3797300" y="591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34925</xdr:rowOff>
    </xdr:from>
    <xdr:to>
      <xdr:col>15</xdr:col>
      <xdr:colOff>101600</xdr:colOff>
      <xdr:row>34</xdr:row>
      <xdr:rowOff>136525</xdr:rowOff>
    </xdr:to>
    <xdr:sp macro="" textlink="">
      <xdr:nvSpPr>
        <xdr:cNvPr id="75" name="楕円 74"/>
        <xdr:cNvSpPr/>
      </xdr:nvSpPr>
      <xdr:spPr>
        <a:xfrm>
          <a:off x="2857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85725</xdr:rowOff>
    </xdr:from>
    <xdr:to>
      <xdr:col>19</xdr:col>
      <xdr:colOff>177800</xdr:colOff>
      <xdr:row>34</xdr:row>
      <xdr:rowOff>87630</xdr:rowOff>
    </xdr:to>
    <xdr:cxnSp macro="">
      <xdr:nvCxnSpPr>
        <xdr:cNvPr id="76" name="直線コネクタ 75"/>
        <xdr:cNvCxnSpPr/>
      </xdr:nvCxnSpPr>
      <xdr:spPr>
        <a:xfrm>
          <a:off x="2908300" y="5915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34925</xdr:rowOff>
    </xdr:from>
    <xdr:to>
      <xdr:col>10</xdr:col>
      <xdr:colOff>165100</xdr:colOff>
      <xdr:row>34</xdr:row>
      <xdr:rowOff>136525</xdr:rowOff>
    </xdr:to>
    <xdr:sp macro="" textlink="">
      <xdr:nvSpPr>
        <xdr:cNvPr id="77" name="楕円 76"/>
        <xdr:cNvSpPr/>
      </xdr:nvSpPr>
      <xdr:spPr>
        <a:xfrm>
          <a:off x="1968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85725</xdr:rowOff>
    </xdr:from>
    <xdr:to>
      <xdr:col>15</xdr:col>
      <xdr:colOff>50800</xdr:colOff>
      <xdr:row>34</xdr:row>
      <xdr:rowOff>85725</xdr:rowOff>
    </xdr:to>
    <xdr:cxnSp macro="">
      <xdr:nvCxnSpPr>
        <xdr:cNvPr id="78" name="直線コネクタ 77"/>
        <xdr:cNvCxnSpPr/>
      </xdr:nvCxnSpPr>
      <xdr:spPr>
        <a:xfrm>
          <a:off x="2019300" y="5915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2"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153052</xdr:rowOff>
    </xdr:from>
    <xdr:ext cx="405111" cy="259045"/>
    <xdr:sp macro="" textlink="">
      <xdr:nvSpPr>
        <xdr:cNvPr id="83" name="n_2mainValue【道路】&#10;有形固定資産減価償却率"/>
        <xdr:cNvSpPr txBox="1"/>
      </xdr:nvSpPr>
      <xdr:spPr>
        <a:xfrm>
          <a:off x="2705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153052</xdr:rowOff>
    </xdr:from>
    <xdr:ext cx="405111" cy="259045"/>
    <xdr:sp macro="" textlink="">
      <xdr:nvSpPr>
        <xdr:cNvPr id="84" name="n_3mainValue【道路】&#10;有形固定資産減価償却率"/>
        <xdr:cNvSpPr txBox="1"/>
      </xdr:nvSpPr>
      <xdr:spPr>
        <a:xfrm>
          <a:off x="1816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151574</xdr:rowOff>
    </xdr:from>
    <xdr:to>
      <xdr:col>55</xdr:col>
      <xdr:colOff>50800</xdr:colOff>
      <xdr:row>42</xdr:row>
      <xdr:rowOff>81724</xdr:rowOff>
    </xdr:to>
    <xdr:sp macro="" textlink="">
      <xdr:nvSpPr>
        <xdr:cNvPr id="123" name="楕円 122"/>
        <xdr:cNvSpPr/>
      </xdr:nvSpPr>
      <xdr:spPr>
        <a:xfrm>
          <a:off x="10426700" y="71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151694</xdr:rowOff>
    </xdr:from>
    <xdr:to>
      <xdr:col>50</xdr:col>
      <xdr:colOff>165100</xdr:colOff>
      <xdr:row>42</xdr:row>
      <xdr:rowOff>81844</xdr:rowOff>
    </xdr:to>
    <xdr:sp macro="" textlink="">
      <xdr:nvSpPr>
        <xdr:cNvPr id="125" name="楕円 124"/>
        <xdr:cNvSpPr/>
      </xdr:nvSpPr>
      <xdr:spPr>
        <a:xfrm>
          <a:off x="9588500" y="71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30924</xdr:rowOff>
    </xdr:from>
    <xdr:to>
      <xdr:col>55</xdr:col>
      <xdr:colOff>0</xdr:colOff>
      <xdr:row>42</xdr:row>
      <xdr:rowOff>31044</xdr:rowOff>
    </xdr:to>
    <xdr:cxnSp macro="">
      <xdr:nvCxnSpPr>
        <xdr:cNvPr id="126" name="直線コネクタ 125"/>
        <xdr:cNvCxnSpPr/>
      </xdr:nvCxnSpPr>
      <xdr:spPr>
        <a:xfrm flipV="1">
          <a:off x="9639300" y="723182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151741</xdr:rowOff>
    </xdr:from>
    <xdr:to>
      <xdr:col>46</xdr:col>
      <xdr:colOff>38100</xdr:colOff>
      <xdr:row>42</xdr:row>
      <xdr:rowOff>81891</xdr:rowOff>
    </xdr:to>
    <xdr:sp macro="" textlink="">
      <xdr:nvSpPr>
        <xdr:cNvPr id="127" name="楕円 126"/>
        <xdr:cNvSpPr/>
      </xdr:nvSpPr>
      <xdr:spPr>
        <a:xfrm>
          <a:off x="8699500" y="71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31044</xdr:rowOff>
    </xdr:from>
    <xdr:to>
      <xdr:col>50</xdr:col>
      <xdr:colOff>114300</xdr:colOff>
      <xdr:row>42</xdr:row>
      <xdr:rowOff>31091</xdr:rowOff>
    </xdr:to>
    <xdr:cxnSp macro="">
      <xdr:nvCxnSpPr>
        <xdr:cNvPr id="128" name="直線コネクタ 127"/>
        <xdr:cNvCxnSpPr/>
      </xdr:nvCxnSpPr>
      <xdr:spPr>
        <a:xfrm flipV="1">
          <a:off x="8750300" y="723194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152078</xdr:rowOff>
    </xdr:from>
    <xdr:to>
      <xdr:col>41</xdr:col>
      <xdr:colOff>101600</xdr:colOff>
      <xdr:row>42</xdr:row>
      <xdr:rowOff>82228</xdr:rowOff>
    </xdr:to>
    <xdr:sp macro="" textlink="">
      <xdr:nvSpPr>
        <xdr:cNvPr id="129" name="楕円 128"/>
        <xdr:cNvSpPr/>
      </xdr:nvSpPr>
      <xdr:spPr>
        <a:xfrm>
          <a:off x="7810500" y="71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31091</xdr:rowOff>
    </xdr:from>
    <xdr:to>
      <xdr:col>45</xdr:col>
      <xdr:colOff>177800</xdr:colOff>
      <xdr:row>42</xdr:row>
      <xdr:rowOff>31428</xdr:rowOff>
    </xdr:to>
    <xdr:cxnSp macro="">
      <xdr:nvCxnSpPr>
        <xdr:cNvPr id="130" name="直線コネクタ 129"/>
        <xdr:cNvCxnSpPr/>
      </xdr:nvCxnSpPr>
      <xdr:spPr>
        <a:xfrm flipV="1">
          <a:off x="7861300" y="723199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72971</xdr:rowOff>
    </xdr:from>
    <xdr:ext cx="534377" cy="259045"/>
    <xdr:sp macro="" textlink="">
      <xdr:nvSpPr>
        <xdr:cNvPr id="134" name="n_1mainValue【道路】&#10;一人当たり延長"/>
        <xdr:cNvSpPr txBox="1"/>
      </xdr:nvSpPr>
      <xdr:spPr>
        <a:xfrm>
          <a:off x="9359411" y="72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98418</xdr:rowOff>
    </xdr:from>
    <xdr:ext cx="534377" cy="259045"/>
    <xdr:sp macro="" textlink="">
      <xdr:nvSpPr>
        <xdr:cNvPr id="135" name="n_2mainValue【道路】&#10;一人当たり延長"/>
        <xdr:cNvSpPr txBox="1"/>
      </xdr:nvSpPr>
      <xdr:spPr>
        <a:xfrm>
          <a:off x="8483111" y="69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98755</xdr:rowOff>
    </xdr:from>
    <xdr:ext cx="534377" cy="259045"/>
    <xdr:sp macro="" textlink="">
      <xdr:nvSpPr>
        <xdr:cNvPr id="136" name="n_3mainValue【道路】&#10;一人当たり延長"/>
        <xdr:cNvSpPr txBox="1"/>
      </xdr:nvSpPr>
      <xdr:spPr>
        <a:xfrm>
          <a:off x="7594111" y="69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7" name="楕円 176"/>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78" name="【橋りょう・トンネ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79" name="楕円 178"/>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133894</xdr:rowOff>
    </xdr:to>
    <xdr:cxnSp macro="">
      <xdr:nvCxnSpPr>
        <xdr:cNvPr id="180" name="直線コネクタ 179"/>
        <xdr:cNvCxnSpPr/>
      </xdr:nvCxnSpPr>
      <xdr:spPr>
        <a:xfrm flipV="1">
          <a:off x="3797300" y="102249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81" name="楕円 180"/>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161653</xdr:rowOff>
    </xdr:to>
    <xdr:cxnSp macro="">
      <xdr:nvCxnSpPr>
        <xdr:cNvPr id="182" name="直線コネクタ 181"/>
        <xdr:cNvCxnSpPr/>
      </xdr:nvCxnSpPr>
      <xdr:spPr>
        <a:xfrm flipV="1">
          <a:off x="2908300" y="102494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83" name="楕円 182"/>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17962</xdr:rowOff>
    </xdr:to>
    <xdr:cxnSp macro="">
      <xdr:nvCxnSpPr>
        <xdr:cNvPr id="184" name="直線コネクタ 183"/>
        <xdr:cNvCxnSpPr/>
      </xdr:nvCxnSpPr>
      <xdr:spPr>
        <a:xfrm flipV="1">
          <a:off x="2019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88"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32130</xdr:rowOff>
    </xdr:from>
    <xdr:ext cx="405111" cy="259045"/>
    <xdr:sp macro="" textlink="">
      <xdr:nvSpPr>
        <xdr:cNvPr id="189" name="n_2mainValue【橋りょう・トンネル】&#10;有形固定資産減価償却率"/>
        <xdr:cNvSpPr txBox="1"/>
      </xdr:nvSpPr>
      <xdr:spPr>
        <a:xfrm>
          <a:off x="2705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59889</xdr:rowOff>
    </xdr:from>
    <xdr:ext cx="405111" cy="259045"/>
    <xdr:sp macro="" textlink="">
      <xdr:nvSpPr>
        <xdr:cNvPr id="190" name="n_3mainValue【橋りょう・トンネル】&#10;有形固定資産減価償却率"/>
        <xdr:cNvSpPr txBox="1"/>
      </xdr:nvSpPr>
      <xdr:spPr>
        <a:xfrm>
          <a:off x="1816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35603</xdr:rowOff>
    </xdr:from>
    <xdr:to>
      <xdr:col>55</xdr:col>
      <xdr:colOff>50800</xdr:colOff>
      <xdr:row>62</xdr:row>
      <xdr:rowOff>137203</xdr:rowOff>
    </xdr:to>
    <xdr:sp macro="" textlink="">
      <xdr:nvSpPr>
        <xdr:cNvPr id="227" name="楕円 226"/>
        <xdr:cNvSpPr/>
      </xdr:nvSpPr>
      <xdr:spPr>
        <a:xfrm>
          <a:off x="10426700" y="106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58480</xdr:rowOff>
    </xdr:from>
    <xdr:ext cx="599010" cy="259045"/>
    <xdr:sp macro="" textlink="">
      <xdr:nvSpPr>
        <xdr:cNvPr id="228" name="【橋りょう・トンネル】&#10;一人当たり有形固定資産（償却資産）額該当値テキスト"/>
        <xdr:cNvSpPr txBox="1"/>
      </xdr:nvSpPr>
      <xdr:spPr>
        <a:xfrm>
          <a:off x="10515600" y="1051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40923</xdr:rowOff>
    </xdr:from>
    <xdr:to>
      <xdr:col>50</xdr:col>
      <xdr:colOff>165100</xdr:colOff>
      <xdr:row>62</xdr:row>
      <xdr:rowOff>142523</xdr:rowOff>
    </xdr:to>
    <xdr:sp macro="" textlink="">
      <xdr:nvSpPr>
        <xdr:cNvPr id="229" name="楕円 228"/>
        <xdr:cNvSpPr/>
      </xdr:nvSpPr>
      <xdr:spPr>
        <a:xfrm>
          <a:off x="9588500" y="106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86403</xdr:rowOff>
    </xdr:from>
    <xdr:to>
      <xdr:col>55</xdr:col>
      <xdr:colOff>0</xdr:colOff>
      <xdr:row>62</xdr:row>
      <xdr:rowOff>91723</xdr:rowOff>
    </xdr:to>
    <xdr:cxnSp macro="">
      <xdr:nvCxnSpPr>
        <xdr:cNvPr id="230" name="直線コネクタ 229"/>
        <xdr:cNvCxnSpPr/>
      </xdr:nvCxnSpPr>
      <xdr:spPr>
        <a:xfrm flipV="1">
          <a:off x="9639300" y="10716303"/>
          <a:ext cx="8382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42424</xdr:rowOff>
    </xdr:from>
    <xdr:to>
      <xdr:col>46</xdr:col>
      <xdr:colOff>38100</xdr:colOff>
      <xdr:row>62</xdr:row>
      <xdr:rowOff>144024</xdr:rowOff>
    </xdr:to>
    <xdr:sp macro="" textlink="">
      <xdr:nvSpPr>
        <xdr:cNvPr id="231" name="楕円 230"/>
        <xdr:cNvSpPr/>
      </xdr:nvSpPr>
      <xdr:spPr>
        <a:xfrm>
          <a:off x="8699500" y="10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91723</xdr:rowOff>
    </xdr:from>
    <xdr:to>
      <xdr:col>50</xdr:col>
      <xdr:colOff>114300</xdr:colOff>
      <xdr:row>62</xdr:row>
      <xdr:rowOff>93224</xdr:rowOff>
    </xdr:to>
    <xdr:cxnSp macro="">
      <xdr:nvCxnSpPr>
        <xdr:cNvPr id="232" name="直線コネクタ 231"/>
        <xdr:cNvCxnSpPr/>
      </xdr:nvCxnSpPr>
      <xdr:spPr>
        <a:xfrm flipV="1">
          <a:off x="8750300" y="10721623"/>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44641</xdr:rowOff>
    </xdr:from>
    <xdr:to>
      <xdr:col>41</xdr:col>
      <xdr:colOff>101600</xdr:colOff>
      <xdr:row>62</xdr:row>
      <xdr:rowOff>146241</xdr:rowOff>
    </xdr:to>
    <xdr:sp macro="" textlink="">
      <xdr:nvSpPr>
        <xdr:cNvPr id="233" name="楕円 232"/>
        <xdr:cNvSpPr/>
      </xdr:nvSpPr>
      <xdr:spPr>
        <a:xfrm>
          <a:off x="78105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93224</xdr:rowOff>
    </xdr:from>
    <xdr:to>
      <xdr:col>45</xdr:col>
      <xdr:colOff>177800</xdr:colOff>
      <xdr:row>62</xdr:row>
      <xdr:rowOff>95441</xdr:rowOff>
    </xdr:to>
    <xdr:cxnSp macro="">
      <xdr:nvCxnSpPr>
        <xdr:cNvPr id="234" name="直線コネクタ 233"/>
        <xdr:cNvCxnSpPr/>
      </xdr:nvCxnSpPr>
      <xdr:spPr>
        <a:xfrm flipV="1">
          <a:off x="7861300" y="10723124"/>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159050</xdr:rowOff>
    </xdr:from>
    <xdr:ext cx="599010" cy="259045"/>
    <xdr:sp macro="" textlink="">
      <xdr:nvSpPr>
        <xdr:cNvPr id="238" name="n_1mainValue【橋りょう・トンネル】&#10;一人当たり有形固定資産（償却資産）額"/>
        <xdr:cNvSpPr txBox="1"/>
      </xdr:nvSpPr>
      <xdr:spPr>
        <a:xfrm>
          <a:off x="9327095" y="10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135151</xdr:rowOff>
    </xdr:from>
    <xdr:ext cx="599010" cy="259045"/>
    <xdr:sp macro="" textlink="">
      <xdr:nvSpPr>
        <xdr:cNvPr id="239" name="n_2mainValue【橋りょう・トンネル】&#10;一人当たり有形固定資産（償却資産）額"/>
        <xdr:cNvSpPr txBox="1"/>
      </xdr:nvSpPr>
      <xdr:spPr>
        <a:xfrm>
          <a:off x="8450795" y="1076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162768</xdr:rowOff>
    </xdr:from>
    <xdr:ext cx="599010" cy="259045"/>
    <xdr:sp macro="" textlink="">
      <xdr:nvSpPr>
        <xdr:cNvPr id="240" name="n_3mainValue【橋りょう・トンネル】&#10;一人当たり有形固定資産（償却資産）額"/>
        <xdr:cNvSpPr txBox="1"/>
      </xdr:nvSpPr>
      <xdr:spPr>
        <a:xfrm>
          <a:off x="7561795" y="104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81" name="楕円 280"/>
        <xdr:cNvSpPr/>
      </xdr:nvSpPr>
      <xdr:spPr>
        <a:xfrm>
          <a:off x="4584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29408</xdr:rowOff>
    </xdr:from>
    <xdr:ext cx="405111" cy="259045"/>
    <xdr:sp macro="" textlink="">
      <xdr:nvSpPr>
        <xdr:cNvPr id="282" name="【公営住宅】&#10;有形固定資産減価償却率該当値テキスト"/>
        <xdr:cNvSpPr txBox="1"/>
      </xdr:nvSpPr>
      <xdr:spPr>
        <a:xfrm>
          <a:off x="4673600"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83" name="楕円 282"/>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144236</xdr:rowOff>
    </xdr:to>
    <xdr:cxnSp macro="">
      <xdr:nvCxnSpPr>
        <xdr:cNvPr id="284" name="直線コネクタ 283"/>
        <xdr:cNvCxnSpPr/>
      </xdr:nvCxnSpPr>
      <xdr:spPr>
        <a:xfrm flipV="1">
          <a:off x="3797300" y="139892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134257</xdr:rowOff>
    </xdr:from>
    <xdr:to>
      <xdr:col>15</xdr:col>
      <xdr:colOff>101600</xdr:colOff>
      <xdr:row>82</xdr:row>
      <xdr:rowOff>64407</xdr:rowOff>
    </xdr:to>
    <xdr:sp macro="" textlink="">
      <xdr:nvSpPr>
        <xdr:cNvPr id="285" name="楕円 284"/>
        <xdr:cNvSpPr/>
      </xdr:nvSpPr>
      <xdr:spPr>
        <a:xfrm>
          <a:off x="2857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13607</xdr:rowOff>
    </xdr:to>
    <xdr:cxnSp macro="">
      <xdr:nvCxnSpPr>
        <xdr:cNvPr id="286" name="直線コネクタ 285"/>
        <xdr:cNvCxnSpPr/>
      </xdr:nvCxnSpPr>
      <xdr:spPr>
        <a:xfrm flipV="1">
          <a:off x="2908300" y="140316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287" name="楕円 286"/>
        <xdr:cNvSpPr/>
      </xdr:nvSpPr>
      <xdr:spPr>
        <a:xfrm>
          <a:off x="1968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56062</xdr:rowOff>
    </xdr:to>
    <xdr:cxnSp macro="">
      <xdr:nvCxnSpPr>
        <xdr:cNvPr id="288" name="直線コネクタ 287"/>
        <xdr:cNvCxnSpPr/>
      </xdr:nvCxnSpPr>
      <xdr:spPr>
        <a:xfrm flipV="1">
          <a:off x="2019300" y="140725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14713</xdr:rowOff>
    </xdr:from>
    <xdr:ext cx="405111" cy="259045"/>
    <xdr:sp macro="" textlink="">
      <xdr:nvSpPr>
        <xdr:cNvPr id="292" name="n_1mainValue【公営住宅】&#10;有形固定資産減価償却率"/>
        <xdr:cNvSpPr txBox="1"/>
      </xdr:nvSpPr>
      <xdr:spPr>
        <a:xfrm>
          <a:off x="3582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55534</xdr:rowOff>
    </xdr:from>
    <xdr:ext cx="405111" cy="259045"/>
    <xdr:sp macro="" textlink="">
      <xdr:nvSpPr>
        <xdr:cNvPr id="293" name="n_2mainValue【公営住宅】&#10;有形固定資産減価償却率"/>
        <xdr:cNvSpPr txBox="1"/>
      </xdr:nvSpPr>
      <xdr:spPr>
        <a:xfrm>
          <a:off x="2705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97989</xdr:rowOff>
    </xdr:from>
    <xdr:ext cx="405111" cy="259045"/>
    <xdr:sp macro="" textlink="">
      <xdr:nvSpPr>
        <xdr:cNvPr id="294" name="n_3mainValue【公営住宅】&#10;有形固定資産減価償却率"/>
        <xdr:cNvSpPr txBox="1"/>
      </xdr:nvSpPr>
      <xdr:spPr>
        <a:xfrm>
          <a:off x="1816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102285</xdr:rowOff>
    </xdr:from>
    <xdr:to>
      <xdr:col>55</xdr:col>
      <xdr:colOff>50800</xdr:colOff>
      <xdr:row>85</xdr:row>
      <xdr:rowOff>32435</xdr:rowOff>
    </xdr:to>
    <xdr:sp macro="" textlink="">
      <xdr:nvSpPr>
        <xdr:cNvPr id="331" name="楕円 330"/>
        <xdr:cNvSpPr/>
      </xdr:nvSpPr>
      <xdr:spPr>
        <a:xfrm>
          <a:off x="10426700" y="145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80712</xdr:rowOff>
    </xdr:from>
    <xdr:ext cx="469744" cy="259045"/>
    <xdr:sp macro="" textlink="">
      <xdr:nvSpPr>
        <xdr:cNvPr id="332" name="【公営住宅】&#10;一人当たり面積該当値テキスト"/>
        <xdr:cNvSpPr txBox="1"/>
      </xdr:nvSpPr>
      <xdr:spPr>
        <a:xfrm>
          <a:off x="10515600" y="1448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105944</xdr:rowOff>
    </xdr:from>
    <xdr:to>
      <xdr:col>50</xdr:col>
      <xdr:colOff>165100</xdr:colOff>
      <xdr:row>85</xdr:row>
      <xdr:rowOff>36094</xdr:rowOff>
    </xdr:to>
    <xdr:sp macro="" textlink="">
      <xdr:nvSpPr>
        <xdr:cNvPr id="333" name="楕円 332"/>
        <xdr:cNvSpPr/>
      </xdr:nvSpPr>
      <xdr:spPr>
        <a:xfrm>
          <a:off x="9588500" y="145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153085</xdr:rowOff>
    </xdr:from>
    <xdr:to>
      <xdr:col>55</xdr:col>
      <xdr:colOff>0</xdr:colOff>
      <xdr:row>84</xdr:row>
      <xdr:rowOff>156744</xdr:rowOff>
    </xdr:to>
    <xdr:cxnSp macro="">
      <xdr:nvCxnSpPr>
        <xdr:cNvPr id="334" name="直線コネクタ 333"/>
        <xdr:cNvCxnSpPr/>
      </xdr:nvCxnSpPr>
      <xdr:spPr>
        <a:xfrm flipV="1">
          <a:off x="9639300" y="14554885"/>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107314</xdr:rowOff>
    </xdr:from>
    <xdr:to>
      <xdr:col>46</xdr:col>
      <xdr:colOff>38100</xdr:colOff>
      <xdr:row>85</xdr:row>
      <xdr:rowOff>37464</xdr:rowOff>
    </xdr:to>
    <xdr:sp macro="" textlink="">
      <xdr:nvSpPr>
        <xdr:cNvPr id="335" name="楕円 334"/>
        <xdr:cNvSpPr/>
      </xdr:nvSpPr>
      <xdr:spPr>
        <a:xfrm>
          <a:off x="8699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156744</xdr:rowOff>
    </xdr:from>
    <xdr:to>
      <xdr:col>50</xdr:col>
      <xdr:colOff>114300</xdr:colOff>
      <xdr:row>84</xdr:row>
      <xdr:rowOff>158114</xdr:rowOff>
    </xdr:to>
    <xdr:cxnSp macro="">
      <xdr:nvCxnSpPr>
        <xdr:cNvPr id="336" name="直線コネクタ 335"/>
        <xdr:cNvCxnSpPr/>
      </xdr:nvCxnSpPr>
      <xdr:spPr>
        <a:xfrm flipV="1">
          <a:off x="8750300" y="1455854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109373</xdr:rowOff>
    </xdr:from>
    <xdr:to>
      <xdr:col>41</xdr:col>
      <xdr:colOff>101600</xdr:colOff>
      <xdr:row>85</xdr:row>
      <xdr:rowOff>39523</xdr:rowOff>
    </xdr:to>
    <xdr:sp macro="" textlink="">
      <xdr:nvSpPr>
        <xdr:cNvPr id="337" name="楕円 336"/>
        <xdr:cNvSpPr/>
      </xdr:nvSpPr>
      <xdr:spPr>
        <a:xfrm>
          <a:off x="78105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160173</xdr:rowOff>
    </xdr:to>
    <xdr:cxnSp macro="">
      <xdr:nvCxnSpPr>
        <xdr:cNvPr id="338" name="直線コネクタ 337"/>
        <xdr:cNvCxnSpPr/>
      </xdr:nvCxnSpPr>
      <xdr:spPr>
        <a:xfrm flipV="1">
          <a:off x="7861300" y="14559914"/>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27221</xdr:rowOff>
    </xdr:from>
    <xdr:ext cx="469744" cy="259045"/>
    <xdr:sp macro="" textlink="">
      <xdr:nvSpPr>
        <xdr:cNvPr id="342" name="n_1mainValue【公営住宅】&#10;一人当たり面積"/>
        <xdr:cNvSpPr txBox="1"/>
      </xdr:nvSpPr>
      <xdr:spPr>
        <a:xfrm>
          <a:off x="9391727" y="146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28591</xdr:rowOff>
    </xdr:from>
    <xdr:ext cx="469744" cy="259045"/>
    <xdr:sp macro="" textlink="">
      <xdr:nvSpPr>
        <xdr:cNvPr id="343" name="n_2mainValue【公営住宅】&#10;一人当たり面積"/>
        <xdr:cNvSpPr txBox="1"/>
      </xdr:nvSpPr>
      <xdr:spPr>
        <a:xfrm>
          <a:off x="8515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30650</xdr:rowOff>
    </xdr:from>
    <xdr:ext cx="469744" cy="259045"/>
    <xdr:sp macro="" textlink="">
      <xdr:nvSpPr>
        <xdr:cNvPr id="344" name="n_3mainValue【公営住宅】&#10;一人当たり面積"/>
        <xdr:cNvSpPr txBox="1"/>
      </xdr:nvSpPr>
      <xdr:spPr>
        <a:xfrm>
          <a:off x="7626427" y="146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01" name="楕円 400"/>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02" name="【認定こども園・幼稚園・保育所】&#10;有形固定資産減価償却率該当値テキスト"/>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03" name="楕円 402"/>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66403</xdr:rowOff>
    </xdr:to>
    <xdr:cxnSp macro="">
      <xdr:nvCxnSpPr>
        <xdr:cNvPr id="404" name="直線コネクタ 403"/>
        <xdr:cNvCxnSpPr/>
      </xdr:nvCxnSpPr>
      <xdr:spPr>
        <a:xfrm flipV="1">
          <a:off x="15481300" y="670560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405" name="楕円 404"/>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113756</xdr:rowOff>
    </xdr:to>
    <xdr:cxnSp macro="">
      <xdr:nvCxnSpPr>
        <xdr:cNvPr id="406" name="直線コネクタ 405"/>
        <xdr:cNvCxnSpPr/>
      </xdr:nvCxnSpPr>
      <xdr:spPr>
        <a:xfrm flipV="1">
          <a:off x="14592300" y="675295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407" name="楕円 406"/>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113756</xdr:rowOff>
    </xdr:to>
    <xdr:cxnSp macro="">
      <xdr:nvCxnSpPr>
        <xdr:cNvPr id="408" name="直線コネクタ 407"/>
        <xdr:cNvCxnSpPr/>
      </xdr:nvCxnSpPr>
      <xdr:spPr>
        <a:xfrm>
          <a:off x="13703300" y="6748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412" name="n_1mainValue【認定こども園・幼稚園・保育所】&#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413" name="n_2mainValue【認定こども園・幼稚園・保育所】&#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414" name="n_3mainValue【認定こども園・幼稚園・保育所】&#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143510</xdr:rowOff>
    </xdr:from>
    <xdr:to>
      <xdr:col>116</xdr:col>
      <xdr:colOff>114300</xdr:colOff>
      <xdr:row>34</xdr:row>
      <xdr:rowOff>73660</xdr:rowOff>
    </xdr:to>
    <xdr:sp macro="" textlink="">
      <xdr:nvSpPr>
        <xdr:cNvPr id="453" name="楕円 452"/>
        <xdr:cNvSpPr/>
      </xdr:nvSpPr>
      <xdr:spPr>
        <a:xfrm>
          <a:off x="22110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166387</xdr:rowOff>
    </xdr:from>
    <xdr:ext cx="469744" cy="259045"/>
    <xdr:sp macro="" textlink="">
      <xdr:nvSpPr>
        <xdr:cNvPr id="454" name="【認定こども園・幼稚園・保育所】&#10;一人当たり面積該当値テキスト"/>
        <xdr:cNvSpPr txBox="1"/>
      </xdr:nvSpPr>
      <xdr:spPr>
        <a:xfrm>
          <a:off x="22199600"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455" name="楕円 454"/>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22860</xdr:rowOff>
    </xdr:from>
    <xdr:to>
      <xdr:col>116</xdr:col>
      <xdr:colOff>63500</xdr:colOff>
      <xdr:row>34</xdr:row>
      <xdr:rowOff>45720</xdr:rowOff>
    </xdr:to>
    <xdr:cxnSp macro="">
      <xdr:nvCxnSpPr>
        <xdr:cNvPr id="456" name="直線コネクタ 455"/>
        <xdr:cNvCxnSpPr/>
      </xdr:nvCxnSpPr>
      <xdr:spPr>
        <a:xfrm flipV="1">
          <a:off x="21323300" y="5852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457" name="楕円 456"/>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53340</xdr:rowOff>
    </xdr:to>
    <xdr:cxnSp macro="">
      <xdr:nvCxnSpPr>
        <xdr:cNvPr id="458" name="直線コネクタ 457"/>
        <xdr:cNvCxnSpPr/>
      </xdr:nvCxnSpPr>
      <xdr:spPr>
        <a:xfrm flipV="1">
          <a:off x="20434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459" name="楕円 458"/>
        <xdr:cNvSpPr/>
      </xdr:nvSpPr>
      <xdr:spPr>
        <a:xfrm>
          <a:off x="19494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53340</xdr:rowOff>
    </xdr:from>
    <xdr:to>
      <xdr:col>107</xdr:col>
      <xdr:colOff>50800</xdr:colOff>
      <xdr:row>34</xdr:row>
      <xdr:rowOff>128270</xdr:rowOff>
    </xdr:to>
    <xdr:cxnSp macro="">
      <xdr:nvCxnSpPr>
        <xdr:cNvPr id="460" name="直線コネクタ 459"/>
        <xdr:cNvCxnSpPr/>
      </xdr:nvCxnSpPr>
      <xdr:spPr>
        <a:xfrm flipV="1">
          <a:off x="19545300" y="588264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464" name="n_1mainValue【認定こども園・幼稚園・保育所】&#10;一人当たり面積"/>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465" name="n_2mainValue【認定こども園・幼稚園・保育所】&#10;一人当たり面積"/>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24147</xdr:rowOff>
    </xdr:from>
    <xdr:ext cx="469744" cy="259045"/>
    <xdr:sp macro="" textlink="">
      <xdr:nvSpPr>
        <xdr:cNvPr id="466" name="n_3mainValue【認定こども園・幼稚園・保育所】&#10;一人当たり面積"/>
        <xdr:cNvSpPr txBox="1"/>
      </xdr:nvSpPr>
      <xdr:spPr>
        <a:xfrm>
          <a:off x="19310427"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06" name="楕円 505"/>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07" name="【学校施設】&#10;有形固定資産減価償却率該当値テキスト"/>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08" name="楕円 507"/>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100965</xdr:rowOff>
    </xdr:to>
    <xdr:cxnSp macro="">
      <xdr:nvCxnSpPr>
        <xdr:cNvPr id="509" name="直線コネクタ 508"/>
        <xdr:cNvCxnSpPr/>
      </xdr:nvCxnSpPr>
      <xdr:spPr>
        <a:xfrm flipV="1">
          <a:off x="15481300" y="101765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10" name="楕円 509"/>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114300</xdr:rowOff>
    </xdr:to>
    <xdr:cxnSp macro="">
      <xdr:nvCxnSpPr>
        <xdr:cNvPr id="511" name="直線コネクタ 510"/>
        <xdr:cNvCxnSpPr/>
      </xdr:nvCxnSpPr>
      <xdr:spPr>
        <a:xfrm flipV="1">
          <a:off x="14592300" y="102165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2" name="楕円 511"/>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156210</xdr:rowOff>
    </xdr:to>
    <xdr:cxnSp macro="">
      <xdr:nvCxnSpPr>
        <xdr:cNvPr id="513" name="直線コネクタ 512"/>
        <xdr:cNvCxnSpPr/>
      </xdr:nvCxnSpPr>
      <xdr:spPr>
        <a:xfrm flipV="1">
          <a:off x="13703300" y="1022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17"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18"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9"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15167</xdr:rowOff>
    </xdr:from>
    <xdr:to>
      <xdr:col>116</xdr:col>
      <xdr:colOff>114300</xdr:colOff>
      <xdr:row>58</xdr:row>
      <xdr:rowOff>116767</xdr:rowOff>
    </xdr:to>
    <xdr:sp macro="" textlink="">
      <xdr:nvSpPr>
        <xdr:cNvPr id="560" name="楕円 559"/>
        <xdr:cNvSpPr/>
      </xdr:nvSpPr>
      <xdr:spPr>
        <a:xfrm>
          <a:off x="22110700" y="99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38044</xdr:rowOff>
    </xdr:from>
    <xdr:ext cx="469744" cy="259045"/>
    <xdr:sp macro="" textlink="">
      <xdr:nvSpPr>
        <xdr:cNvPr id="561" name="【学校施設】&#10;一人当たり面積該当値テキスト"/>
        <xdr:cNvSpPr txBox="1"/>
      </xdr:nvSpPr>
      <xdr:spPr>
        <a:xfrm>
          <a:off x="22199600" y="981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33455</xdr:rowOff>
    </xdr:from>
    <xdr:to>
      <xdr:col>112</xdr:col>
      <xdr:colOff>38100</xdr:colOff>
      <xdr:row>58</xdr:row>
      <xdr:rowOff>135055</xdr:rowOff>
    </xdr:to>
    <xdr:sp macro="" textlink="">
      <xdr:nvSpPr>
        <xdr:cNvPr id="562" name="楕円 561"/>
        <xdr:cNvSpPr/>
      </xdr:nvSpPr>
      <xdr:spPr>
        <a:xfrm>
          <a:off x="21272500" y="99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65967</xdr:rowOff>
    </xdr:from>
    <xdr:to>
      <xdr:col>116</xdr:col>
      <xdr:colOff>63500</xdr:colOff>
      <xdr:row>58</xdr:row>
      <xdr:rowOff>84255</xdr:rowOff>
    </xdr:to>
    <xdr:cxnSp macro="">
      <xdr:nvCxnSpPr>
        <xdr:cNvPr id="563" name="直線コネクタ 562"/>
        <xdr:cNvCxnSpPr/>
      </xdr:nvCxnSpPr>
      <xdr:spPr>
        <a:xfrm flipV="1">
          <a:off x="21323300" y="1001006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39987</xdr:rowOff>
    </xdr:from>
    <xdr:to>
      <xdr:col>107</xdr:col>
      <xdr:colOff>101600</xdr:colOff>
      <xdr:row>58</xdr:row>
      <xdr:rowOff>141587</xdr:rowOff>
    </xdr:to>
    <xdr:sp macro="" textlink="">
      <xdr:nvSpPr>
        <xdr:cNvPr id="564" name="楕円 563"/>
        <xdr:cNvSpPr/>
      </xdr:nvSpPr>
      <xdr:spPr>
        <a:xfrm>
          <a:off x="20383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84255</xdr:rowOff>
    </xdr:from>
    <xdr:to>
      <xdr:col>111</xdr:col>
      <xdr:colOff>177800</xdr:colOff>
      <xdr:row>58</xdr:row>
      <xdr:rowOff>90787</xdr:rowOff>
    </xdr:to>
    <xdr:cxnSp macro="">
      <xdr:nvCxnSpPr>
        <xdr:cNvPr id="565" name="直線コネクタ 564"/>
        <xdr:cNvCxnSpPr/>
      </xdr:nvCxnSpPr>
      <xdr:spPr>
        <a:xfrm flipV="1">
          <a:off x="20434300" y="1002835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49457</xdr:rowOff>
    </xdr:from>
    <xdr:to>
      <xdr:col>102</xdr:col>
      <xdr:colOff>165100</xdr:colOff>
      <xdr:row>58</xdr:row>
      <xdr:rowOff>151057</xdr:rowOff>
    </xdr:to>
    <xdr:sp macro="" textlink="">
      <xdr:nvSpPr>
        <xdr:cNvPr id="566" name="楕円 565"/>
        <xdr:cNvSpPr/>
      </xdr:nvSpPr>
      <xdr:spPr>
        <a:xfrm>
          <a:off x="19494500" y="99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90787</xdr:rowOff>
    </xdr:from>
    <xdr:to>
      <xdr:col>107</xdr:col>
      <xdr:colOff>50800</xdr:colOff>
      <xdr:row>58</xdr:row>
      <xdr:rowOff>100257</xdr:rowOff>
    </xdr:to>
    <xdr:cxnSp macro="">
      <xdr:nvCxnSpPr>
        <xdr:cNvPr id="567" name="直線コネクタ 566"/>
        <xdr:cNvCxnSpPr/>
      </xdr:nvCxnSpPr>
      <xdr:spPr>
        <a:xfrm flipV="1">
          <a:off x="19545300" y="1003488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151582</xdr:rowOff>
    </xdr:from>
    <xdr:ext cx="469744" cy="259045"/>
    <xdr:sp macro="" textlink="">
      <xdr:nvSpPr>
        <xdr:cNvPr id="571" name="n_1mainValue【学校施設】&#10;一人当たり面積"/>
        <xdr:cNvSpPr txBox="1"/>
      </xdr:nvSpPr>
      <xdr:spPr>
        <a:xfrm>
          <a:off x="21075727" y="975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158114</xdr:rowOff>
    </xdr:from>
    <xdr:ext cx="469744" cy="259045"/>
    <xdr:sp macro="" textlink="">
      <xdr:nvSpPr>
        <xdr:cNvPr id="572" name="n_2mainValue【学校施設】&#10;一人当たり面積"/>
        <xdr:cNvSpPr txBox="1"/>
      </xdr:nvSpPr>
      <xdr:spPr>
        <a:xfrm>
          <a:off x="20199427" y="97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167584</xdr:rowOff>
    </xdr:from>
    <xdr:ext cx="469744" cy="259045"/>
    <xdr:sp macro="" textlink="">
      <xdr:nvSpPr>
        <xdr:cNvPr id="573" name="n_3mainValue【学校施設】&#10;一人当たり面積"/>
        <xdr:cNvSpPr txBox="1"/>
      </xdr:nvSpPr>
      <xdr:spPr>
        <a:xfrm>
          <a:off x="19310427" y="97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20"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630" name="楕円 629"/>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109963</xdr:rowOff>
    </xdr:from>
    <xdr:ext cx="405111" cy="259045"/>
    <xdr:sp macro="" textlink="">
      <xdr:nvSpPr>
        <xdr:cNvPr id="631" name="【公民館】&#10;有形固定資産減価償却率該当値テキスト"/>
        <xdr:cNvSpPr txBox="1"/>
      </xdr:nvSpPr>
      <xdr:spPr>
        <a:xfrm>
          <a:off x="16357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632" name="楕円 631"/>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69669</xdr:rowOff>
    </xdr:to>
    <xdr:cxnSp macro="">
      <xdr:nvCxnSpPr>
        <xdr:cNvPr id="633" name="直線コネクタ 632"/>
        <xdr:cNvCxnSpPr/>
      </xdr:nvCxnSpPr>
      <xdr:spPr>
        <a:xfrm flipV="1">
          <a:off x="15481300" y="178416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34" name="楕円 633"/>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69669</xdr:rowOff>
    </xdr:from>
    <xdr:to>
      <xdr:col>81</xdr:col>
      <xdr:colOff>50800</xdr:colOff>
      <xdr:row>104</xdr:row>
      <xdr:rowOff>130084</xdr:rowOff>
    </xdr:to>
    <xdr:cxnSp macro="">
      <xdr:nvCxnSpPr>
        <xdr:cNvPr id="635" name="直線コネクタ 634"/>
        <xdr:cNvCxnSpPr/>
      </xdr:nvCxnSpPr>
      <xdr:spPr>
        <a:xfrm flipV="1">
          <a:off x="14592300" y="179004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36" name="楕円 635"/>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130084</xdr:rowOff>
    </xdr:from>
    <xdr:to>
      <xdr:col>76</xdr:col>
      <xdr:colOff>114300</xdr:colOff>
      <xdr:row>105</xdr:row>
      <xdr:rowOff>19050</xdr:rowOff>
    </xdr:to>
    <xdr:cxnSp macro="">
      <xdr:nvCxnSpPr>
        <xdr:cNvPr id="637" name="直線コネクタ 636"/>
        <xdr:cNvCxnSpPr/>
      </xdr:nvCxnSpPr>
      <xdr:spPr>
        <a:xfrm flipV="1">
          <a:off x="13703300" y="1796088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38"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39"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0"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111596</xdr:rowOff>
    </xdr:from>
    <xdr:ext cx="405111" cy="259045"/>
    <xdr:sp macro="" textlink="">
      <xdr:nvSpPr>
        <xdr:cNvPr id="641" name="n_1mainValue【公民館】&#10;有形固定資産減価償却率"/>
        <xdr:cNvSpPr txBox="1"/>
      </xdr:nvSpPr>
      <xdr:spPr>
        <a:xfrm>
          <a:off x="15266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42" name="n_2mainValue【公民館】&#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643" name="n_3mainValue【公民館】&#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4369</xdr:rowOff>
    </xdr:from>
    <xdr:to>
      <xdr:col>116</xdr:col>
      <xdr:colOff>114300</xdr:colOff>
      <xdr:row>105</xdr:row>
      <xdr:rowOff>105969</xdr:rowOff>
    </xdr:to>
    <xdr:sp macro="" textlink="">
      <xdr:nvSpPr>
        <xdr:cNvPr id="680" name="楕円 679"/>
        <xdr:cNvSpPr/>
      </xdr:nvSpPr>
      <xdr:spPr>
        <a:xfrm>
          <a:off x="22110700" y="18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27246</xdr:rowOff>
    </xdr:from>
    <xdr:ext cx="469744" cy="259045"/>
    <xdr:sp macro="" textlink="">
      <xdr:nvSpPr>
        <xdr:cNvPr id="681" name="【公民館】&#10;一人当たり面積該当値テキスト"/>
        <xdr:cNvSpPr txBox="1"/>
      </xdr:nvSpPr>
      <xdr:spPr>
        <a:xfrm>
          <a:off x="22199600" y="178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xdr:rowOff>
    </xdr:from>
    <xdr:to>
      <xdr:col>112</xdr:col>
      <xdr:colOff>38100</xdr:colOff>
      <xdr:row>105</xdr:row>
      <xdr:rowOff>114655</xdr:rowOff>
    </xdr:to>
    <xdr:sp macro="" textlink="">
      <xdr:nvSpPr>
        <xdr:cNvPr id="682" name="楕円 681"/>
        <xdr:cNvSpPr/>
      </xdr:nvSpPr>
      <xdr:spPr>
        <a:xfrm>
          <a:off x="21272500" y="18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55169</xdr:rowOff>
    </xdr:from>
    <xdr:to>
      <xdr:col>116</xdr:col>
      <xdr:colOff>63500</xdr:colOff>
      <xdr:row>105</xdr:row>
      <xdr:rowOff>63855</xdr:rowOff>
    </xdr:to>
    <xdr:cxnSp macro="">
      <xdr:nvCxnSpPr>
        <xdr:cNvPr id="683" name="直線コネクタ 682"/>
        <xdr:cNvCxnSpPr/>
      </xdr:nvCxnSpPr>
      <xdr:spPr>
        <a:xfrm flipV="1">
          <a:off x="21323300" y="1805741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xdr:rowOff>
    </xdr:from>
    <xdr:to>
      <xdr:col>107</xdr:col>
      <xdr:colOff>101600</xdr:colOff>
      <xdr:row>105</xdr:row>
      <xdr:rowOff>117856</xdr:rowOff>
    </xdr:to>
    <xdr:sp macro="" textlink="">
      <xdr:nvSpPr>
        <xdr:cNvPr id="684" name="楕円 683"/>
        <xdr:cNvSpPr/>
      </xdr:nvSpPr>
      <xdr:spPr>
        <a:xfrm>
          <a:off x="20383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63855</xdr:rowOff>
    </xdr:from>
    <xdr:to>
      <xdr:col>111</xdr:col>
      <xdr:colOff>177800</xdr:colOff>
      <xdr:row>105</xdr:row>
      <xdr:rowOff>67056</xdr:rowOff>
    </xdr:to>
    <xdr:cxnSp macro="">
      <xdr:nvCxnSpPr>
        <xdr:cNvPr id="685" name="直線コネクタ 684"/>
        <xdr:cNvCxnSpPr/>
      </xdr:nvCxnSpPr>
      <xdr:spPr>
        <a:xfrm flipV="1">
          <a:off x="20434300" y="1806610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20828</xdr:rowOff>
    </xdr:from>
    <xdr:to>
      <xdr:col>102</xdr:col>
      <xdr:colOff>165100</xdr:colOff>
      <xdr:row>105</xdr:row>
      <xdr:rowOff>122428</xdr:rowOff>
    </xdr:to>
    <xdr:sp macro="" textlink="">
      <xdr:nvSpPr>
        <xdr:cNvPr id="686" name="楕円 685"/>
        <xdr:cNvSpPr/>
      </xdr:nvSpPr>
      <xdr:spPr>
        <a:xfrm>
          <a:off x="19494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67056</xdr:rowOff>
    </xdr:from>
    <xdr:to>
      <xdr:col>107</xdr:col>
      <xdr:colOff>50800</xdr:colOff>
      <xdr:row>105</xdr:row>
      <xdr:rowOff>71628</xdr:rowOff>
    </xdr:to>
    <xdr:cxnSp macro="">
      <xdr:nvCxnSpPr>
        <xdr:cNvPr id="687" name="直線コネクタ 686"/>
        <xdr:cNvCxnSpPr/>
      </xdr:nvCxnSpPr>
      <xdr:spPr>
        <a:xfrm flipV="1">
          <a:off x="19545300" y="180693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131182</xdr:rowOff>
    </xdr:from>
    <xdr:ext cx="469744" cy="259045"/>
    <xdr:sp macro="" textlink="">
      <xdr:nvSpPr>
        <xdr:cNvPr id="691" name="n_1mainValue【公民館】&#10;一人当たり面積"/>
        <xdr:cNvSpPr txBox="1"/>
      </xdr:nvSpPr>
      <xdr:spPr>
        <a:xfrm>
          <a:off x="21075727"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134383</xdr:rowOff>
    </xdr:from>
    <xdr:ext cx="469744" cy="259045"/>
    <xdr:sp macro="" textlink="">
      <xdr:nvSpPr>
        <xdr:cNvPr id="692" name="n_2mainValue【公民館】&#10;一人当たり面積"/>
        <xdr:cNvSpPr txBox="1"/>
      </xdr:nvSpPr>
      <xdr:spPr>
        <a:xfrm>
          <a:off x="20199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138955</xdr:rowOff>
    </xdr:from>
    <xdr:ext cx="469744" cy="259045"/>
    <xdr:sp macro="" textlink="">
      <xdr:nvSpPr>
        <xdr:cNvPr id="693" name="n_3mainValue【公民館】&#10;一人当たり面積"/>
        <xdr:cNvSpPr txBox="1"/>
      </xdr:nvSpPr>
      <xdr:spPr>
        <a:xfrm>
          <a:off x="19310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道路については、有形固定資産減価償却率が類似団体平均を大きく上回っており、老朽化が進んでいることがわかる。計画的な維持管理を行うとともに、、点検・診断による修繕、更新により長寿命化を図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学校施設については、学校給食センターが建設されてから</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年以上経過しており</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老朽化が進んでいる</a:t>
          </a:r>
          <a:r>
            <a:rPr kumimoji="1" lang="ja-JP" altLang="en-US" sz="1300">
              <a:solidFill>
                <a:schemeClr val="dk1"/>
              </a:solidFill>
              <a:latin typeface="ＭＳ Ｐゴシック" pitchFamily="50" charset="-128"/>
              <a:ea typeface="ＭＳ Ｐゴシック" pitchFamily="50" charset="-128"/>
              <a:cs typeface="+mn-cs"/>
            </a:rPr>
            <a:t>が、今後新たな給食センターを建設予定である。</a:t>
          </a:r>
          <a:r>
            <a:rPr kumimoji="1" lang="ja-JP" altLang="ja-JP" sz="1300">
              <a:solidFill>
                <a:schemeClr val="dk1"/>
              </a:solidFill>
              <a:latin typeface="ＭＳ Ｐゴシック" pitchFamily="50" charset="-128"/>
              <a:ea typeface="ＭＳ Ｐゴシック" pitchFamily="50" charset="-128"/>
              <a:cs typeface="+mn-cs"/>
            </a:rPr>
            <a:t>また、町内３小中学校のうち、２施設が昭和</a:t>
          </a:r>
          <a:r>
            <a:rPr kumimoji="1" lang="en-US" altLang="ja-JP" sz="1300">
              <a:solidFill>
                <a:schemeClr val="dk1"/>
              </a:solidFill>
              <a:latin typeface="ＭＳ Ｐゴシック" pitchFamily="50" charset="-128"/>
              <a:ea typeface="ＭＳ Ｐゴシック" pitchFamily="50" charset="-128"/>
              <a:cs typeface="+mn-cs"/>
            </a:rPr>
            <a:t>56</a:t>
          </a:r>
          <a:r>
            <a:rPr kumimoji="1" lang="ja-JP" altLang="ja-JP" sz="1300">
              <a:solidFill>
                <a:schemeClr val="dk1"/>
              </a:solidFill>
              <a:latin typeface="ＭＳ Ｐゴシック" pitchFamily="50" charset="-128"/>
              <a:ea typeface="ＭＳ Ｐゴシック" pitchFamily="50" charset="-128"/>
              <a:cs typeface="+mn-cs"/>
            </a:rPr>
            <a:t>年以前の旧耐震基準で建てられた施設であり、耐震診断、耐震補強のための大規模改修は済んでいるものの、有形固定資産減価償却率が類似団体平均値を上回っている要因となっている。一人当たり面積においても、類似団体平均を上回っており、少子化により児童数が減少してきていることから、今後統合等も含めた検討が必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同様に、保育所についても、町内３つの保育園の統合化について視野に入れ、将来の施設の在り方も含めた検討が必要である。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公民館についても、一人当たり面積が類似団体平均を大きく上回っており、老朽化が著しい施設や利用度・稼働率が低い施設については、施設の複合化・集約化・面積の縮減や廃止等の検討が必要である。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xdr:rowOff>
    </xdr:from>
    <xdr:to>
      <xdr:col>55</xdr:col>
      <xdr:colOff>50800</xdr:colOff>
      <xdr:row>41</xdr:row>
      <xdr:rowOff>102507</xdr:rowOff>
    </xdr:to>
    <xdr:sp macro="" textlink="">
      <xdr:nvSpPr>
        <xdr:cNvPr id="126" name="楕円 125"/>
        <xdr:cNvSpPr/>
      </xdr:nvSpPr>
      <xdr:spPr>
        <a:xfrm>
          <a:off x="10426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150784</xdr:rowOff>
    </xdr:from>
    <xdr:ext cx="469744" cy="259045"/>
    <xdr:sp macro="" textlink="">
      <xdr:nvSpPr>
        <xdr:cNvPr id="127" name="【図書館】&#10;一人当たり面積該当値テキスト"/>
        <xdr:cNvSpPr txBox="1"/>
      </xdr:nvSpPr>
      <xdr:spPr>
        <a:xfrm>
          <a:off x="10515600"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4173</xdr:rowOff>
    </xdr:from>
    <xdr:to>
      <xdr:col>50</xdr:col>
      <xdr:colOff>165100</xdr:colOff>
      <xdr:row>41</xdr:row>
      <xdr:rowOff>105773</xdr:rowOff>
    </xdr:to>
    <xdr:sp macro="" textlink="">
      <xdr:nvSpPr>
        <xdr:cNvPr id="128" name="楕円 127"/>
        <xdr:cNvSpPr/>
      </xdr:nvSpPr>
      <xdr:spPr>
        <a:xfrm>
          <a:off x="9588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51707</xdr:rowOff>
    </xdr:from>
    <xdr:to>
      <xdr:col>55</xdr:col>
      <xdr:colOff>0</xdr:colOff>
      <xdr:row>41</xdr:row>
      <xdr:rowOff>54973</xdr:rowOff>
    </xdr:to>
    <xdr:cxnSp macro="">
      <xdr:nvCxnSpPr>
        <xdr:cNvPr id="129" name="直線コネクタ 128"/>
        <xdr:cNvCxnSpPr/>
      </xdr:nvCxnSpPr>
      <xdr:spPr>
        <a:xfrm flipV="1">
          <a:off x="9639300" y="7081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4173</xdr:rowOff>
    </xdr:from>
    <xdr:to>
      <xdr:col>46</xdr:col>
      <xdr:colOff>38100</xdr:colOff>
      <xdr:row>41</xdr:row>
      <xdr:rowOff>105773</xdr:rowOff>
    </xdr:to>
    <xdr:sp macro="" textlink="">
      <xdr:nvSpPr>
        <xdr:cNvPr id="130" name="楕円 129"/>
        <xdr:cNvSpPr/>
      </xdr:nvSpPr>
      <xdr:spPr>
        <a:xfrm>
          <a:off x="8699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54973</xdr:rowOff>
    </xdr:from>
    <xdr:to>
      <xdr:col>50</xdr:col>
      <xdr:colOff>114300</xdr:colOff>
      <xdr:row>41</xdr:row>
      <xdr:rowOff>54973</xdr:rowOff>
    </xdr:to>
    <xdr:cxnSp macro="">
      <xdr:nvCxnSpPr>
        <xdr:cNvPr id="131" name="直線コネクタ 130"/>
        <xdr:cNvCxnSpPr/>
      </xdr:nvCxnSpPr>
      <xdr:spPr>
        <a:xfrm>
          <a:off x="8750300" y="708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7438</xdr:rowOff>
    </xdr:from>
    <xdr:to>
      <xdr:col>41</xdr:col>
      <xdr:colOff>101600</xdr:colOff>
      <xdr:row>41</xdr:row>
      <xdr:rowOff>109038</xdr:rowOff>
    </xdr:to>
    <xdr:sp macro="" textlink="">
      <xdr:nvSpPr>
        <xdr:cNvPr id="132" name="楕円 131"/>
        <xdr:cNvSpPr/>
      </xdr:nvSpPr>
      <xdr:spPr>
        <a:xfrm>
          <a:off x="781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54973</xdr:rowOff>
    </xdr:from>
    <xdr:to>
      <xdr:col>45</xdr:col>
      <xdr:colOff>177800</xdr:colOff>
      <xdr:row>41</xdr:row>
      <xdr:rowOff>58238</xdr:rowOff>
    </xdr:to>
    <xdr:cxnSp macro="">
      <xdr:nvCxnSpPr>
        <xdr:cNvPr id="133" name="直線コネクタ 132"/>
        <xdr:cNvCxnSpPr/>
      </xdr:nvCxnSpPr>
      <xdr:spPr>
        <a:xfrm flipV="1">
          <a:off x="7861300" y="708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6"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96900</xdr:rowOff>
    </xdr:from>
    <xdr:ext cx="469744" cy="259045"/>
    <xdr:sp macro="" textlink="">
      <xdr:nvSpPr>
        <xdr:cNvPr id="137" name="n_1mainValue【図書館】&#10;一人当たり面積"/>
        <xdr:cNvSpPr txBox="1"/>
      </xdr:nvSpPr>
      <xdr:spPr>
        <a:xfrm>
          <a:off x="93917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96900</xdr:rowOff>
    </xdr:from>
    <xdr:ext cx="469744" cy="259045"/>
    <xdr:sp macro="" textlink="">
      <xdr:nvSpPr>
        <xdr:cNvPr id="138" name="n_2mainValue【図書館】&#10;一人当たり面積"/>
        <xdr:cNvSpPr txBox="1"/>
      </xdr:nvSpPr>
      <xdr:spPr>
        <a:xfrm>
          <a:off x="8515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100165</xdr:rowOff>
    </xdr:from>
    <xdr:ext cx="469744" cy="259045"/>
    <xdr:sp macro="" textlink="">
      <xdr:nvSpPr>
        <xdr:cNvPr id="139" name="n_3mainValue【図書館】&#10;一人当たり面積"/>
        <xdr:cNvSpPr txBox="1"/>
      </xdr:nvSpPr>
      <xdr:spPr>
        <a:xfrm>
          <a:off x="7626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79" name="楕円 178"/>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0"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81" name="楕円 180"/>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26670</xdr:rowOff>
    </xdr:to>
    <xdr:cxnSp macro="">
      <xdr:nvCxnSpPr>
        <xdr:cNvPr id="182" name="直線コネクタ 181"/>
        <xdr:cNvCxnSpPr/>
      </xdr:nvCxnSpPr>
      <xdr:spPr>
        <a:xfrm flipV="1">
          <a:off x="3797300" y="9938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145415</xdr:rowOff>
    </xdr:from>
    <xdr:to>
      <xdr:col>15</xdr:col>
      <xdr:colOff>101600</xdr:colOff>
      <xdr:row>58</xdr:row>
      <xdr:rowOff>75565</xdr:rowOff>
    </xdr:to>
    <xdr:sp macro="" textlink="">
      <xdr:nvSpPr>
        <xdr:cNvPr id="183" name="楕円 182"/>
        <xdr:cNvSpPr/>
      </xdr:nvSpPr>
      <xdr:spPr>
        <a:xfrm>
          <a:off x="2857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26670</xdr:rowOff>
    </xdr:to>
    <xdr:cxnSp macro="">
      <xdr:nvCxnSpPr>
        <xdr:cNvPr id="184" name="直線コネクタ 183"/>
        <xdr:cNvCxnSpPr/>
      </xdr:nvCxnSpPr>
      <xdr:spPr>
        <a:xfrm>
          <a:off x="2908300" y="9968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85" name="楕円 184"/>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74295</xdr:rowOff>
    </xdr:to>
    <xdr:cxnSp macro="">
      <xdr:nvCxnSpPr>
        <xdr:cNvPr id="186" name="直線コネクタ 185"/>
        <xdr:cNvCxnSpPr/>
      </xdr:nvCxnSpPr>
      <xdr:spPr>
        <a:xfrm flipV="1">
          <a:off x="2019300" y="99688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90" name="n_1mainValue【体育館・プー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91" name="n_2mainValue【体育館・プー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192" name="n_3mainValue【体育館・プー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17"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40640</xdr:rowOff>
    </xdr:from>
    <xdr:to>
      <xdr:col>55</xdr:col>
      <xdr:colOff>50800</xdr:colOff>
      <xdr:row>58</xdr:row>
      <xdr:rowOff>142240</xdr:rowOff>
    </xdr:to>
    <xdr:sp macro="" textlink="">
      <xdr:nvSpPr>
        <xdr:cNvPr id="227" name="楕円 226"/>
        <xdr:cNvSpPr/>
      </xdr:nvSpPr>
      <xdr:spPr>
        <a:xfrm>
          <a:off x="10426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63517</xdr:rowOff>
    </xdr:from>
    <xdr:ext cx="469744" cy="259045"/>
    <xdr:sp macro="" textlink="">
      <xdr:nvSpPr>
        <xdr:cNvPr id="228" name="【体育館・プール】&#10;一人当たり面積該当値テキスト"/>
        <xdr:cNvSpPr txBox="1"/>
      </xdr:nvSpPr>
      <xdr:spPr>
        <a:xfrm>
          <a:off x="10515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54356</xdr:rowOff>
    </xdr:from>
    <xdr:to>
      <xdr:col>50</xdr:col>
      <xdr:colOff>165100</xdr:colOff>
      <xdr:row>58</xdr:row>
      <xdr:rowOff>155956</xdr:rowOff>
    </xdr:to>
    <xdr:sp macro="" textlink="">
      <xdr:nvSpPr>
        <xdr:cNvPr id="229" name="楕円 228"/>
        <xdr:cNvSpPr/>
      </xdr:nvSpPr>
      <xdr:spPr>
        <a:xfrm>
          <a:off x="9588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91440</xdr:rowOff>
    </xdr:from>
    <xdr:to>
      <xdr:col>55</xdr:col>
      <xdr:colOff>0</xdr:colOff>
      <xdr:row>58</xdr:row>
      <xdr:rowOff>105156</xdr:rowOff>
    </xdr:to>
    <xdr:cxnSp macro="">
      <xdr:nvCxnSpPr>
        <xdr:cNvPr id="230" name="直線コネクタ 229"/>
        <xdr:cNvCxnSpPr/>
      </xdr:nvCxnSpPr>
      <xdr:spPr>
        <a:xfrm flipV="1">
          <a:off x="9639300" y="100355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231" name="楕円 230"/>
        <xdr:cNvSpPr/>
      </xdr:nvSpPr>
      <xdr:spPr>
        <a:xfrm>
          <a:off x="8699500" y="100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105156</xdr:rowOff>
    </xdr:from>
    <xdr:to>
      <xdr:col>50</xdr:col>
      <xdr:colOff>114300</xdr:colOff>
      <xdr:row>58</xdr:row>
      <xdr:rowOff>110299</xdr:rowOff>
    </xdr:to>
    <xdr:cxnSp macro="">
      <xdr:nvCxnSpPr>
        <xdr:cNvPr id="232" name="直線コネクタ 231"/>
        <xdr:cNvCxnSpPr/>
      </xdr:nvCxnSpPr>
      <xdr:spPr>
        <a:xfrm flipV="1">
          <a:off x="8750300" y="1004925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66357</xdr:rowOff>
    </xdr:from>
    <xdr:to>
      <xdr:col>41</xdr:col>
      <xdr:colOff>101600</xdr:colOff>
      <xdr:row>58</xdr:row>
      <xdr:rowOff>167957</xdr:rowOff>
    </xdr:to>
    <xdr:sp macro="" textlink="">
      <xdr:nvSpPr>
        <xdr:cNvPr id="233" name="楕円 232"/>
        <xdr:cNvSpPr/>
      </xdr:nvSpPr>
      <xdr:spPr>
        <a:xfrm>
          <a:off x="7810500" y="100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110299</xdr:rowOff>
    </xdr:from>
    <xdr:to>
      <xdr:col>45</xdr:col>
      <xdr:colOff>177800</xdr:colOff>
      <xdr:row>58</xdr:row>
      <xdr:rowOff>117157</xdr:rowOff>
    </xdr:to>
    <xdr:cxnSp macro="">
      <xdr:nvCxnSpPr>
        <xdr:cNvPr id="234" name="直線コネクタ 233"/>
        <xdr:cNvCxnSpPr/>
      </xdr:nvCxnSpPr>
      <xdr:spPr>
        <a:xfrm flipV="1">
          <a:off x="7861300" y="100543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35"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36"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37"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1033</xdr:rowOff>
    </xdr:from>
    <xdr:ext cx="469744" cy="259045"/>
    <xdr:sp macro="" textlink="">
      <xdr:nvSpPr>
        <xdr:cNvPr id="238" name="n_1mainValue【体育館・プール】&#10;一人当たり面積"/>
        <xdr:cNvSpPr txBox="1"/>
      </xdr:nvSpPr>
      <xdr:spPr>
        <a:xfrm>
          <a:off x="9391727" y="97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6176</xdr:rowOff>
    </xdr:from>
    <xdr:ext cx="469744" cy="259045"/>
    <xdr:sp macro="" textlink="">
      <xdr:nvSpPr>
        <xdr:cNvPr id="239" name="n_2mainValue【体育館・プール】&#10;一人当たり面積"/>
        <xdr:cNvSpPr txBox="1"/>
      </xdr:nvSpPr>
      <xdr:spPr>
        <a:xfrm>
          <a:off x="8515427" y="97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13034</xdr:rowOff>
    </xdr:from>
    <xdr:ext cx="469744" cy="259045"/>
    <xdr:sp macro="" textlink="">
      <xdr:nvSpPr>
        <xdr:cNvPr id="240" name="n_3mainValue【体育館・プール】&#10;一人当たり面積"/>
        <xdr:cNvSpPr txBox="1"/>
      </xdr:nvSpPr>
      <xdr:spPr>
        <a:xfrm>
          <a:off x="7626427" y="97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71"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95069</xdr:rowOff>
    </xdr:from>
    <xdr:to>
      <xdr:col>24</xdr:col>
      <xdr:colOff>114300</xdr:colOff>
      <xdr:row>82</xdr:row>
      <xdr:rowOff>25219</xdr:rowOff>
    </xdr:to>
    <xdr:sp macro="" textlink="">
      <xdr:nvSpPr>
        <xdr:cNvPr id="281" name="楕円 280"/>
        <xdr:cNvSpPr/>
      </xdr:nvSpPr>
      <xdr:spPr>
        <a:xfrm>
          <a:off x="4584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73496</xdr:rowOff>
    </xdr:from>
    <xdr:ext cx="405111" cy="259045"/>
    <xdr:sp macro="" textlink="">
      <xdr:nvSpPr>
        <xdr:cNvPr id="282" name="【福祉施設】&#10;有形固定資産減価償却率該当値テキスト"/>
        <xdr:cNvSpPr txBox="1"/>
      </xdr:nvSpPr>
      <xdr:spPr>
        <a:xfrm>
          <a:off x="4673600"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3" name="楕円 282"/>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145869</xdr:rowOff>
    </xdr:to>
    <xdr:cxnSp macro="">
      <xdr:nvCxnSpPr>
        <xdr:cNvPr id="284" name="直線コネクタ 283"/>
        <xdr:cNvCxnSpPr/>
      </xdr:nvCxnSpPr>
      <xdr:spPr>
        <a:xfrm>
          <a:off x="3797300" y="1398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88537</xdr:rowOff>
    </xdr:from>
    <xdr:to>
      <xdr:col>15</xdr:col>
      <xdr:colOff>101600</xdr:colOff>
      <xdr:row>82</xdr:row>
      <xdr:rowOff>18687</xdr:rowOff>
    </xdr:to>
    <xdr:sp macro="" textlink="">
      <xdr:nvSpPr>
        <xdr:cNvPr id="285" name="楕円 284"/>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139337</xdr:rowOff>
    </xdr:to>
    <xdr:cxnSp macro="">
      <xdr:nvCxnSpPr>
        <xdr:cNvPr id="286" name="直線コネクタ 285"/>
        <xdr:cNvCxnSpPr/>
      </xdr:nvCxnSpPr>
      <xdr:spPr>
        <a:xfrm flipV="1">
          <a:off x="2908300" y="139827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87" name="楕円 286"/>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82</xdr:row>
      <xdr:rowOff>11974</xdr:rowOff>
    </xdr:to>
    <xdr:cxnSp macro="">
      <xdr:nvCxnSpPr>
        <xdr:cNvPr id="288" name="直線コネクタ 287"/>
        <xdr:cNvCxnSpPr/>
      </xdr:nvCxnSpPr>
      <xdr:spPr>
        <a:xfrm flipV="1">
          <a:off x="2019300" y="140267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9"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90"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91"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92"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293" name="n_2mainValue【福祉施設】&#10;有形固定資産減価償却率"/>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294" name="n_3mainValue【福祉施設】&#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25"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35" name="楕円 334"/>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59707</xdr:rowOff>
    </xdr:from>
    <xdr:ext cx="469744" cy="259045"/>
    <xdr:sp macro="" textlink="">
      <xdr:nvSpPr>
        <xdr:cNvPr id="336" name="【福祉施設】&#10;一人当たり面積該当値テキスト"/>
        <xdr:cNvSpPr txBox="1"/>
      </xdr:nvSpPr>
      <xdr:spPr>
        <a:xfrm>
          <a:off x="10515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46627</xdr:rowOff>
    </xdr:from>
    <xdr:to>
      <xdr:col>50</xdr:col>
      <xdr:colOff>165100</xdr:colOff>
      <xdr:row>83</xdr:row>
      <xdr:rowOff>148227</xdr:rowOff>
    </xdr:to>
    <xdr:sp macro="" textlink="">
      <xdr:nvSpPr>
        <xdr:cNvPr id="337" name="楕円 336"/>
        <xdr:cNvSpPr/>
      </xdr:nvSpPr>
      <xdr:spPr>
        <a:xfrm>
          <a:off x="9588500" y="142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87630</xdr:rowOff>
    </xdr:from>
    <xdr:to>
      <xdr:col>55</xdr:col>
      <xdr:colOff>0</xdr:colOff>
      <xdr:row>83</xdr:row>
      <xdr:rowOff>97427</xdr:rowOff>
    </xdr:to>
    <xdr:cxnSp macro="">
      <xdr:nvCxnSpPr>
        <xdr:cNvPr id="338" name="直線コネクタ 337"/>
        <xdr:cNvCxnSpPr/>
      </xdr:nvCxnSpPr>
      <xdr:spPr>
        <a:xfrm flipV="1">
          <a:off x="9639300" y="143179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49893</xdr:rowOff>
    </xdr:from>
    <xdr:to>
      <xdr:col>46</xdr:col>
      <xdr:colOff>38100</xdr:colOff>
      <xdr:row>83</xdr:row>
      <xdr:rowOff>151493</xdr:rowOff>
    </xdr:to>
    <xdr:sp macro="" textlink="">
      <xdr:nvSpPr>
        <xdr:cNvPr id="339" name="楕円 338"/>
        <xdr:cNvSpPr/>
      </xdr:nvSpPr>
      <xdr:spPr>
        <a:xfrm>
          <a:off x="8699500" y="142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97427</xdr:rowOff>
    </xdr:from>
    <xdr:to>
      <xdr:col>50</xdr:col>
      <xdr:colOff>114300</xdr:colOff>
      <xdr:row>83</xdr:row>
      <xdr:rowOff>100693</xdr:rowOff>
    </xdr:to>
    <xdr:cxnSp macro="">
      <xdr:nvCxnSpPr>
        <xdr:cNvPr id="340" name="直線コネクタ 339"/>
        <xdr:cNvCxnSpPr/>
      </xdr:nvCxnSpPr>
      <xdr:spPr>
        <a:xfrm flipV="1">
          <a:off x="8750300" y="143277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41" name="楕円 340"/>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100693</xdr:rowOff>
    </xdr:from>
    <xdr:to>
      <xdr:col>45</xdr:col>
      <xdr:colOff>177800</xdr:colOff>
      <xdr:row>83</xdr:row>
      <xdr:rowOff>106136</xdr:rowOff>
    </xdr:to>
    <xdr:cxnSp macro="">
      <xdr:nvCxnSpPr>
        <xdr:cNvPr id="342" name="直線コネクタ 341"/>
        <xdr:cNvCxnSpPr/>
      </xdr:nvCxnSpPr>
      <xdr:spPr>
        <a:xfrm flipV="1">
          <a:off x="7861300" y="143310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44"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141532</xdr:rowOff>
    </xdr:from>
    <xdr:ext cx="469744" cy="259045"/>
    <xdr:sp macro="" textlink="">
      <xdr:nvSpPr>
        <xdr:cNvPr id="345"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164754</xdr:rowOff>
    </xdr:from>
    <xdr:ext cx="469744" cy="259045"/>
    <xdr:sp macro="" textlink="">
      <xdr:nvSpPr>
        <xdr:cNvPr id="346" name="n_1mainValue【福祉施設】&#10;一人当たり面積"/>
        <xdr:cNvSpPr txBox="1"/>
      </xdr:nvSpPr>
      <xdr:spPr>
        <a:xfrm>
          <a:off x="9391727"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168020</xdr:rowOff>
    </xdr:from>
    <xdr:ext cx="469744" cy="259045"/>
    <xdr:sp macro="" textlink="">
      <xdr:nvSpPr>
        <xdr:cNvPr id="347" name="n_2mainValue【福祉施設】&#10;一人当たり面積"/>
        <xdr:cNvSpPr txBox="1"/>
      </xdr:nvSpPr>
      <xdr:spPr>
        <a:xfrm>
          <a:off x="8515427" y="140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48" name="n_3main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388" name="楕円 387"/>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389" name="【市民会館】&#10;有形固定資産減価償却率該当値テキスト"/>
        <xdr:cNvSpPr txBox="1"/>
      </xdr:nvSpPr>
      <xdr:spPr>
        <a:xfrm>
          <a:off x="4673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126364</xdr:rowOff>
    </xdr:from>
    <xdr:to>
      <xdr:col>20</xdr:col>
      <xdr:colOff>38100</xdr:colOff>
      <xdr:row>106</xdr:row>
      <xdr:rowOff>56514</xdr:rowOff>
    </xdr:to>
    <xdr:sp macro="" textlink="">
      <xdr:nvSpPr>
        <xdr:cNvPr id="390" name="楕円 389"/>
        <xdr:cNvSpPr/>
      </xdr:nvSpPr>
      <xdr:spPr>
        <a:xfrm>
          <a:off x="3746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140970</xdr:rowOff>
    </xdr:from>
    <xdr:to>
      <xdr:col>24</xdr:col>
      <xdr:colOff>63500</xdr:colOff>
      <xdr:row>106</xdr:row>
      <xdr:rowOff>5714</xdr:rowOff>
    </xdr:to>
    <xdr:cxnSp macro="">
      <xdr:nvCxnSpPr>
        <xdr:cNvPr id="391" name="直線コネクタ 390"/>
        <xdr:cNvCxnSpPr/>
      </xdr:nvCxnSpPr>
      <xdr:spPr>
        <a:xfrm flipV="1">
          <a:off x="3797300" y="181432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392" name="楕円 391"/>
        <xdr:cNvSpPr/>
      </xdr:nvSpPr>
      <xdr:spPr>
        <a:xfrm>
          <a:off x="2857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5714</xdr:rowOff>
    </xdr:from>
    <xdr:to>
      <xdr:col>19</xdr:col>
      <xdr:colOff>177800</xdr:colOff>
      <xdr:row>106</xdr:row>
      <xdr:rowOff>47625</xdr:rowOff>
    </xdr:to>
    <xdr:cxnSp macro="">
      <xdr:nvCxnSpPr>
        <xdr:cNvPr id="393" name="直線コネクタ 392"/>
        <xdr:cNvCxnSpPr/>
      </xdr:nvCxnSpPr>
      <xdr:spPr>
        <a:xfrm flipV="1">
          <a:off x="2908300" y="18179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33020</xdr:rowOff>
    </xdr:from>
    <xdr:to>
      <xdr:col>10</xdr:col>
      <xdr:colOff>165100</xdr:colOff>
      <xdr:row>106</xdr:row>
      <xdr:rowOff>134620</xdr:rowOff>
    </xdr:to>
    <xdr:sp macro="" textlink="">
      <xdr:nvSpPr>
        <xdr:cNvPr id="394" name="楕円 393"/>
        <xdr:cNvSpPr/>
      </xdr:nvSpPr>
      <xdr:spPr>
        <a:xfrm>
          <a:off x="196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47625</xdr:rowOff>
    </xdr:from>
    <xdr:to>
      <xdr:col>15</xdr:col>
      <xdr:colOff>50800</xdr:colOff>
      <xdr:row>106</xdr:row>
      <xdr:rowOff>83820</xdr:rowOff>
    </xdr:to>
    <xdr:cxnSp macro="">
      <xdr:nvCxnSpPr>
        <xdr:cNvPr id="395" name="直線コネクタ 394"/>
        <xdr:cNvCxnSpPr/>
      </xdr:nvCxnSpPr>
      <xdr:spPr>
        <a:xfrm flipV="1">
          <a:off x="2019300" y="18221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8"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47641</xdr:rowOff>
    </xdr:from>
    <xdr:ext cx="405111" cy="259045"/>
    <xdr:sp macro="" textlink="">
      <xdr:nvSpPr>
        <xdr:cNvPr id="399" name="n_1mainValue【市民会館】&#10;有形固定資産減価償却率"/>
        <xdr:cNvSpPr txBox="1"/>
      </xdr:nvSpPr>
      <xdr:spPr>
        <a:xfrm>
          <a:off x="3582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400" name="n_2mainValue【市民会館】&#10;有形固定資産減価償却率"/>
        <xdr:cNvSpPr txBox="1"/>
      </xdr:nvSpPr>
      <xdr:spPr>
        <a:xfrm>
          <a:off x="2705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125747</xdr:rowOff>
    </xdr:from>
    <xdr:ext cx="405111" cy="259045"/>
    <xdr:sp macro="" textlink="">
      <xdr:nvSpPr>
        <xdr:cNvPr id="401" name="n_3mainValue【市民会館】&#10;有形固定資産減価償却率"/>
        <xdr:cNvSpPr txBox="1"/>
      </xdr:nvSpPr>
      <xdr:spPr>
        <a:xfrm>
          <a:off x="1816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30"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114936</xdr:rowOff>
    </xdr:from>
    <xdr:to>
      <xdr:col>55</xdr:col>
      <xdr:colOff>50800</xdr:colOff>
      <xdr:row>105</xdr:row>
      <xdr:rowOff>45086</xdr:rowOff>
    </xdr:to>
    <xdr:sp macro="" textlink="">
      <xdr:nvSpPr>
        <xdr:cNvPr id="440" name="楕円 439"/>
        <xdr:cNvSpPr/>
      </xdr:nvSpPr>
      <xdr:spPr>
        <a:xfrm>
          <a:off x="10426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137813</xdr:rowOff>
    </xdr:from>
    <xdr:ext cx="469744" cy="259045"/>
    <xdr:sp macro="" textlink="">
      <xdr:nvSpPr>
        <xdr:cNvPr id="441" name="【市民会館】&#10;一人当たり面積該当値テキスト"/>
        <xdr:cNvSpPr txBox="1"/>
      </xdr:nvSpPr>
      <xdr:spPr>
        <a:xfrm>
          <a:off x="10515600"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124461</xdr:rowOff>
    </xdr:from>
    <xdr:to>
      <xdr:col>50</xdr:col>
      <xdr:colOff>165100</xdr:colOff>
      <xdr:row>105</xdr:row>
      <xdr:rowOff>54611</xdr:rowOff>
    </xdr:to>
    <xdr:sp macro="" textlink="">
      <xdr:nvSpPr>
        <xdr:cNvPr id="442" name="楕円 441"/>
        <xdr:cNvSpPr/>
      </xdr:nvSpPr>
      <xdr:spPr>
        <a:xfrm>
          <a:off x="958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165736</xdr:rowOff>
    </xdr:from>
    <xdr:to>
      <xdr:col>55</xdr:col>
      <xdr:colOff>0</xdr:colOff>
      <xdr:row>105</xdr:row>
      <xdr:rowOff>3811</xdr:rowOff>
    </xdr:to>
    <xdr:cxnSp macro="">
      <xdr:nvCxnSpPr>
        <xdr:cNvPr id="443" name="直線コネクタ 442"/>
        <xdr:cNvCxnSpPr/>
      </xdr:nvCxnSpPr>
      <xdr:spPr>
        <a:xfrm flipV="1">
          <a:off x="9639300" y="179965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130175</xdr:rowOff>
    </xdr:from>
    <xdr:to>
      <xdr:col>46</xdr:col>
      <xdr:colOff>38100</xdr:colOff>
      <xdr:row>105</xdr:row>
      <xdr:rowOff>60325</xdr:rowOff>
    </xdr:to>
    <xdr:sp macro="" textlink="">
      <xdr:nvSpPr>
        <xdr:cNvPr id="444" name="楕円 443"/>
        <xdr:cNvSpPr/>
      </xdr:nvSpPr>
      <xdr:spPr>
        <a:xfrm>
          <a:off x="8699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3811</xdr:rowOff>
    </xdr:from>
    <xdr:to>
      <xdr:col>50</xdr:col>
      <xdr:colOff>114300</xdr:colOff>
      <xdr:row>105</xdr:row>
      <xdr:rowOff>9525</xdr:rowOff>
    </xdr:to>
    <xdr:cxnSp macro="">
      <xdr:nvCxnSpPr>
        <xdr:cNvPr id="445" name="直線コネクタ 444"/>
        <xdr:cNvCxnSpPr/>
      </xdr:nvCxnSpPr>
      <xdr:spPr>
        <a:xfrm flipV="1">
          <a:off x="8750300" y="18006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46" name="楕円 445"/>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xdr:rowOff>
    </xdr:from>
    <xdr:to>
      <xdr:col>45</xdr:col>
      <xdr:colOff>177800</xdr:colOff>
      <xdr:row>105</xdr:row>
      <xdr:rowOff>15239</xdr:rowOff>
    </xdr:to>
    <xdr:cxnSp macro="">
      <xdr:nvCxnSpPr>
        <xdr:cNvPr id="447" name="直線コネクタ 446"/>
        <xdr:cNvCxnSpPr/>
      </xdr:nvCxnSpPr>
      <xdr:spPr>
        <a:xfrm flipV="1">
          <a:off x="7861300" y="18011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448"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9"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50"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71138</xdr:rowOff>
    </xdr:from>
    <xdr:ext cx="469744" cy="259045"/>
    <xdr:sp macro="" textlink="">
      <xdr:nvSpPr>
        <xdr:cNvPr id="451" name="n_1main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76852</xdr:rowOff>
    </xdr:from>
    <xdr:ext cx="469744" cy="259045"/>
    <xdr:sp macro="" textlink="">
      <xdr:nvSpPr>
        <xdr:cNvPr id="452" name="n_2mainValue【市民会館】&#10;一人当たり面積"/>
        <xdr:cNvSpPr txBox="1"/>
      </xdr:nvSpPr>
      <xdr:spPr>
        <a:xfrm>
          <a:off x="85154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53" name="n_3mainValue【市民会館】&#10;一人当たり面積"/>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78" name="直線コネクタ 47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7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80" name="直線コネクタ 47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83"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4" name="フローチャート: 判断 48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85" name="フローチャート: 判断 48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86" name="フローチャート: 判断 485"/>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87" name="フローチャート: 判断 486"/>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114935</xdr:rowOff>
    </xdr:from>
    <xdr:to>
      <xdr:col>85</xdr:col>
      <xdr:colOff>177800</xdr:colOff>
      <xdr:row>42</xdr:row>
      <xdr:rowOff>45085</xdr:rowOff>
    </xdr:to>
    <xdr:sp macro="" textlink="">
      <xdr:nvSpPr>
        <xdr:cNvPr id="493" name="楕円 492"/>
        <xdr:cNvSpPr/>
      </xdr:nvSpPr>
      <xdr:spPr>
        <a:xfrm>
          <a:off x="16268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29862</xdr:rowOff>
    </xdr:from>
    <xdr:ext cx="405111" cy="259045"/>
    <xdr:sp macro="" textlink="">
      <xdr:nvSpPr>
        <xdr:cNvPr id="494" name="【一般廃棄物処理施設】&#10;有形固定資産減価償却率該当値テキスト"/>
        <xdr:cNvSpPr txBox="1"/>
      </xdr:nvSpPr>
      <xdr:spPr>
        <a:xfrm>
          <a:off x="16357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137795</xdr:rowOff>
    </xdr:from>
    <xdr:to>
      <xdr:col>81</xdr:col>
      <xdr:colOff>101600</xdr:colOff>
      <xdr:row>35</xdr:row>
      <xdr:rowOff>67945</xdr:rowOff>
    </xdr:to>
    <xdr:sp macro="" textlink="">
      <xdr:nvSpPr>
        <xdr:cNvPr id="495" name="楕円 494"/>
        <xdr:cNvSpPr/>
      </xdr:nvSpPr>
      <xdr:spPr>
        <a:xfrm>
          <a:off x="1543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41</xdr:row>
      <xdr:rowOff>165735</xdr:rowOff>
    </xdr:to>
    <xdr:cxnSp macro="">
      <xdr:nvCxnSpPr>
        <xdr:cNvPr id="496" name="直線コネクタ 495"/>
        <xdr:cNvCxnSpPr/>
      </xdr:nvCxnSpPr>
      <xdr:spPr>
        <a:xfrm>
          <a:off x="15481300" y="6017895"/>
          <a:ext cx="8382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97" name="楕円 496"/>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17145</xdr:rowOff>
    </xdr:to>
    <xdr:cxnSp macro="">
      <xdr:nvCxnSpPr>
        <xdr:cNvPr id="498" name="直線コネクタ 497"/>
        <xdr:cNvCxnSpPr/>
      </xdr:nvCxnSpPr>
      <xdr:spPr>
        <a:xfrm>
          <a:off x="14592300" y="5995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99"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00"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501"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84472</xdr:rowOff>
    </xdr:from>
    <xdr:ext cx="405111" cy="259045"/>
    <xdr:sp macro="" textlink="">
      <xdr:nvSpPr>
        <xdr:cNvPr id="502" name="n_1mainValue【一般廃棄物処理施設】&#10;有形固定資産減価償却率"/>
        <xdr:cNvSpPr txBox="1"/>
      </xdr:nvSpPr>
      <xdr:spPr>
        <a:xfrm>
          <a:off x="152660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503" name="n_2mainValue【一般廃棄物処理施設】&#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3" name="テキスト ボックス 52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5" name="テキスト ボックス 5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27" name="直線コネクタ 526"/>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28"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29" name="直線コネクタ 528"/>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30"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31" name="直線コネクタ 530"/>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32"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33" name="フローチャート: 判断 532"/>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34" name="フローチャート: 判断 533"/>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35" name="フローチャート: 判断 534"/>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36" name="フローチャート: 判断 535"/>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10233</xdr:rowOff>
    </xdr:from>
    <xdr:to>
      <xdr:col>116</xdr:col>
      <xdr:colOff>114300</xdr:colOff>
      <xdr:row>41</xdr:row>
      <xdr:rowOff>111833</xdr:rowOff>
    </xdr:to>
    <xdr:sp macro="" textlink="">
      <xdr:nvSpPr>
        <xdr:cNvPr id="542" name="楕円 541"/>
        <xdr:cNvSpPr/>
      </xdr:nvSpPr>
      <xdr:spPr>
        <a:xfrm>
          <a:off x="22110700" y="70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160110</xdr:rowOff>
    </xdr:from>
    <xdr:ext cx="599010" cy="259045"/>
    <xdr:sp macro="" textlink="">
      <xdr:nvSpPr>
        <xdr:cNvPr id="543" name="【一般廃棄物処理施設】&#10;一人当たり有形固定資産（償却資産）額該当値テキスト"/>
        <xdr:cNvSpPr txBox="1"/>
      </xdr:nvSpPr>
      <xdr:spPr>
        <a:xfrm>
          <a:off x="22199600" y="70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118346</xdr:rowOff>
    </xdr:from>
    <xdr:to>
      <xdr:col>112</xdr:col>
      <xdr:colOff>38100</xdr:colOff>
      <xdr:row>42</xdr:row>
      <xdr:rowOff>48496</xdr:rowOff>
    </xdr:to>
    <xdr:sp macro="" textlink="">
      <xdr:nvSpPr>
        <xdr:cNvPr id="544" name="楕円 543"/>
        <xdr:cNvSpPr/>
      </xdr:nvSpPr>
      <xdr:spPr>
        <a:xfrm>
          <a:off x="21272500" y="71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61033</xdr:rowOff>
    </xdr:from>
    <xdr:to>
      <xdr:col>116</xdr:col>
      <xdr:colOff>63500</xdr:colOff>
      <xdr:row>41</xdr:row>
      <xdr:rowOff>169146</xdr:rowOff>
    </xdr:to>
    <xdr:cxnSp macro="">
      <xdr:nvCxnSpPr>
        <xdr:cNvPr id="545" name="直線コネクタ 544"/>
        <xdr:cNvCxnSpPr/>
      </xdr:nvCxnSpPr>
      <xdr:spPr>
        <a:xfrm flipV="1">
          <a:off x="21323300" y="7090483"/>
          <a:ext cx="838200" cy="1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138218</xdr:rowOff>
    </xdr:from>
    <xdr:to>
      <xdr:col>107</xdr:col>
      <xdr:colOff>101600</xdr:colOff>
      <xdr:row>42</xdr:row>
      <xdr:rowOff>68368</xdr:rowOff>
    </xdr:to>
    <xdr:sp macro="" textlink="">
      <xdr:nvSpPr>
        <xdr:cNvPr id="546" name="楕円 545"/>
        <xdr:cNvSpPr/>
      </xdr:nvSpPr>
      <xdr:spPr>
        <a:xfrm>
          <a:off x="20383500" y="7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169146</xdr:rowOff>
    </xdr:from>
    <xdr:to>
      <xdr:col>111</xdr:col>
      <xdr:colOff>177800</xdr:colOff>
      <xdr:row>42</xdr:row>
      <xdr:rowOff>17568</xdr:rowOff>
    </xdr:to>
    <xdr:cxnSp macro="">
      <xdr:nvCxnSpPr>
        <xdr:cNvPr id="547" name="直線コネクタ 546"/>
        <xdr:cNvCxnSpPr/>
      </xdr:nvCxnSpPr>
      <xdr:spPr>
        <a:xfrm flipV="1">
          <a:off x="20434300" y="7198596"/>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48"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49"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550"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39623</xdr:rowOff>
    </xdr:from>
    <xdr:ext cx="534377" cy="259045"/>
    <xdr:sp macro="" textlink="">
      <xdr:nvSpPr>
        <xdr:cNvPr id="551" name="n_1mainValue【一般廃棄物処理施設】&#10;一人当たり有形固定資産（償却資産）額"/>
        <xdr:cNvSpPr txBox="1"/>
      </xdr:nvSpPr>
      <xdr:spPr>
        <a:xfrm>
          <a:off x="21043411" y="72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59495</xdr:rowOff>
    </xdr:from>
    <xdr:ext cx="534377" cy="259045"/>
    <xdr:sp macro="" textlink="">
      <xdr:nvSpPr>
        <xdr:cNvPr id="552" name="n_2mainValue【一般廃棄物処理施設】&#10;一人当たり有形固定資産（償却資産）額"/>
        <xdr:cNvSpPr txBox="1"/>
      </xdr:nvSpPr>
      <xdr:spPr>
        <a:xfrm>
          <a:off x="20167111" y="72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3" name="テキスト ボックス 57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77" name="直線コネクタ 576"/>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78"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79" name="直線コネクタ 578"/>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80"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81" name="直線コネクタ 580"/>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82"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83" name="フローチャート: 判断 582"/>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84" name="フローチャート: 判断 583"/>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85" name="フローチャート: 判断 58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86" name="フローチャート: 判断 58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92" name="楕円 591"/>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84472</xdr:rowOff>
    </xdr:from>
    <xdr:ext cx="405111" cy="259045"/>
    <xdr:sp macro="" textlink="">
      <xdr:nvSpPr>
        <xdr:cNvPr id="593" name="【保健センター・保健所】&#10;有形固定資産減価償却率該当値テキスト"/>
        <xdr:cNvSpPr txBox="1"/>
      </xdr:nvSpPr>
      <xdr:spPr>
        <a:xfrm>
          <a:off x="16357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594" name="楕円 593"/>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61</xdr:row>
      <xdr:rowOff>30480</xdr:rowOff>
    </xdr:to>
    <xdr:cxnSp macro="">
      <xdr:nvCxnSpPr>
        <xdr:cNvPr id="595" name="直線コネクタ 594"/>
        <xdr:cNvCxnSpPr/>
      </xdr:nvCxnSpPr>
      <xdr:spPr>
        <a:xfrm flipV="1">
          <a:off x="15481300" y="1039939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596" name="楕円 595"/>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121920</xdr:rowOff>
    </xdr:to>
    <xdr:cxnSp macro="">
      <xdr:nvCxnSpPr>
        <xdr:cNvPr id="597" name="直線コネクタ 596"/>
        <xdr:cNvCxnSpPr/>
      </xdr:nvCxnSpPr>
      <xdr:spPr>
        <a:xfrm flipV="1">
          <a:off x="14592300" y="10488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98" name="楕円 597"/>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62</xdr:row>
      <xdr:rowOff>40005</xdr:rowOff>
    </xdr:to>
    <xdr:cxnSp macro="">
      <xdr:nvCxnSpPr>
        <xdr:cNvPr id="599" name="直線コネクタ 598"/>
        <xdr:cNvCxnSpPr/>
      </xdr:nvCxnSpPr>
      <xdr:spPr>
        <a:xfrm flipV="1">
          <a:off x="13703300" y="1058037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600"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149242</xdr:rowOff>
    </xdr:from>
    <xdr:ext cx="405111" cy="259045"/>
    <xdr:sp macro="" textlink="">
      <xdr:nvSpPr>
        <xdr:cNvPr id="601"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602"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97807</xdr:rowOff>
    </xdr:from>
    <xdr:ext cx="405111" cy="259045"/>
    <xdr:sp macro="" textlink="">
      <xdr:nvSpPr>
        <xdr:cNvPr id="603" name="n_1mainValue【保健センター・保健所】&#10;有形固定資産減価償却率"/>
        <xdr:cNvSpPr txBox="1"/>
      </xdr:nvSpPr>
      <xdr:spPr>
        <a:xfrm>
          <a:off x="152660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04" name="n_2main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605" name="n_3mainValue【保健センター・保健所】&#10;有形固定資産減価償却率"/>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31" name="直線コネクタ 630"/>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32"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33" name="直線コネクタ 632"/>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34"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35" name="直線コネクタ 634"/>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36"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37" name="フローチャート: 判断 636"/>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38" name="フローチャート: 判断 637"/>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39" name="フローチャート: 判断 638"/>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40" name="フローチャート: 判断 639"/>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646" name="楕円 645"/>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647"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6350</xdr:rowOff>
    </xdr:from>
    <xdr:to>
      <xdr:col>112</xdr:col>
      <xdr:colOff>38100</xdr:colOff>
      <xdr:row>64</xdr:row>
      <xdr:rowOff>107950</xdr:rowOff>
    </xdr:to>
    <xdr:sp macro="" textlink="">
      <xdr:nvSpPr>
        <xdr:cNvPr id="648" name="楕円 647"/>
        <xdr:cNvSpPr/>
      </xdr:nvSpPr>
      <xdr:spPr>
        <a:xfrm>
          <a:off x="21272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57150</xdr:rowOff>
    </xdr:to>
    <xdr:cxnSp macro="">
      <xdr:nvCxnSpPr>
        <xdr:cNvPr id="649" name="直線コネクタ 648"/>
        <xdr:cNvCxnSpPr/>
      </xdr:nvCxnSpPr>
      <xdr:spPr>
        <a:xfrm flipV="1">
          <a:off x="21323300" y="1102831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xdr:rowOff>
    </xdr:from>
    <xdr:to>
      <xdr:col>107</xdr:col>
      <xdr:colOff>101600</xdr:colOff>
      <xdr:row>64</xdr:row>
      <xdr:rowOff>107950</xdr:rowOff>
    </xdr:to>
    <xdr:sp macro="" textlink="">
      <xdr:nvSpPr>
        <xdr:cNvPr id="650" name="楕円 649"/>
        <xdr:cNvSpPr/>
      </xdr:nvSpPr>
      <xdr:spPr>
        <a:xfrm>
          <a:off x="20383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57150</xdr:rowOff>
    </xdr:from>
    <xdr:to>
      <xdr:col>111</xdr:col>
      <xdr:colOff>177800</xdr:colOff>
      <xdr:row>64</xdr:row>
      <xdr:rowOff>57150</xdr:rowOff>
    </xdr:to>
    <xdr:cxnSp macro="">
      <xdr:nvCxnSpPr>
        <xdr:cNvPr id="651" name="直線コネクタ 650"/>
        <xdr:cNvCxnSpPr/>
      </xdr:nvCxnSpPr>
      <xdr:spPr>
        <a:xfrm>
          <a:off x="20434300" y="1102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652" name="楕円 651"/>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57150</xdr:rowOff>
    </xdr:from>
    <xdr:to>
      <xdr:col>107</xdr:col>
      <xdr:colOff>50800</xdr:colOff>
      <xdr:row>64</xdr:row>
      <xdr:rowOff>58783</xdr:rowOff>
    </xdr:to>
    <xdr:cxnSp macro="">
      <xdr:nvCxnSpPr>
        <xdr:cNvPr id="653" name="直線コネクタ 652"/>
        <xdr:cNvCxnSpPr/>
      </xdr:nvCxnSpPr>
      <xdr:spPr>
        <a:xfrm flipV="1">
          <a:off x="19545300" y="110299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54"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655"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56"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99077</xdr:rowOff>
    </xdr:from>
    <xdr:ext cx="469744" cy="259045"/>
    <xdr:sp macro="" textlink="">
      <xdr:nvSpPr>
        <xdr:cNvPr id="657" name="n_1mainValue【保健センター・保健所】&#10;一人当たり面積"/>
        <xdr:cNvSpPr txBox="1"/>
      </xdr:nvSpPr>
      <xdr:spPr>
        <a:xfrm>
          <a:off x="21075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99077</xdr:rowOff>
    </xdr:from>
    <xdr:ext cx="469744" cy="259045"/>
    <xdr:sp macro="" textlink="">
      <xdr:nvSpPr>
        <xdr:cNvPr id="658" name="n_2mainValue【保健センター・保健所】&#10;一人当たり面積"/>
        <xdr:cNvSpPr txBox="1"/>
      </xdr:nvSpPr>
      <xdr:spPr>
        <a:xfrm>
          <a:off x="20199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659"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84" name="直線コネクタ 683"/>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85"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86" name="直線コネクタ 68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87"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88" name="直線コネクタ 68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89"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90" name="フローチャート: 判断 689"/>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1" name="フローチャート: 判断 690"/>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92" name="フローチャート: 判断 69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93" name="フローチャート: 判断 692"/>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99" name="楕円 698"/>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700" name="【消防施設】&#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95886</xdr:rowOff>
    </xdr:from>
    <xdr:to>
      <xdr:col>81</xdr:col>
      <xdr:colOff>101600</xdr:colOff>
      <xdr:row>84</xdr:row>
      <xdr:rowOff>26036</xdr:rowOff>
    </xdr:to>
    <xdr:sp macro="" textlink="">
      <xdr:nvSpPr>
        <xdr:cNvPr id="701" name="楕円 700"/>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146686</xdr:rowOff>
    </xdr:to>
    <xdr:cxnSp macro="">
      <xdr:nvCxnSpPr>
        <xdr:cNvPr id="702" name="直線コネクタ 701"/>
        <xdr:cNvCxnSpPr/>
      </xdr:nvCxnSpPr>
      <xdr:spPr>
        <a:xfrm flipV="1">
          <a:off x="15481300" y="143217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160655</xdr:rowOff>
    </xdr:from>
    <xdr:to>
      <xdr:col>76</xdr:col>
      <xdr:colOff>165100</xdr:colOff>
      <xdr:row>84</xdr:row>
      <xdr:rowOff>90805</xdr:rowOff>
    </xdr:to>
    <xdr:sp macro="" textlink="">
      <xdr:nvSpPr>
        <xdr:cNvPr id="703" name="楕円 702"/>
        <xdr:cNvSpPr/>
      </xdr:nvSpPr>
      <xdr:spPr>
        <a:xfrm>
          <a:off x="14541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84</xdr:row>
      <xdr:rowOff>40005</xdr:rowOff>
    </xdr:to>
    <xdr:cxnSp macro="">
      <xdr:nvCxnSpPr>
        <xdr:cNvPr id="704" name="直線コネクタ 703"/>
        <xdr:cNvCxnSpPr/>
      </xdr:nvCxnSpPr>
      <xdr:spPr>
        <a:xfrm flipV="1">
          <a:off x="14592300" y="143770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05" name="楕円 704"/>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84</xdr:row>
      <xdr:rowOff>40005</xdr:rowOff>
    </xdr:to>
    <xdr:cxnSp macro="">
      <xdr:nvCxnSpPr>
        <xdr:cNvPr id="706" name="直線コネクタ 705"/>
        <xdr:cNvCxnSpPr/>
      </xdr:nvCxnSpPr>
      <xdr:spPr>
        <a:xfrm>
          <a:off x="13703300" y="13982700"/>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07"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708"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81932</xdr:rowOff>
    </xdr:from>
    <xdr:ext cx="405111" cy="259045"/>
    <xdr:sp macro="" textlink="">
      <xdr:nvSpPr>
        <xdr:cNvPr id="709"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17163</xdr:rowOff>
    </xdr:from>
    <xdr:ext cx="405111" cy="259045"/>
    <xdr:sp macro="" textlink="">
      <xdr:nvSpPr>
        <xdr:cNvPr id="710" name="n_1mainValue【消防施設】&#10;有形固定資産減価償却率"/>
        <xdr:cNvSpPr txBox="1"/>
      </xdr:nvSpPr>
      <xdr:spPr>
        <a:xfrm>
          <a:off x="15266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81932</xdr:rowOff>
    </xdr:from>
    <xdr:ext cx="405111" cy="259045"/>
    <xdr:sp macro="" textlink="">
      <xdr:nvSpPr>
        <xdr:cNvPr id="711" name="n_2mainValue【消防施設】&#10;有形固定資産減価償却率"/>
        <xdr:cNvSpPr txBox="1"/>
      </xdr:nvSpPr>
      <xdr:spPr>
        <a:xfrm>
          <a:off x="14389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12" name="n_3mainValue【消防施設】&#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3" name="直線コネクタ 7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4" name="テキスト ボックス 7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5" name="直線コネクタ 7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6" name="テキスト ボックス 7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7" name="直線コネクタ 7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8" name="テキスト ボックス 7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9" name="直線コネクタ 7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0" name="テキスト ボックス 7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34" name="直線コネクタ 733"/>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35"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36" name="直線コネクタ 735"/>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37"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38" name="直線コネクタ 737"/>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39"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40" name="フローチャート: 判断 739"/>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41" name="フローチャート: 判断 740"/>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42" name="フローチャート: 判断 741"/>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3" name="フローチャート: 判断 74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49" name="楕円 748"/>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750"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95656</xdr:rowOff>
    </xdr:from>
    <xdr:to>
      <xdr:col>112</xdr:col>
      <xdr:colOff>38100</xdr:colOff>
      <xdr:row>86</xdr:row>
      <xdr:rowOff>25806</xdr:rowOff>
    </xdr:to>
    <xdr:sp macro="" textlink="">
      <xdr:nvSpPr>
        <xdr:cNvPr id="751" name="楕円 750"/>
        <xdr:cNvSpPr/>
      </xdr:nvSpPr>
      <xdr:spPr>
        <a:xfrm>
          <a:off x="21272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146456</xdr:rowOff>
    </xdr:to>
    <xdr:cxnSp macro="">
      <xdr:nvCxnSpPr>
        <xdr:cNvPr id="752" name="直線コネクタ 751"/>
        <xdr:cNvCxnSpPr/>
      </xdr:nvCxnSpPr>
      <xdr:spPr>
        <a:xfrm flipV="1">
          <a:off x="21323300" y="1471879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94284</xdr:rowOff>
    </xdr:from>
    <xdr:to>
      <xdr:col>107</xdr:col>
      <xdr:colOff>101600</xdr:colOff>
      <xdr:row>86</xdr:row>
      <xdr:rowOff>24434</xdr:rowOff>
    </xdr:to>
    <xdr:sp macro="" textlink="">
      <xdr:nvSpPr>
        <xdr:cNvPr id="753" name="楕円 752"/>
        <xdr:cNvSpPr/>
      </xdr:nvSpPr>
      <xdr:spPr>
        <a:xfrm>
          <a:off x="20383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145084</xdr:rowOff>
    </xdr:from>
    <xdr:to>
      <xdr:col>111</xdr:col>
      <xdr:colOff>177800</xdr:colOff>
      <xdr:row>85</xdr:row>
      <xdr:rowOff>146456</xdr:rowOff>
    </xdr:to>
    <xdr:cxnSp macro="">
      <xdr:nvCxnSpPr>
        <xdr:cNvPr id="754" name="直線コネクタ 753"/>
        <xdr:cNvCxnSpPr/>
      </xdr:nvCxnSpPr>
      <xdr:spPr>
        <a:xfrm>
          <a:off x="20434300" y="147183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118974</xdr:rowOff>
    </xdr:from>
    <xdr:to>
      <xdr:col>102</xdr:col>
      <xdr:colOff>165100</xdr:colOff>
      <xdr:row>86</xdr:row>
      <xdr:rowOff>49124</xdr:rowOff>
    </xdr:to>
    <xdr:sp macro="" textlink="">
      <xdr:nvSpPr>
        <xdr:cNvPr id="755" name="楕円 754"/>
        <xdr:cNvSpPr/>
      </xdr:nvSpPr>
      <xdr:spPr>
        <a:xfrm>
          <a:off x="19494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145084</xdr:rowOff>
    </xdr:from>
    <xdr:to>
      <xdr:col>107</xdr:col>
      <xdr:colOff>50800</xdr:colOff>
      <xdr:row>85</xdr:row>
      <xdr:rowOff>169774</xdr:rowOff>
    </xdr:to>
    <xdr:cxnSp macro="">
      <xdr:nvCxnSpPr>
        <xdr:cNvPr id="756" name="直線コネクタ 755"/>
        <xdr:cNvCxnSpPr/>
      </xdr:nvCxnSpPr>
      <xdr:spPr>
        <a:xfrm flipV="1">
          <a:off x="19545300" y="1471833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5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58"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59"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16933</xdr:rowOff>
    </xdr:from>
    <xdr:ext cx="469744" cy="259045"/>
    <xdr:sp macro="" textlink="">
      <xdr:nvSpPr>
        <xdr:cNvPr id="760" name="n_1mainValue【消防施設】&#10;一人当たり面積"/>
        <xdr:cNvSpPr txBox="1"/>
      </xdr:nvSpPr>
      <xdr:spPr>
        <a:xfrm>
          <a:off x="210757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15561</xdr:rowOff>
    </xdr:from>
    <xdr:ext cx="469744" cy="259045"/>
    <xdr:sp macro="" textlink="">
      <xdr:nvSpPr>
        <xdr:cNvPr id="761" name="n_2mainValue【消防施設】&#10;一人当たり面積"/>
        <xdr:cNvSpPr txBox="1"/>
      </xdr:nvSpPr>
      <xdr:spPr>
        <a:xfrm>
          <a:off x="20199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40251</xdr:rowOff>
    </xdr:from>
    <xdr:ext cx="469744" cy="259045"/>
    <xdr:sp macro="" textlink="">
      <xdr:nvSpPr>
        <xdr:cNvPr id="762" name="n_3mainValue【消防施設】&#10;一人当たり面積"/>
        <xdr:cNvSpPr txBox="1"/>
      </xdr:nvSpPr>
      <xdr:spPr>
        <a:xfrm>
          <a:off x="193104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88" name="直線コネクタ 787"/>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89"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90" name="直線コネクタ 789"/>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2" name="直線コネクタ 7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793"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94" name="フローチャート: 判断 793"/>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95" name="フローチャート: 判断 794"/>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96" name="フローチャート: 判断 795"/>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97" name="フローチャート: 判断 796"/>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03" name="楕円 802"/>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804"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805" name="楕円 804"/>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105</xdr:row>
      <xdr:rowOff>9252</xdr:rowOff>
    </xdr:to>
    <xdr:cxnSp macro="">
      <xdr:nvCxnSpPr>
        <xdr:cNvPr id="806" name="直線コネクタ 805"/>
        <xdr:cNvCxnSpPr/>
      </xdr:nvCxnSpPr>
      <xdr:spPr>
        <a:xfrm flipV="1">
          <a:off x="15481300" y="1796741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07" name="楕円 806"/>
        <xdr:cNvSpPr/>
      </xdr:nvSpPr>
      <xdr:spPr>
        <a:xfrm>
          <a:off x="14541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51707</xdr:rowOff>
    </xdr:to>
    <xdr:cxnSp macro="">
      <xdr:nvCxnSpPr>
        <xdr:cNvPr id="808" name="直線コネクタ 807"/>
        <xdr:cNvCxnSpPr/>
      </xdr:nvCxnSpPr>
      <xdr:spPr>
        <a:xfrm flipV="1">
          <a:off x="14592300" y="180115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809" name="楕円 808"/>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97427</xdr:rowOff>
    </xdr:to>
    <xdr:cxnSp macro="">
      <xdr:nvCxnSpPr>
        <xdr:cNvPr id="810" name="直線コネクタ 809"/>
        <xdr:cNvCxnSpPr/>
      </xdr:nvCxnSpPr>
      <xdr:spPr>
        <a:xfrm flipV="1">
          <a:off x="13703300" y="1805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811"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812"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813"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51179</xdr:rowOff>
    </xdr:from>
    <xdr:ext cx="405111" cy="259045"/>
    <xdr:sp macro="" textlink="">
      <xdr:nvSpPr>
        <xdr:cNvPr id="814" name="n_1mainValue【庁舎】&#10;有形固定資産減価償却率"/>
        <xdr:cNvSpPr txBox="1"/>
      </xdr:nvSpPr>
      <xdr:spPr>
        <a:xfrm>
          <a:off x="15266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15" name="n_2mainValue【庁舎】&#10;有形固定資産減価償却率"/>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816" name="n_3mainValue【庁舎】&#10;有形固定資産減価償却率"/>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7" name="テキスト ボックス 8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28" name="直線コネクタ 8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9" name="テキスト ボックス 8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0" name="直線コネクタ 8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1" name="テキスト ボックス 8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2" name="直線コネクタ 8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3" name="テキスト ボックス 8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4" name="直線コネクタ 8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5" name="テキスト ボックス 8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6" name="直線コネクタ 8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7" name="テキスト ボックス 8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8" name="直線コネクタ 8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9" name="テキスト ボックス 8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43" name="直線コネクタ 84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45" name="直線コネクタ 84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4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47" name="直線コネクタ 84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4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49" name="フローチャート: 判断 84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50" name="フローチャート: 判断 84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51" name="フローチャート: 判断 85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52" name="フローチャート: 判断 85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858" name="楕円 857"/>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859" name="【庁舎】&#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60" name="楕円 859"/>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167639</xdr:rowOff>
    </xdr:to>
    <xdr:cxnSp macro="">
      <xdr:nvCxnSpPr>
        <xdr:cNvPr id="861" name="直線コネクタ 860"/>
        <xdr:cNvCxnSpPr/>
      </xdr:nvCxnSpPr>
      <xdr:spPr>
        <a:xfrm flipV="1">
          <a:off x="21323300" y="179821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862" name="楕円 861"/>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2721</xdr:rowOff>
    </xdr:to>
    <xdr:cxnSp macro="">
      <xdr:nvCxnSpPr>
        <xdr:cNvPr id="863" name="直線コネクタ 862"/>
        <xdr:cNvCxnSpPr/>
      </xdr:nvCxnSpPr>
      <xdr:spPr>
        <a:xfrm flipV="1">
          <a:off x="20434300" y="179984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133169</xdr:rowOff>
    </xdr:from>
    <xdr:to>
      <xdr:col>102</xdr:col>
      <xdr:colOff>165100</xdr:colOff>
      <xdr:row>105</xdr:row>
      <xdr:rowOff>63319</xdr:rowOff>
    </xdr:to>
    <xdr:sp macro="" textlink="">
      <xdr:nvSpPr>
        <xdr:cNvPr id="864" name="楕円 863"/>
        <xdr:cNvSpPr/>
      </xdr:nvSpPr>
      <xdr:spPr>
        <a:xfrm>
          <a:off x="19494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2721</xdr:rowOff>
    </xdr:from>
    <xdr:to>
      <xdr:col>107</xdr:col>
      <xdr:colOff>50800</xdr:colOff>
      <xdr:row>105</xdr:row>
      <xdr:rowOff>12519</xdr:rowOff>
    </xdr:to>
    <xdr:cxnSp macro="">
      <xdr:nvCxnSpPr>
        <xdr:cNvPr id="865" name="直線コネクタ 864"/>
        <xdr:cNvCxnSpPr/>
      </xdr:nvCxnSpPr>
      <xdr:spPr>
        <a:xfrm flipV="1">
          <a:off x="19545300" y="180049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866"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67"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868"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69"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870"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79846</xdr:rowOff>
    </xdr:from>
    <xdr:ext cx="469744" cy="259045"/>
    <xdr:sp macro="" textlink="">
      <xdr:nvSpPr>
        <xdr:cNvPr id="871" name="n_3mainValue【庁舎】&#10;一人当たり面積"/>
        <xdr:cNvSpPr txBox="1"/>
      </xdr:nvSpPr>
      <xdr:spPr>
        <a:xfrm>
          <a:off x="19310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一般廃棄物処理施設については類似団体平均及び前年数値と比較して大幅に減少しているが、一部事務組合が所有するごみ中間処理施設が新しく整備されたことによるものである。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体育館・プールについては、町内に４か所の体育館と２か所のプールを所有しており、一人当たり面積が類似団体平均を大きく上回っている。人口減少に伴い利用需要の減少やが見込まれるとともに、少子高齢化の進行による人口構成の変化により、必要とする施設が変わっていくことも考えられることから、今後は運営方式も含めて施設のあり方を検討することも必要である。</a:t>
          </a:r>
          <a:endParaRPr kumimoji="1" lang="en-US"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前年と同数値であったが、類似団体平均を</a:t>
          </a:r>
          <a:r>
            <a:rPr kumimoji="1" lang="en-US" altLang="ja-JP" sz="1300">
              <a:solidFill>
                <a:schemeClr val="dk1"/>
              </a:solidFill>
              <a:latin typeface="ＭＳ Ｐゴシック" pitchFamily="50" charset="-128"/>
              <a:ea typeface="ＭＳ Ｐゴシック" pitchFamily="50" charset="-128"/>
              <a:cs typeface="+mn-cs"/>
            </a:rPr>
            <a:t>0.02</a:t>
          </a:r>
          <a:r>
            <a:rPr kumimoji="1" lang="ja-JP" altLang="ja-JP" sz="1300">
              <a:solidFill>
                <a:schemeClr val="dk1"/>
              </a:solidFill>
              <a:latin typeface="ＭＳ Ｐゴシック" pitchFamily="50" charset="-128"/>
              <a:ea typeface="ＭＳ Ｐゴシック" pitchFamily="50" charset="-128"/>
              <a:cs typeface="+mn-cs"/>
            </a:rPr>
            <a:t>ポイント上回った。引続き定員管理の適正化による人件費削減や、町税等の徴収に努める。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歳出における経常経費に充当した一般財源が増加したことにより、前年比</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ポイントの増となったが、引続き類似団体平均より低い水準を維持している。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今後も事業の精査に努めるとともに、一般財源負担の軽減や経常収支比率の改善を意識した予算に努め、安定で自立的な財政運営に努める。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124883</xdr:rowOff>
    </xdr:to>
    <xdr:cxnSp macro="">
      <xdr:nvCxnSpPr>
        <xdr:cNvPr id="133" name="直線コネクタ 132"/>
        <xdr:cNvCxnSpPr/>
      </xdr:nvCxnSpPr>
      <xdr:spPr>
        <a:xfrm>
          <a:off x="4114800" y="1065022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20320</xdr:rowOff>
    </xdr:to>
    <xdr:cxnSp macro="">
      <xdr:nvCxnSpPr>
        <xdr:cNvPr id="136" name="直線コネクタ 135"/>
        <xdr:cNvCxnSpPr/>
      </xdr:nvCxnSpPr>
      <xdr:spPr>
        <a:xfrm>
          <a:off x="3225800" y="1064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12277</xdr:rowOff>
    </xdr:to>
    <xdr:cxnSp macro="">
      <xdr:nvCxnSpPr>
        <xdr:cNvPr id="139" name="直線コネクタ 138"/>
        <xdr:cNvCxnSpPr/>
      </xdr:nvCxnSpPr>
      <xdr:spPr>
        <a:xfrm>
          <a:off x="2336800" y="1061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60537</xdr:rowOff>
    </xdr:to>
    <xdr:cxnSp macro="">
      <xdr:nvCxnSpPr>
        <xdr:cNvPr id="142" name="直線コネクタ 141"/>
        <xdr:cNvCxnSpPr/>
      </xdr:nvCxnSpPr>
      <xdr:spPr>
        <a:xfrm flipV="1">
          <a:off x="1447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5" name="テキスト ボックス 154"/>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1" name="テキスト ボックス 160"/>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人件費の増により、前年比</a:t>
          </a:r>
          <a:r>
            <a:rPr kumimoji="1" lang="en-US" altLang="ja-JP" sz="1300">
              <a:solidFill>
                <a:schemeClr val="dk1"/>
              </a:solidFill>
              <a:latin typeface="ＭＳ Ｐゴシック" pitchFamily="50" charset="-128"/>
              <a:ea typeface="ＭＳ Ｐゴシック" pitchFamily="50" charset="-128"/>
              <a:cs typeface="+mn-cs"/>
            </a:rPr>
            <a:t>7,691</a:t>
          </a:r>
          <a:r>
            <a:rPr kumimoji="1" lang="ja-JP" altLang="ja-JP" sz="1300">
              <a:solidFill>
                <a:schemeClr val="dk1"/>
              </a:solidFill>
              <a:latin typeface="ＭＳ Ｐゴシック" pitchFamily="50" charset="-128"/>
              <a:ea typeface="ＭＳ Ｐゴシック" pitchFamily="50" charset="-128"/>
              <a:cs typeface="+mn-cs"/>
            </a:rPr>
            <a:t>円の増となったが、依然として類似団体平均より低い水準を維持している。これは、指定管理者制度による管理委託等の効果も考えられる。今後も適正な事務の執行にかかる経費を精査し、健全財政の継続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60982</xdr:rowOff>
    </xdr:from>
    <xdr:to>
      <xdr:col>23</xdr:col>
      <xdr:colOff>133350</xdr:colOff>
      <xdr:row>81</xdr:row>
      <xdr:rowOff>87495</xdr:rowOff>
    </xdr:to>
    <xdr:cxnSp macro="">
      <xdr:nvCxnSpPr>
        <xdr:cNvPr id="198" name="直線コネクタ 197"/>
        <xdr:cNvCxnSpPr/>
      </xdr:nvCxnSpPr>
      <xdr:spPr>
        <a:xfrm>
          <a:off x="4114800" y="13948432"/>
          <a:ext cx="8382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52766</xdr:rowOff>
    </xdr:from>
    <xdr:to>
      <xdr:col>19</xdr:col>
      <xdr:colOff>133350</xdr:colOff>
      <xdr:row>81</xdr:row>
      <xdr:rowOff>60982</xdr:rowOff>
    </xdr:to>
    <xdr:cxnSp macro="">
      <xdr:nvCxnSpPr>
        <xdr:cNvPr id="201" name="直線コネクタ 200"/>
        <xdr:cNvCxnSpPr/>
      </xdr:nvCxnSpPr>
      <xdr:spPr>
        <a:xfrm>
          <a:off x="3225800" y="1394021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10762</xdr:rowOff>
    </xdr:from>
    <xdr:to>
      <xdr:col>15</xdr:col>
      <xdr:colOff>82550</xdr:colOff>
      <xdr:row>81</xdr:row>
      <xdr:rowOff>52766</xdr:rowOff>
    </xdr:to>
    <xdr:cxnSp macro="">
      <xdr:nvCxnSpPr>
        <xdr:cNvPr id="204" name="直線コネクタ 203"/>
        <xdr:cNvCxnSpPr/>
      </xdr:nvCxnSpPr>
      <xdr:spPr>
        <a:xfrm>
          <a:off x="2336800" y="13898212"/>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xdr:rowOff>
    </xdr:from>
    <xdr:to>
      <xdr:col>11</xdr:col>
      <xdr:colOff>31750</xdr:colOff>
      <xdr:row>81</xdr:row>
      <xdr:rowOff>10762</xdr:rowOff>
    </xdr:to>
    <xdr:cxnSp macro="">
      <xdr:nvCxnSpPr>
        <xdr:cNvPr id="207" name="直線コネクタ 206"/>
        <xdr:cNvCxnSpPr/>
      </xdr:nvCxnSpPr>
      <xdr:spPr>
        <a:xfrm>
          <a:off x="1447800" y="13887552"/>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36695</xdr:rowOff>
    </xdr:from>
    <xdr:to>
      <xdr:col>23</xdr:col>
      <xdr:colOff>184150</xdr:colOff>
      <xdr:row>81</xdr:row>
      <xdr:rowOff>138295</xdr:rowOff>
    </xdr:to>
    <xdr:sp macro="" textlink="">
      <xdr:nvSpPr>
        <xdr:cNvPr id="217" name="楕円 216"/>
        <xdr:cNvSpPr/>
      </xdr:nvSpPr>
      <xdr:spPr>
        <a:xfrm>
          <a:off x="4902200" y="139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129422</xdr:rowOff>
    </xdr:from>
    <xdr:ext cx="762000" cy="259045"/>
    <xdr:sp macro="" textlink="">
      <xdr:nvSpPr>
        <xdr:cNvPr id="218" name="人件費・物件費等の状況該当値テキスト"/>
        <xdr:cNvSpPr txBox="1"/>
      </xdr:nvSpPr>
      <xdr:spPr>
        <a:xfrm>
          <a:off x="5041900" y="138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10182</xdr:rowOff>
    </xdr:from>
    <xdr:to>
      <xdr:col>19</xdr:col>
      <xdr:colOff>184150</xdr:colOff>
      <xdr:row>81</xdr:row>
      <xdr:rowOff>111782</xdr:rowOff>
    </xdr:to>
    <xdr:sp macro="" textlink="">
      <xdr:nvSpPr>
        <xdr:cNvPr id="219" name="楕円 218"/>
        <xdr:cNvSpPr/>
      </xdr:nvSpPr>
      <xdr:spPr>
        <a:xfrm>
          <a:off x="4064000" y="138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121959</xdr:rowOff>
    </xdr:from>
    <xdr:ext cx="736600" cy="259045"/>
    <xdr:sp macro="" textlink="">
      <xdr:nvSpPr>
        <xdr:cNvPr id="220" name="テキスト ボックス 219"/>
        <xdr:cNvSpPr txBox="1"/>
      </xdr:nvSpPr>
      <xdr:spPr>
        <a:xfrm>
          <a:off x="3733800" y="1366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1966</xdr:rowOff>
    </xdr:from>
    <xdr:to>
      <xdr:col>15</xdr:col>
      <xdr:colOff>133350</xdr:colOff>
      <xdr:row>81</xdr:row>
      <xdr:rowOff>103566</xdr:rowOff>
    </xdr:to>
    <xdr:sp macro="" textlink="">
      <xdr:nvSpPr>
        <xdr:cNvPr id="221" name="楕円 220"/>
        <xdr:cNvSpPr/>
      </xdr:nvSpPr>
      <xdr:spPr>
        <a:xfrm>
          <a:off x="3175000" y="13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113743</xdr:rowOff>
    </xdr:from>
    <xdr:ext cx="762000" cy="259045"/>
    <xdr:sp macro="" textlink="">
      <xdr:nvSpPr>
        <xdr:cNvPr id="222" name="テキスト ボックス 221"/>
        <xdr:cNvSpPr txBox="1"/>
      </xdr:nvSpPr>
      <xdr:spPr>
        <a:xfrm>
          <a:off x="2844800" y="136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131412</xdr:rowOff>
    </xdr:from>
    <xdr:to>
      <xdr:col>11</xdr:col>
      <xdr:colOff>82550</xdr:colOff>
      <xdr:row>81</xdr:row>
      <xdr:rowOff>61562</xdr:rowOff>
    </xdr:to>
    <xdr:sp macro="" textlink="">
      <xdr:nvSpPr>
        <xdr:cNvPr id="223" name="楕円 222"/>
        <xdr:cNvSpPr/>
      </xdr:nvSpPr>
      <xdr:spPr>
        <a:xfrm>
          <a:off x="2286000" y="138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71739</xdr:rowOff>
    </xdr:from>
    <xdr:ext cx="762000" cy="259045"/>
    <xdr:sp macro="" textlink="">
      <xdr:nvSpPr>
        <xdr:cNvPr id="224" name="テキスト ボックス 223"/>
        <xdr:cNvSpPr txBox="1"/>
      </xdr:nvSpPr>
      <xdr:spPr>
        <a:xfrm>
          <a:off x="1955800" y="1361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120752</xdr:rowOff>
    </xdr:from>
    <xdr:to>
      <xdr:col>7</xdr:col>
      <xdr:colOff>31750</xdr:colOff>
      <xdr:row>81</xdr:row>
      <xdr:rowOff>50902</xdr:rowOff>
    </xdr:to>
    <xdr:sp macro="" textlink="">
      <xdr:nvSpPr>
        <xdr:cNvPr id="225" name="楕円 224"/>
        <xdr:cNvSpPr/>
      </xdr:nvSpPr>
      <xdr:spPr>
        <a:xfrm>
          <a:off x="1397000" y="138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61079</xdr:rowOff>
    </xdr:from>
    <xdr:ext cx="762000" cy="259045"/>
    <xdr:sp macro="" textlink="">
      <xdr:nvSpPr>
        <xdr:cNvPr id="226" name="テキスト ボックス 225"/>
        <xdr:cNvSpPr txBox="1"/>
      </xdr:nvSpPr>
      <xdr:spPr>
        <a:xfrm>
          <a:off x="1066800" y="1360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給与改定、臨時特例法により大きくポイントの下がった平成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年度以降ほぼ横ばいとなっている。今後も町の第５次総合計画及び行財政改革プランに基づいた事務事業の見直しを進めるとともに、人件費の平準化に努める。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45155</xdr:rowOff>
    </xdr:to>
    <xdr:cxnSp macro="">
      <xdr:nvCxnSpPr>
        <xdr:cNvPr id="260" name="直線コネクタ 259"/>
        <xdr:cNvCxnSpPr/>
      </xdr:nvCxnSpPr>
      <xdr:spPr>
        <a:xfrm flipV="1">
          <a:off x="16179800" y="145647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3" name="直線コネクタ 262"/>
        <xdr:cNvCxnSpPr/>
      </xdr:nvCxnSpPr>
      <xdr:spPr>
        <a:xfrm>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6" name="直線コネクタ 265"/>
        <xdr:cNvCxnSpPr/>
      </xdr:nvCxnSpPr>
      <xdr:spPr>
        <a:xfrm flipV="1">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162984</xdr:rowOff>
    </xdr:to>
    <xdr:cxnSp macro="">
      <xdr:nvCxnSpPr>
        <xdr:cNvPr id="269" name="直線コネクタ 268"/>
        <xdr:cNvCxnSpPr/>
      </xdr:nvCxnSpPr>
      <xdr:spPr>
        <a:xfrm>
          <a:off x="13512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80"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1" name="楕円 280"/>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2" name="テキスト ボックス 281"/>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3" name="楕円 282"/>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4" name="テキスト ボックス 283"/>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5" name="楕円 284"/>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6" name="テキスト ボックス 28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7" name="楕円 286"/>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8" name="テキスト ボックス 287"/>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増加する住民ニーズや新規事業等により、</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en-US" sz="1300">
              <a:solidFill>
                <a:schemeClr val="dk1"/>
              </a:solidFill>
              <a:latin typeface="ＭＳ Ｐゴシック" pitchFamily="50" charset="-128"/>
              <a:ea typeface="ＭＳ Ｐゴシック" pitchFamily="50" charset="-128"/>
              <a:cs typeface="+mn-cs"/>
            </a:rPr>
            <a:t>年度から年々</a:t>
          </a:r>
          <a:r>
            <a:rPr kumimoji="1" lang="ja-JP" altLang="ja-JP" sz="1300">
              <a:solidFill>
                <a:schemeClr val="dk1"/>
              </a:solidFill>
              <a:latin typeface="ＭＳ Ｐゴシック" pitchFamily="50" charset="-128"/>
              <a:ea typeface="ＭＳ Ｐゴシック" pitchFamily="50" charset="-128"/>
              <a:cs typeface="+mn-cs"/>
            </a:rPr>
            <a:t>増</a:t>
          </a:r>
          <a:r>
            <a:rPr kumimoji="1" lang="ja-JP" altLang="en-US" sz="1300">
              <a:solidFill>
                <a:schemeClr val="dk1"/>
              </a:solidFill>
              <a:latin typeface="ＭＳ Ｐゴシック" pitchFamily="50" charset="-128"/>
              <a:ea typeface="ＭＳ Ｐゴシック" pitchFamily="50" charset="-128"/>
              <a:cs typeface="+mn-cs"/>
            </a:rPr>
            <a:t>加しており</a:t>
          </a:r>
          <a:r>
            <a:rPr kumimoji="1" lang="ja-JP" altLang="ja-JP" sz="1300">
              <a:solidFill>
                <a:schemeClr val="dk1"/>
              </a:solidFill>
              <a:latin typeface="ＭＳ Ｐゴシック" pitchFamily="50" charset="-128"/>
              <a:ea typeface="ＭＳ Ｐゴシック" pitchFamily="50" charset="-128"/>
              <a:cs typeface="+mn-cs"/>
            </a:rPr>
            <a:t>、過去</a:t>
          </a:r>
          <a:r>
            <a:rPr kumimoji="1" lang="en-US" altLang="ja-JP" sz="1300">
              <a:solidFill>
                <a:schemeClr val="dk1"/>
              </a:solidFill>
              <a:latin typeface="ＭＳ Ｐゴシック" pitchFamily="50" charset="-128"/>
              <a:ea typeface="ＭＳ Ｐゴシック" pitchFamily="50" charset="-128"/>
              <a:cs typeface="+mn-cs"/>
            </a:rPr>
            <a:t>10</a:t>
          </a:r>
          <a:r>
            <a:rPr kumimoji="1" lang="ja-JP" altLang="ja-JP" sz="1300">
              <a:solidFill>
                <a:schemeClr val="dk1"/>
              </a:solidFill>
              <a:latin typeface="ＭＳ Ｐゴシック" pitchFamily="50" charset="-128"/>
              <a:ea typeface="ＭＳ Ｐゴシック" pitchFamily="50" charset="-128"/>
              <a:cs typeface="+mn-cs"/>
            </a:rPr>
            <a:t>年間で１番多い結果となった。今後も町の第５次総合計画及び行財政改革プランに沿った適正な定員管理に努める。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129286</xdr:rowOff>
    </xdr:from>
    <xdr:to>
      <xdr:col>81</xdr:col>
      <xdr:colOff>44450</xdr:colOff>
      <xdr:row>59</xdr:row>
      <xdr:rowOff>140748</xdr:rowOff>
    </xdr:to>
    <xdr:cxnSp macro="">
      <xdr:nvCxnSpPr>
        <xdr:cNvPr id="319" name="直線コネクタ 318"/>
        <xdr:cNvCxnSpPr/>
      </xdr:nvCxnSpPr>
      <xdr:spPr>
        <a:xfrm>
          <a:off x="16179800" y="1024483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129286</xdr:rowOff>
    </xdr:to>
    <xdr:cxnSp macro="">
      <xdr:nvCxnSpPr>
        <xdr:cNvPr id="322" name="直線コネクタ 321"/>
        <xdr:cNvCxnSpPr/>
      </xdr:nvCxnSpPr>
      <xdr:spPr>
        <a:xfrm>
          <a:off x="15290800" y="1020984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94297</xdr:rowOff>
    </xdr:to>
    <xdr:cxnSp macro="">
      <xdr:nvCxnSpPr>
        <xdr:cNvPr id="325" name="直線コネクタ 324"/>
        <xdr:cNvCxnSpPr/>
      </xdr:nvCxnSpPr>
      <xdr:spPr>
        <a:xfrm>
          <a:off x="14401800" y="1019838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88265</xdr:rowOff>
    </xdr:to>
    <xdr:cxnSp macro="">
      <xdr:nvCxnSpPr>
        <xdr:cNvPr id="328" name="直線コネクタ 327"/>
        <xdr:cNvCxnSpPr/>
      </xdr:nvCxnSpPr>
      <xdr:spPr>
        <a:xfrm flipV="1">
          <a:off x="13512800" y="1019838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89948</xdr:rowOff>
    </xdr:from>
    <xdr:to>
      <xdr:col>81</xdr:col>
      <xdr:colOff>95250</xdr:colOff>
      <xdr:row>60</xdr:row>
      <xdr:rowOff>20098</xdr:rowOff>
    </xdr:to>
    <xdr:sp macro="" textlink="">
      <xdr:nvSpPr>
        <xdr:cNvPr id="338" name="楕円 337"/>
        <xdr:cNvSpPr/>
      </xdr:nvSpPr>
      <xdr:spPr>
        <a:xfrm>
          <a:off x="169672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106475</xdr:rowOff>
    </xdr:from>
    <xdr:ext cx="762000" cy="259045"/>
    <xdr:sp macro="" textlink="">
      <xdr:nvSpPr>
        <xdr:cNvPr id="339" name="定員管理の状況該当値テキスト"/>
        <xdr:cNvSpPr txBox="1"/>
      </xdr:nvSpPr>
      <xdr:spPr>
        <a:xfrm>
          <a:off x="17106900" y="1005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78486</xdr:rowOff>
    </xdr:from>
    <xdr:to>
      <xdr:col>77</xdr:col>
      <xdr:colOff>95250</xdr:colOff>
      <xdr:row>60</xdr:row>
      <xdr:rowOff>8636</xdr:rowOff>
    </xdr:to>
    <xdr:sp macro="" textlink="">
      <xdr:nvSpPr>
        <xdr:cNvPr id="340" name="楕円 339"/>
        <xdr:cNvSpPr/>
      </xdr:nvSpPr>
      <xdr:spPr>
        <a:xfrm>
          <a:off x="16129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18813</xdr:rowOff>
    </xdr:from>
    <xdr:ext cx="736600" cy="259045"/>
    <xdr:sp macro="" textlink="">
      <xdr:nvSpPr>
        <xdr:cNvPr id="341" name="テキスト ボックス 340"/>
        <xdr:cNvSpPr txBox="1"/>
      </xdr:nvSpPr>
      <xdr:spPr>
        <a:xfrm>
          <a:off x="15798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43497</xdr:rowOff>
    </xdr:from>
    <xdr:to>
      <xdr:col>73</xdr:col>
      <xdr:colOff>44450</xdr:colOff>
      <xdr:row>59</xdr:row>
      <xdr:rowOff>145097</xdr:rowOff>
    </xdr:to>
    <xdr:sp macro="" textlink="">
      <xdr:nvSpPr>
        <xdr:cNvPr id="342" name="楕円 341"/>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155274</xdr:rowOff>
    </xdr:from>
    <xdr:ext cx="762000" cy="259045"/>
    <xdr:sp macro="" textlink="">
      <xdr:nvSpPr>
        <xdr:cNvPr id="343" name="テキスト ボックス 342"/>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32036</xdr:rowOff>
    </xdr:from>
    <xdr:to>
      <xdr:col>68</xdr:col>
      <xdr:colOff>203200</xdr:colOff>
      <xdr:row>59</xdr:row>
      <xdr:rowOff>133636</xdr:rowOff>
    </xdr:to>
    <xdr:sp macro="" textlink="">
      <xdr:nvSpPr>
        <xdr:cNvPr id="344" name="楕円 343"/>
        <xdr:cNvSpPr/>
      </xdr:nvSpPr>
      <xdr:spPr>
        <a:xfrm>
          <a:off x="14351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143813</xdr:rowOff>
    </xdr:from>
    <xdr:ext cx="762000" cy="259045"/>
    <xdr:sp macro="" textlink="">
      <xdr:nvSpPr>
        <xdr:cNvPr id="345" name="テキスト ボックス 344"/>
        <xdr:cNvSpPr txBox="1"/>
      </xdr:nvSpPr>
      <xdr:spPr>
        <a:xfrm>
          <a:off x="14020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6" name="楕円 345"/>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7" name="テキスト ボックス 346"/>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一般会計、公共下水道事業特別会計の起債償還額が増加したことにより、前年比</a:t>
          </a:r>
          <a:r>
            <a:rPr kumimoji="1" lang="en-US" altLang="ja-JP" sz="1300">
              <a:solidFill>
                <a:schemeClr val="dk1"/>
              </a:solidFill>
              <a:latin typeface="ＭＳ Ｐゴシック" pitchFamily="50" charset="-128"/>
              <a:ea typeface="ＭＳ Ｐゴシック" pitchFamily="50" charset="-128"/>
              <a:cs typeface="+mn-cs"/>
            </a:rPr>
            <a:t>0.2</a:t>
          </a:r>
          <a:r>
            <a:rPr kumimoji="1" lang="ja-JP" altLang="ja-JP" sz="1300">
              <a:solidFill>
                <a:schemeClr val="dk1"/>
              </a:solidFill>
              <a:latin typeface="ＭＳ Ｐゴシック" pitchFamily="50" charset="-128"/>
              <a:ea typeface="ＭＳ Ｐゴシック" pitchFamily="50" charset="-128"/>
              <a:cs typeface="+mn-cs"/>
            </a:rPr>
            <a:t>ポイントの増となった。また、依然として類似団体平均より高い水準となっている。今後も新規事業に対する地方債発行の抑制を行うとともに、計画的な繰上償還に努める。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32766</xdr:rowOff>
    </xdr:to>
    <xdr:cxnSp macro="">
      <xdr:nvCxnSpPr>
        <xdr:cNvPr id="379" name="直線コネクタ 378"/>
        <xdr:cNvCxnSpPr/>
      </xdr:nvCxnSpPr>
      <xdr:spPr>
        <a:xfrm>
          <a:off x="16179800" y="704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2" name="直線コネクタ 381"/>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42</xdr:row>
      <xdr:rowOff>25400</xdr:rowOff>
    </xdr:to>
    <xdr:cxnSp macro="">
      <xdr:nvCxnSpPr>
        <xdr:cNvPr id="385" name="直線コネクタ 384"/>
        <xdr:cNvCxnSpPr/>
      </xdr:nvCxnSpPr>
      <xdr:spPr>
        <a:xfrm flipV="1">
          <a:off x="14401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37338</xdr:rowOff>
    </xdr:to>
    <xdr:cxnSp macro="">
      <xdr:nvCxnSpPr>
        <xdr:cNvPr id="388" name="直線コネクタ 387"/>
        <xdr:cNvCxnSpPr/>
      </xdr:nvCxnSpPr>
      <xdr:spPr>
        <a:xfrm flipV="1">
          <a:off x="13512800" y="72263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8" name="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9"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0" name="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1" name="テキスト ボックス 40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2" name="楕円 401"/>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3" name="テキスト ボックス 402"/>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6" name="楕円 405"/>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7" name="テキスト ボックス 406"/>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公営企業債等繰入見込額の増、また、一部事務組合の新規地方債発行による負担額の増により前年比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未だ不景気の影響を受け財政状況は厳しいが、万一の場合及び公共施設の維持補修に備え、基金の積立を行っていく。また、今後も後世への負担を少しでも軽減するよう、事業の厳選を行い、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147870</xdr:rowOff>
    </xdr:to>
    <xdr:cxnSp macro="">
      <xdr:nvCxnSpPr>
        <xdr:cNvPr id="441" name="直線コネクタ 440"/>
        <xdr:cNvCxnSpPr/>
      </xdr:nvCxnSpPr>
      <xdr:spPr>
        <a:xfrm>
          <a:off x="16179800" y="28476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104436</xdr:rowOff>
    </xdr:to>
    <xdr:cxnSp macro="">
      <xdr:nvCxnSpPr>
        <xdr:cNvPr id="444" name="直線コネクタ 443"/>
        <xdr:cNvCxnSpPr/>
      </xdr:nvCxnSpPr>
      <xdr:spPr>
        <a:xfrm>
          <a:off x="15290800" y="2769616"/>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138218</xdr:rowOff>
    </xdr:to>
    <xdr:cxnSp macro="">
      <xdr:nvCxnSpPr>
        <xdr:cNvPr id="447" name="直線コネクタ 446"/>
        <xdr:cNvCxnSpPr/>
      </xdr:nvCxnSpPr>
      <xdr:spPr>
        <a:xfrm flipV="1">
          <a:off x="14401800" y="2769616"/>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138218</xdr:rowOff>
    </xdr:from>
    <xdr:to>
      <xdr:col>68</xdr:col>
      <xdr:colOff>152400</xdr:colOff>
      <xdr:row>17</xdr:row>
      <xdr:rowOff>83397</xdr:rowOff>
    </xdr:to>
    <xdr:cxnSp macro="">
      <xdr:nvCxnSpPr>
        <xdr:cNvPr id="450" name="直線コネクタ 449"/>
        <xdr:cNvCxnSpPr/>
      </xdr:nvCxnSpPr>
      <xdr:spPr>
        <a:xfrm flipV="1">
          <a:off x="13512800" y="288141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97070</xdr:rowOff>
    </xdr:from>
    <xdr:to>
      <xdr:col>81</xdr:col>
      <xdr:colOff>95250</xdr:colOff>
      <xdr:row>17</xdr:row>
      <xdr:rowOff>27220</xdr:rowOff>
    </xdr:to>
    <xdr:sp macro="" textlink="">
      <xdr:nvSpPr>
        <xdr:cNvPr id="460" name="楕円 459"/>
        <xdr:cNvSpPr/>
      </xdr:nvSpPr>
      <xdr:spPr>
        <a:xfrm>
          <a:off x="16967200" y="2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69147</xdr:rowOff>
    </xdr:from>
    <xdr:ext cx="762000" cy="259045"/>
    <xdr:sp macro="" textlink="">
      <xdr:nvSpPr>
        <xdr:cNvPr id="461" name="将来負担の状況該当値テキスト"/>
        <xdr:cNvSpPr txBox="1"/>
      </xdr:nvSpPr>
      <xdr:spPr>
        <a:xfrm>
          <a:off x="17106900" y="281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2" name="楕円 461"/>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3" name="テキスト ボックス 462"/>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4" name="楕円 463"/>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61993</xdr:rowOff>
    </xdr:from>
    <xdr:ext cx="762000" cy="259045"/>
    <xdr:sp macro="" textlink="">
      <xdr:nvSpPr>
        <xdr:cNvPr id="465" name="テキスト ボックス 464"/>
        <xdr:cNvSpPr txBox="1"/>
      </xdr:nvSpPr>
      <xdr:spPr>
        <a:xfrm>
          <a:off x="14909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87418</xdr:rowOff>
    </xdr:from>
    <xdr:to>
      <xdr:col>68</xdr:col>
      <xdr:colOff>203200</xdr:colOff>
      <xdr:row>17</xdr:row>
      <xdr:rowOff>17568</xdr:rowOff>
    </xdr:to>
    <xdr:sp macro="" textlink="">
      <xdr:nvSpPr>
        <xdr:cNvPr id="466" name="楕円 465"/>
        <xdr:cNvSpPr/>
      </xdr:nvSpPr>
      <xdr:spPr>
        <a:xfrm>
          <a:off x="14351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2345</xdr:rowOff>
    </xdr:from>
    <xdr:ext cx="762000" cy="259045"/>
    <xdr:sp macro="" textlink="">
      <xdr:nvSpPr>
        <xdr:cNvPr id="467" name="テキスト ボックス 466"/>
        <xdr:cNvSpPr txBox="1"/>
      </xdr:nvSpPr>
      <xdr:spPr>
        <a:xfrm>
          <a:off x="14020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8" name="楕円 467"/>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9" name="テキスト ボックス 468"/>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増加する住民ニーズや新規事業等による職員数の増により、</a:t>
          </a:r>
          <a:r>
            <a:rPr kumimoji="1" lang="ja-JP" altLang="ja-JP" sz="1300">
              <a:solidFill>
                <a:schemeClr val="dk1"/>
              </a:solidFill>
              <a:latin typeface="ＭＳ Ｐゴシック" pitchFamily="50" charset="-128"/>
              <a:ea typeface="ＭＳ Ｐゴシック" pitchFamily="50" charset="-128"/>
              <a:cs typeface="+mn-cs"/>
            </a:rPr>
            <a:t>前年比</a:t>
          </a:r>
          <a:r>
            <a:rPr kumimoji="1" lang="en-US" altLang="ja-JP" sz="1300">
              <a:solidFill>
                <a:schemeClr val="dk1"/>
              </a:solidFill>
              <a:latin typeface="ＭＳ Ｐゴシック" pitchFamily="50" charset="-128"/>
              <a:ea typeface="ＭＳ Ｐゴシック" pitchFamily="50" charset="-128"/>
              <a:cs typeface="+mn-cs"/>
            </a:rPr>
            <a:t>0.9</a:t>
          </a:r>
          <a:r>
            <a:rPr kumimoji="1" lang="ja-JP" altLang="ja-JP" sz="1300">
              <a:solidFill>
                <a:schemeClr val="dk1"/>
              </a:solidFill>
              <a:latin typeface="ＭＳ Ｐゴシック" pitchFamily="50" charset="-128"/>
              <a:ea typeface="ＭＳ Ｐゴシック" pitchFamily="50" charset="-128"/>
              <a:cs typeface="+mn-cs"/>
            </a:rPr>
            <a:t>ポイントの増となった。今後も</a:t>
          </a:r>
          <a:r>
            <a:rPr kumimoji="1" lang="ja-JP" altLang="en-US" sz="1300">
              <a:solidFill>
                <a:schemeClr val="dk1"/>
              </a:solidFill>
              <a:latin typeface="ＭＳ Ｐゴシック" pitchFamily="50" charset="-128"/>
              <a:ea typeface="ＭＳ Ｐゴシック" pitchFamily="50" charset="-128"/>
              <a:cs typeface="+mn-cs"/>
            </a:rPr>
            <a:t>町の第５次総合計画及び行財政改革プランに沿って、</a:t>
          </a:r>
          <a:r>
            <a:rPr kumimoji="1" lang="ja-JP" altLang="ja-JP" sz="1300">
              <a:solidFill>
                <a:schemeClr val="dk1"/>
              </a:solidFill>
              <a:latin typeface="ＭＳ Ｐゴシック" pitchFamily="50" charset="-128"/>
              <a:ea typeface="ＭＳ Ｐゴシック" pitchFamily="50" charset="-128"/>
              <a:cs typeface="+mn-cs"/>
            </a:rPr>
            <a:t>計画的な職員採用と定員管理を行い、人件費の平準化に努める。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96520</xdr:rowOff>
    </xdr:to>
    <xdr:cxnSp macro="">
      <xdr:nvCxnSpPr>
        <xdr:cNvPr id="69" name="直線コネクタ 68"/>
        <xdr:cNvCxnSpPr/>
      </xdr:nvCxnSpPr>
      <xdr:spPr>
        <a:xfrm>
          <a:off x="3098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96520</xdr:rowOff>
    </xdr:to>
    <xdr:cxnSp macro="">
      <xdr:nvCxnSpPr>
        <xdr:cNvPr id="75" name="直線コネクタ 74"/>
        <xdr:cNvCxnSpPr/>
      </xdr:nvCxnSpPr>
      <xdr:spPr>
        <a:xfrm flipV="1">
          <a:off x="1320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定期予防接種や防災行政無線保守管理点検により、前年度より</a:t>
          </a:r>
          <a:r>
            <a:rPr kumimoji="1" lang="en-US" altLang="ja-JP" sz="1300">
              <a:solidFill>
                <a:schemeClr val="dk1"/>
              </a:solidFill>
              <a:latin typeface="ＭＳ Ｐゴシック" pitchFamily="50" charset="-128"/>
              <a:ea typeface="ＭＳ Ｐゴシック" pitchFamily="50" charset="-128"/>
              <a:cs typeface="+mn-cs"/>
            </a:rPr>
            <a:t>1.2</a:t>
          </a:r>
          <a:r>
            <a:rPr kumimoji="1" lang="ja-JP" altLang="ja-JP" sz="1300">
              <a:solidFill>
                <a:schemeClr val="dk1"/>
              </a:solidFill>
              <a:latin typeface="ＭＳ Ｐゴシック" pitchFamily="50" charset="-128"/>
              <a:ea typeface="ＭＳ Ｐゴシック" pitchFamily="50" charset="-128"/>
              <a:cs typeface="+mn-cs"/>
            </a:rPr>
            <a:t>ポイントの増となったものの、類似団体順位では３位と依然として低い水準を維持している。今後も引続き各業務内容の精査を行うとともに、細部を含めて経費削減に努める。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15966</xdr:rowOff>
    </xdr:from>
    <xdr:to>
      <xdr:col>82</xdr:col>
      <xdr:colOff>107950</xdr:colOff>
      <xdr:row>14</xdr:row>
      <xdr:rowOff>94343</xdr:rowOff>
    </xdr:to>
    <xdr:cxnSp macro="">
      <xdr:nvCxnSpPr>
        <xdr:cNvPr id="129" name="直線コネクタ 128"/>
        <xdr:cNvCxnSpPr/>
      </xdr:nvCxnSpPr>
      <xdr:spPr>
        <a:xfrm>
          <a:off x="15671800" y="24162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15966</xdr:rowOff>
    </xdr:from>
    <xdr:to>
      <xdr:col>78</xdr:col>
      <xdr:colOff>69850</xdr:colOff>
      <xdr:row>14</xdr:row>
      <xdr:rowOff>15966</xdr:rowOff>
    </xdr:to>
    <xdr:cxnSp macro="">
      <xdr:nvCxnSpPr>
        <xdr:cNvPr id="132" name="直線コネクタ 131"/>
        <xdr:cNvCxnSpPr/>
      </xdr:nvCxnSpPr>
      <xdr:spPr>
        <a:xfrm>
          <a:off x="14782800" y="2416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15966</xdr:rowOff>
    </xdr:to>
    <xdr:cxnSp macro="">
      <xdr:nvCxnSpPr>
        <xdr:cNvPr id="135" name="直線コネクタ 134"/>
        <xdr:cNvCxnSpPr/>
      </xdr:nvCxnSpPr>
      <xdr:spPr>
        <a:xfrm>
          <a:off x="13893800" y="2390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154759</xdr:rowOff>
    </xdr:from>
    <xdr:to>
      <xdr:col>69</xdr:col>
      <xdr:colOff>92075</xdr:colOff>
      <xdr:row>13</xdr:row>
      <xdr:rowOff>161290</xdr:rowOff>
    </xdr:to>
    <xdr:cxnSp macro="">
      <xdr:nvCxnSpPr>
        <xdr:cNvPr id="138" name="直線コネクタ 137"/>
        <xdr:cNvCxnSpPr/>
      </xdr:nvCxnSpPr>
      <xdr:spPr>
        <a:xfrm>
          <a:off x="13004800" y="2383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136616</xdr:rowOff>
    </xdr:from>
    <xdr:to>
      <xdr:col>78</xdr:col>
      <xdr:colOff>120650</xdr:colOff>
      <xdr:row>14</xdr:row>
      <xdr:rowOff>66766</xdr:rowOff>
    </xdr:to>
    <xdr:sp macro="" textlink="">
      <xdr:nvSpPr>
        <xdr:cNvPr id="150" name="楕円 149"/>
        <xdr:cNvSpPr/>
      </xdr:nvSpPr>
      <xdr:spPr>
        <a:xfrm>
          <a:off x="15621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76943</xdr:rowOff>
    </xdr:from>
    <xdr:ext cx="736600" cy="259045"/>
    <xdr:sp macro="" textlink="">
      <xdr:nvSpPr>
        <xdr:cNvPr id="151" name="テキスト ボックス 150"/>
        <xdr:cNvSpPr txBox="1"/>
      </xdr:nvSpPr>
      <xdr:spPr>
        <a:xfrm>
          <a:off x="15290800" y="213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136616</xdr:rowOff>
    </xdr:from>
    <xdr:to>
      <xdr:col>74</xdr:col>
      <xdr:colOff>31750</xdr:colOff>
      <xdr:row>14</xdr:row>
      <xdr:rowOff>66766</xdr:rowOff>
    </xdr:to>
    <xdr:sp macro="" textlink="">
      <xdr:nvSpPr>
        <xdr:cNvPr id="152" name="楕円 151"/>
        <xdr:cNvSpPr/>
      </xdr:nvSpPr>
      <xdr:spPr>
        <a:xfrm>
          <a:off x="14732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76943</xdr:rowOff>
    </xdr:from>
    <xdr:ext cx="762000" cy="259045"/>
    <xdr:sp macro="" textlink="">
      <xdr:nvSpPr>
        <xdr:cNvPr id="153" name="テキスト ボックス 152"/>
        <xdr:cNvSpPr txBox="1"/>
      </xdr:nvSpPr>
      <xdr:spPr>
        <a:xfrm>
          <a:off x="14401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4" name="楕円 153"/>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5" name="テキスト ボックス 154"/>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103959</xdr:rowOff>
    </xdr:from>
    <xdr:to>
      <xdr:col>65</xdr:col>
      <xdr:colOff>53975</xdr:colOff>
      <xdr:row>14</xdr:row>
      <xdr:rowOff>34109</xdr:rowOff>
    </xdr:to>
    <xdr:sp macro="" textlink="">
      <xdr:nvSpPr>
        <xdr:cNvPr id="156" name="楕円 155"/>
        <xdr:cNvSpPr/>
      </xdr:nvSpPr>
      <xdr:spPr>
        <a:xfrm>
          <a:off x="12954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44286</xdr:rowOff>
    </xdr:from>
    <xdr:ext cx="762000" cy="259045"/>
    <xdr:sp macro="" textlink="">
      <xdr:nvSpPr>
        <xdr:cNvPr id="157" name="テキスト ボックス 156"/>
        <xdr:cNvSpPr txBox="1"/>
      </xdr:nvSpPr>
      <xdr:spPr>
        <a:xfrm>
          <a:off x="12623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年８月からの</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ja-JP" sz="1300">
              <a:solidFill>
                <a:schemeClr val="dk1"/>
              </a:solidFill>
              <a:latin typeface="ＭＳ Ｐゴシック" pitchFamily="50" charset="-128"/>
              <a:ea typeface="ＭＳ Ｐゴシック" pitchFamily="50" charset="-128"/>
              <a:cs typeface="+mn-cs"/>
            </a:rPr>
            <a:t>歳までの子どもの医療費完全無料化による福祉医療費給付事業や障がい福祉サービス費の増により、前年比</a:t>
          </a:r>
          <a:r>
            <a:rPr kumimoji="1" lang="en-US" altLang="ja-JP" sz="1300">
              <a:solidFill>
                <a:schemeClr val="dk1"/>
              </a:solidFill>
              <a:latin typeface="ＭＳ Ｐゴシック" pitchFamily="50" charset="-128"/>
              <a:ea typeface="ＭＳ Ｐゴシック" pitchFamily="50" charset="-128"/>
              <a:cs typeface="+mn-cs"/>
            </a:rPr>
            <a:t>0.1</a:t>
          </a:r>
          <a:r>
            <a:rPr kumimoji="1" lang="ja-JP" altLang="ja-JP" sz="1300">
              <a:solidFill>
                <a:schemeClr val="dk1"/>
              </a:solidFill>
              <a:latin typeface="ＭＳ Ｐゴシック" pitchFamily="50" charset="-128"/>
              <a:ea typeface="ＭＳ Ｐゴシック" pitchFamily="50" charset="-128"/>
              <a:cs typeface="+mn-cs"/>
            </a:rPr>
            <a:t>ポイントの増となった。また、類似団体平均と比較しても、ポイントが上回っている。今後も、障がい者自立支援事業、在宅老人福祉事業等の利用者の増加により、費用の増加が見込まれる。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96" name="直線コネクタ 195"/>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9" name="直線コネクタ 198"/>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6" name="テキスト ボックス 215"/>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道路舗装補修工事による維持補修費の増等により、前年比</a:t>
          </a:r>
          <a:r>
            <a:rPr kumimoji="1" lang="en-US" altLang="ja-JP" sz="1300">
              <a:solidFill>
                <a:schemeClr val="dk1"/>
              </a:solidFill>
              <a:latin typeface="ＭＳ Ｐゴシック" pitchFamily="50" charset="-128"/>
              <a:ea typeface="ＭＳ Ｐゴシック" pitchFamily="50" charset="-128"/>
              <a:cs typeface="+mn-cs"/>
            </a:rPr>
            <a:t>1.1</a:t>
          </a:r>
          <a:r>
            <a:rPr kumimoji="1" lang="ja-JP" altLang="ja-JP" sz="1300">
              <a:solidFill>
                <a:schemeClr val="dk1"/>
              </a:solidFill>
              <a:latin typeface="ＭＳ Ｐゴシック" pitchFamily="50" charset="-128"/>
              <a:ea typeface="ＭＳ Ｐゴシック" pitchFamily="50" charset="-128"/>
              <a:cs typeface="+mn-cs"/>
            </a:rPr>
            <a:t>ポイントの増となり、類似団体平均を上回った。引続き改善に努める。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78994</xdr:rowOff>
    </xdr:to>
    <xdr:cxnSp macro="">
      <xdr:nvCxnSpPr>
        <xdr:cNvPr id="248" name="直線コネクタ 247"/>
        <xdr:cNvCxnSpPr/>
      </xdr:nvCxnSpPr>
      <xdr:spPr>
        <a:xfrm>
          <a:off x="15671800" y="9801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28702</xdr:rowOff>
    </xdr:to>
    <xdr:cxnSp macro="">
      <xdr:nvCxnSpPr>
        <xdr:cNvPr id="251" name="直線コネクタ 250"/>
        <xdr:cNvCxnSpPr/>
      </xdr:nvCxnSpPr>
      <xdr:spPr>
        <a:xfrm>
          <a:off x="14782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5842</xdr:rowOff>
    </xdr:to>
    <xdr:cxnSp macro="">
      <xdr:nvCxnSpPr>
        <xdr:cNvPr id="254" name="直線コネクタ 253"/>
        <xdr:cNvCxnSpPr/>
      </xdr:nvCxnSpPr>
      <xdr:spPr>
        <a:xfrm>
          <a:off x="13893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1270</xdr:rowOff>
    </xdr:to>
    <xdr:cxnSp macro="">
      <xdr:nvCxnSpPr>
        <xdr:cNvPr id="257" name="直線コネクタ 256"/>
        <xdr:cNvCxnSpPr/>
      </xdr:nvCxnSpPr>
      <xdr:spPr>
        <a:xfrm flipV="1">
          <a:off x="13004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7" name="楕円 266"/>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8"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9" name="楕円 268"/>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89679</xdr:rowOff>
    </xdr:from>
    <xdr:ext cx="736600" cy="259045"/>
    <xdr:sp macro="" textlink="">
      <xdr:nvSpPr>
        <xdr:cNvPr id="270" name="テキスト ボックス 269"/>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71" name="楕円 270"/>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72" name="テキスト ボックス 271"/>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3" name="楕円 272"/>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4" name="テキスト ボックス 27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5" name="楕円 274"/>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6" name="テキスト ボックス 275"/>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一部事務組合負担金等の減により、前年比</a:t>
          </a:r>
          <a:r>
            <a:rPr kumimoji="1" lang="en-US" altLang="ja-JP" sz="1300">
              <a:solidFill>
                <a:schemeClr val="dk1"/>
              </a:solidFill>
              <a:latin typeface="ＭＳ Ｐゴシック" pitchFamily="50" charset="-128"/>
              <a:ea typeface="ＭＳ Ｐゴシック" pitchFamily="50" charset="-128"/>
              <a:cs typeface="+mn-cs"/>
            </a:rPr>
            <a:t>1.0</a:t>
          </a:r>
          <a:r>
            <a:rPr kumimoji="1" lang="ja-JP" altLang="ja-JP" sz="1300">
              <a:solidFill>
                <a:schemeClr val="dk1"/>
              </a:solidFill>
              <a:latin typeface="ＭＳ Ｐゴシック" pitchFamily="50" charset="-128"/>
              <a:ea typeface="ＭＳ Ｐゴシック" pitchFamily="50" charset="-128"/>
              <a:cs typeface="+mn-cs"/>
            </a:rPr>
            <a:t>ポイントの減となり、引続き類似団体平均より低い水準を維持している。今後も町の単独補助金等の効果を検証し、必要な見直しを行うとともに、事務事業評価においても、内部評価及び外部評価により、各事業の効果を検証し、必要な見直しを行う。</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06" name="直線コネクタ 305"/>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09" name="直線コネクタ 308"/>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12" name="直線コネクタ 311"/>
        <xdr:cNvCxnSpPr/>
      </xdr:nvCxnSpPr>
      <xdr:spPr>
        <a:xfrm flipV="1">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5" name="直線コネクタ 314"/>
        <xdr:cNvCxnSpPr/>
      </xdr:nvCxnSpPr>
      <xdr:spPr>
        <a:xfrm flipV="1">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5" name="楕円 32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8" name="テキスト ボックス 327"/>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9" name="楕円 328"/>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0" name="テキスト ボックス 329"/>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1" name="楕円 330"/>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2" name="テキスト ボックス 331"/>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繰上償還計画に基づき</a:t>
          </a:r>
          <a:r>
            <a:rPr kumimoji="1" lang="ja-JP" altLang="ja-JP" sz="1300">
              <a:solidFill>
                <a:schemeClr val="dk1"/>
              </a:solidFill>
              <a:latin typeface="ＭＳ Ｐゴシック" pitchFamily="50" charset="-128"/>
              <a:ea typeface="ＭＳ Ｐゴシック" pitchFamily="50" charset="-128"/>
              <a:cs typeface="+mn-cs"/>
            </a:rPr>
            <a:t>繰上償還を行ったものの、前年比</a:t>
          </a:r>
          <a:r>
            <a:rPr kumimoji="1" lang="en-US" altLang="ja-JP" sz="1300">
              <a:solidFill>
                <a:schemeClr val="dk1"/>
              </a:solidFill>
              <a:latin typeface="ＭＳ Ｐゴシック" pitchFamily="50" charset="-128"/>
              <a:ea typeface="ＭＳ Ｐゴシック" pitchFamily="50" charset="-128"/>
              <a:cs typeface="+mn-cs"/>
            </a:rPr>
            <a:t>0.3</a:t>
          </a:r>
          <a:r>
            <a:rPr kumimoji="1" lang="ja-JP" altLang="ja-JP" sz="1300">
              <a:solidFill>
                <a:schemeClr val="dk1"/>
              </a:solidFill>
              <a:latin typeface="ＭＳ Ｐゴシック" pitchFamily="50" charset="-128"/>
              <a:ea typeface="ＭＳ Ｐゴシック" pitchFamily="50" charset="-128"/>
              <a:cs typeface="+mn-cs"/>
            </a:rPr>
            <a:t>ポイントの増となった。今後も新規事業に対する地方債の発行の抑制を行うとともに、繰上償還を引続き実施し、公債費負担の軽減に努める。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168148</xdr:rowOff>
    </xdr:to>
    <xdr:cxnSp macro="">
      <xdr:nvCxnSpPr>
        <xdr:cNvPr id="364" name="直線コネクタ 363"/>
        <xdr:cNvCxnSpPr/>
      </xdr:nvCxnSpPr>
      <xdr:spPr>
        <a:xfrm>
          <a:off x="3987800" y="13184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5842</xdr:rowOff>
    </xdr:to>
    <xdr:cxnSp macro="">
      <xdr:nvCxnSpPr>
        <xdr:cNvPr id="367" name="直線コネクタ 366"/>
        <xdr:cNvCxnSpPr/>
      </xdr:nvCxnSpPr>
      <xdr:spPr>
        <a:xfrm flipV="1">
          <a:off x="3098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0" name="直線コネクタ 369"/>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69850</xdr:rowOff>
    </xdr:to>
    <xdr:cxnSp macro="">
      <xdr:nvCxnSpPr>
        <xdr:cNvPr id="373" name="直線コネクタ 372"/>
        <xdr:cNvCxnSpPr/>
      </xdr:nvCxnSpPr>
      <xdr:spPr>
        <a:xfrm flipV="1">
          <a:off x="1320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3" name="楕円 38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5" name="楕円 384"/>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6" name="テキスト ボックス 385"/>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7" name="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9" name="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楕円 39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人件費や物件費の増加の影響により、前年比</a:t>
          </a:r>
          <a:r>
            <a:rPr kumimoji="1" lang="en-US" altLang="ja-JP" sz="1300">
              <a:solidFill>
                <a:schemeClr val="dk1"/>
              </a:solidFill>
              <a:latin typeface="ＭＳ Ｐゴシック" pitchFamily="50" charset="-128"/>
              <a:ea typeface="ＭＳ Ｐゴシック" pitchFamily="50" charset="-128"/>
              <a:cs typeface="+mn-cs"/>
            </a:rPr>
            <a:t>2.3</a:t>
          </a:r>
          <a:r>
            <a:rPr kumimoji="1" lang="ja-JP" altLang="ja-JP" sz="1300">
              <a:solidFill>
                <a:schemeClr val="dk1"/>
              </a:solidFill>
              <a:latin typeface="ＭＳ Ｐゴシック" pitchFamily="50" charset="-128"/>
              <a:ea typeface="ＭＳ Ｐゴシック" pitchFamily="50" charset="-128"/>
              <a:cs typeface="+mn-cs"/>
            </a:rPr>
            <a:t>ポイントの増となったが、類似団体平均より</a:t>
          </a:r>
          <a:r>
            <a:rPr kumimoji="1" lang="en-US" altLang="ja-JP" sz="1300">
              <a:solidFill>
                <a:schemeClr val="dk1"/>
              </a:solidFill>
              <a:latin typeface="ＭＳ Ｐゴシック" pitchFamily="50" charset="-128"/>
              <a:ea typeface="ＭＳ Ｐゴシック" pitchFamily="50" charset="-128"/>
              <a:cs typeface="+mn-cs"/>
            </a:rPr>
            <a:t>6.3</a:t>
          </a:r>
          <a:r>
            <a:rPr kumimoji="1" lang="ja-JP" altLang="ja-JP" sz="1300">
              <a:solidFill>
                <a:schemeClr val="dk1"/>
              </a:solidFill>
              <a:latin typeface="ＭＳ Ｐゴシック" pitchFamily="50" charset="-128"/>
              <a:ea typeface="ＭＳ Ｐゴシック" pitchFamily="50" charset="-128"/>
              <a:cs typeface="+mn-cs"/>
            </a:rPr>
            <a:t>ポイント下回り、依然として低い水準を維持している。今後も経費削減等により、低水準を維持していくよう努める。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154432</xdr:rowOff>
    </xdr:to>
    <xdr:cxnSp macro="">
      <xdr:nvCxnSpPr>
        <xdr:cNvPr id="423" name="直線コネクタ 422"/>
        <xdr:cNvCxnSpPr/>
      </xdr:nvCxnSpPr>
      <xdr:spPr>
        <a:xfrm>
          <a:off x="15671800" y="127365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17272</xdr:rowOff>
    </xdr:from>
    <xdr:to>
      <xdr:col>78</xdr:col>
      <xdr:colOff>69850</xdr:colOff>
      <xdr:row>74</xdr:row>
      <xdr:rowOff>49276</xdr:rowOff>
    </xdr:to>
    <xdr:cxnSp macro="">
      <xdr:nvCxnSpPr>
        <xdr:cNvPr id="426" name="直線コネクタ 425"/>
        <xdr:cNvCxnSpPr/>
      </xdr:nvCxnSpPr>
      <xdr:spPr>
        <a:xfrm>
          <a:off x="14782800" y="12704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74</xdr:row>
      <xdr:rowOff>17272</xdr:rowOff>
    </xdr:to>
    <xdr:cxnSp macro="">
      <xdr:nvCxnSpPr>
        <xdr:cNvPr id="429" name="直線コネクタ 428"/>
        <xdr:cNvCxnSpPr/>
      </xdr:nvCxnSpPr>
      <xdr:spPr>
        <a:xfrm>
          <a:off x="13893800" y="126359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8128</xdr:rowOff>
    </xdr:to>
    <xdr:cxnSp macro="">
      <xdr:nvCxnSpPr>
        <xdr:cNvPr id="432" name="直線コネクタ 431"/>
        <xdr:cNvCxnSpPr/>
      </xdr:nvCxnSpPr>
      <xdr:spPr>
        <a:xfrm flipV="1">
          <a:off x="13004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2" name="楕円 441"/>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43"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4" name="楕円 443"/>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5" name="テキスト ボックス 444"/>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137922</xdr:rowOff>
    </xdr:from>
    <xdr:to>
      <xdr:col>74</xdr:col>
      <xdr:colOff>31750</xdr:colOff>
      <xdr:row>74</xdr:row>
      <xdr:rowOff>68072</xdr:rowOff>
    </xdr:to>
    <xdr:sp macro="" textlink="">
      <xdr:nvSpPr>
        <xdr:cNvPr id="446" name="楕円 445"/>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78249</xdr:rowOff>
    </xdr:from>
    <xdr:ext cx="762000" cy="259045"/>
    <xdr:sp macro="" textlink="">
      <xdr:nvSpPr>
        <xdr:cNvPr id="447" name="テキスト ボックス 446"/>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69342</xdr:rowOff>
    </xdr:from>
    <xdr:to>
      <xdr:col>69</xdr:col>
      <xdr:colOff>142875</xdr:colOff>
      <xdr:row>73</xdr:row>
      <xdr:rowOff>170942</xdr:rowOff>
    </xdr:to>
    <xdr:sp macro="" textlink="">
      <xdr:nvSpPr>
        <xdr:cNvPr id="448" name="楕円 447"/>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9669</xdr:rowOff>
    </xdr:from>
    <xdr:ext cx="762000" cy="259045"/>
    <xdr:sp macro="" textlink="">
      <xdr:nvSpPr>
        <xdr:cNvPr id="449" name="テキスト ボックス 448"/>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0" name="楕円 449"/>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1" name="テキスト ボックス 450"/>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146772</xdr:rowOff>
    </xdr:from>
    <xdr:to>
      <xdr:col>29</xdr:col>
      <xdr:colOff>127000</xdr:colOff>
      <xdr:row>19</xdr:row>
      <xdr:rowOff>45996</xdr:rowOff>
    </xdr:to>
    <xdr:cxnSp macro="">
      <xdr:nvCxnSpPr>
        <xdr:cNvPr id="48" name="直線コネクタ 47"/>
        <xdr:cNvCxnSpPr/>
      </xdr:nvCxnSpPr>
      <xdr:spPr bwMode="auto">
        <a:xfrm flipV="1">
          <a:off x="5003800" y="3280497"/>
          <a:ext cx="647700" cy="7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45996</xdr:rowOff>
    </xdr:from>
    <xdr:to>
      <xdr:col>26</xdr:col>
      <xdr:colOff>50800</xdr:colOff>
      <xdr:row>19</xdr:row>
      <xdr:rowOff>76684</xdr:rowOff>
    </xdr:to>
    <xdr:cxnSp macro="">
      <xdr:nvCxnSpPr>
        <xdr:cNvPr id="51" name="直線コネクタ 50"/>
        <xdr:cNvCxnSpPr/>
      </xdr:nvCxnSpPr>
      <xdr:spPr bwMode="auto">
        <a:xfrm flipV="1">
          <a:off x="4305300" y="3351171"/>
          <a:ext cx="6985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74892</xdr:rowOff>
    </xdr:from>
    <xdr:to>
      <xdr:col>22</xdr:col>
      <xdr:colOff>114300</xdr:colOff>
      <xdr:row>19</xdr:row>
      <xdr:rowOff>76684</xdr:rowOff>
    </xdr:to>
    <xdr:cxnSp macro="">
      <xdr:nvCxnSpPr>
        <xdr:cNvPr id="54" name="直線コネクタ 53"/>
        <xdr:cNvCxnSpPr/>
      </xdr:nvCxnSpPr>
      <xdr:spPr bwMode="auto">
        <a:xfrm>
          <a:off x="3606800" y="3380067"/>
          <a:ext cx="698500" cy="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49819</xdr:rowOff>
    </xdr:from>
    <xdr:to>
      <xdr:col>18</xdr:col>
      <xdr:colOff>177800</xdr:colOff>
      <xdr:row>19</xdr:row>
      <xdr:rowOff>74892</xdr:rowOff>
    </xdr:to>
    <xdr:cxnSp macro="">
      <xdr:nvCxnSpPr>
        <xdr:cNvPr id="57" name="直線コネクタ 56"/>
        <xdr:cNvCxnSpPr/>
      </xdr:nvCxnSpPr>
      <xdr:spPr bwMode="auto">
        <a:xfrm>
          <a:off x="2908300" y="3354994"/>
          <a:ext cx="698500" cy="2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95972</xdr:rowOff>
    </xdr:from>
    <xdr:to>
      <xdr:col>29</xdr:col>
      <xdr:colOff>177800</xdr:colOff>
      <xdr:row>19</xdr:row>
      <xdr:rowOff>26122</xdr:rowOff>
    </xdr:to>
    <xdr:sp macro="" textlink="">
      <xdr:nvSpPr>
        <xdr:cNvPr id="67" name="楕円 66"/>
        <xdr:cNvSpPr/>
      </xdr:nvSpPr>
      <xdr:spPr bwMode="auto">
        <a:xfrm>
          <a:off x="56007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68049</xdr:rowOff>
    </xdr:from>
    <xdr:ext cx="762000" cy="259045"/>
    <xdr:sp macro="" textlink="">
      <xdr:nvSpPr>
        <xdr:cNvPr id="68" name="人口1人当たり決算額の推移該当値テキスト130"/>
        <xdr:cNvSpPr txBox="1"/>
      </xdr:nvSpPr>
      <xdr:spPr>
        <a:xfrm>
          <a:off x="5740400" y="32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166646</xdr:rowOff>
    </xdr:from>
    <xdr:to>
      <xdr:col>26</xdr:col>
      <xdr:colOff>101600</xdr:colOff>
      <xdr:row>19</xdr:row>
      <xdr:rowOff>96796</xdr:rowOff>
    </xdr:to>
    <xdr:sp macro="" textlink="">
      <xdr:nvSpPr>
        <xdr:cNvPr id="69" name="楕円 68"/>
        <xdr:cNvSpPr/>
      </xdr:nvSpPr>
      <xdr:spPr bwMode="auto">
        <a:xfrm>
          <a:off x="49530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81573</xdr:rowOff>
    </xdr:from>
    <xdr:ext cx="736600" cy="259045"/>
    <xdr:sp macro="" textlink="">
      <xdr:nvSpPr>
        <xdr:cNvPr id="70" name="テキスト ボックス 69"/>
        <xdr:cNvSpPr txBox="1"/>
      </xdr:nvSpPr>
      <xdr:spPr>
        <a:xfrm>
          <a:off x="4622800" y="338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25884</xdr:rowOff>
    </xdr:from>
    <xdr:to>
      <xdr:col>22</xdr:col>
      <xdr:colOff>165100</xdr:colOff>
      <xdr:row>19</xdr:row>
      <xdr:rowOff>127484</xdr:rowOff>
    </xdr:to>
    <xdr:sp macro="" textlink="">
      <xdr:nvSpPr>
        <xdr:cNvPr id="71" name="楕円 70"/>
        <xdr:cNvSpPr/>
      </xdr:nvSpPr>
      <xdr:spPr bwMode="auto">
        <a:xfrm>
          <a:off x="42545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112261</xdr:rowOff>
    </xdr:from>
    <xdr:ext cx="762000" cy="259045"/>
    <xdr:sp macro="" textlink="">
      <xdr:nvSpPr>
        <xdr:cNvPr id="72" name="テキスト ボックス 71"/>
        <xdr:cNvSpPr txBox="1"/>
      </xdr:nvSpPr>
      <xdr:spPr>
        <a:xfrm>
          <a:off x="3924300" y="34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24092</xdr:rowOff>
    </xdr:from>
    <xdr:to>
      <xdr:col>19</xdr:col>
      <xdr:colOff>38100</xdr:colOff>
      <xdr:row>19</xdr:row>
      <xdr:rowOff>125692</xdr:rowOff>
    </xdr:to>
    <xdr:sp macro="" textlink="">
      <xdr:nvSpPr>
        <xdr:cNvPr id="73" name="楕円 72"/>
        <xdr:cNvSpPr/>
      </xdr:nvSpPr>
      <xdr:spPr bwMode="auto">
        <a:xfrm>
          <a:off x="3556000" y="33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110469</xdr:rowOff>
    </xdr:from>
    <xdr:ext cx="762000" cy="259045"/>
    <xdr:sp macro="" textlink="">
      <xdr:nvSpPr>
        <xdr:cNvPr id="74" name="テキスト ボックス 73"/>
        <xdr:cNvSpPr txBox="1"/>
      </xdr:nvSpPr>
      <xdr:spPr>
        <a:xfrm>
          <a:off x="3225800" y="34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170469</xdr:rowOff>
    </xdr:from>
    <xdr:to>
      <xdr:col>15</xdr:col>
      <xdr:colOff>101600</xdr:colOff>
      <xdr:row>19</xdr:row>
      <xdr:rowOff>100619</xdr:rowOff>
    </xdr:to>
    <xdr:sp macro="" textlink="">
      <xdr:nvSpPr>
        <xdr:cNvPr id="75" name="楕円 74"/>
        <xdr:cNvSpPr/>
      </xdr:nvSpPr>
      <xdr:spPr bwMode="auto">
        <a:xfrm>
          <a:off x="2857500" y="330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85396</xdr:rowOff>
    </xdr:from>
    <xdr:ext cx="762000" cy="259045"/>
    <xdr:sp macro="" textlink="">
      <xdr:nvSpPr>
        <xdr:cNvPr id="76" name="テキスト ボックス 75"/>
        <xdr:cNvSpPr txBox="1"/>
      </xdr:nvSpPr>
      <xdr:spPr>
        <a:xfrm>
          <a:off x="2527300" y="3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38741</xdr:rowOff>
    </xdr:from>
    <xdr:to>
      <xdr:col>29</xdr:col>
      <xdr:colOff>127000</xdr:colOff>
      <xdr:row>35</xdr:row>
      <xdr:rowOff>104063</xdr:rowOff>
    </xdr:to>
    <xdr:cxnSp macro="">
      <xdr:nvCxnSpPr>
        <xdr:cNvPr id="109" name="直線コネクタ 108"/>
        <xdr:cNvCxnSpPr/>
      </xdr:nvCxnSpPr>
      <xdr:spPr bwMode="auto">
        <a:xfrm flipV="1">
          <a:off x="5003800" y="6649091"/>
          <a:ext cx="647700" cy="6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23519</xdr:rowOff>
    </xdr:from>
    <xdr:ext cx="762000" cy="259045"/>
    <xdr:sp macro="" textlink="">
      <xdr:nvSpPr>
        <xdr:cNvPr id="110" name="人口1人当たり決算額の推移平均値テキスト445"/>
        <xdr:cNvSpPr txBox="1"/>
      </xdr:nvSpPr>
      <xdr:spPr>
        <a:xfrm>
          <a:off x="5740400" y="6633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104063</xdr:rowOff>
    </xdr:from>
    <xdr:to>
      <xdr:col>26</xdr:col>
      <xdr:colOff>50800</xdr:colOff>
      <xdr:row>35</xdr:row>
      <xdr:rowOff>176282</xdr:rowOff>
    </xdr:to>
    <xdr:cxnSp macro="">
      <xdr:nvCxnSpPr>
        <xdr:cNvPr id="112" name="直線コネクタ 111"/>
        <xdr:cNvCxnSpPr/>
      </xdr:nvCxnSpPr>
      <xdr:spPr bwMode="auto">
        <a:xfrm flipV="1">
          <a:off x="4305300" y="6714413"/>
          <a:ext cx="698500" cy="72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98920</xdr:rowOff>
    </xdr:from>
    <xdr:to>
      <xdr:col>22</xdr:col>
      <xdr:colOff>114300</xdr:colOff>
      <xdr:row>35</xdr:row>
      <xdr:rowOff>176282</xdr:rowOff>
    </xdr:to>
    <xdr:cxnSp macro="">
      <xdr:nvCxnSpPr>
        <xdr:cNvPr id="115" name="直線コネクタ 114"/>
        <xdr:cNvCxnSpPr/>
      </xdr:nvCxnSpPr>
      <xdr:spPr bwMode="auto">
        <a:xfrm>
          <a:off x="3606800" y="6709270"/>
          <a:ext cx="698500" cy="77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85337</xdr:rowOff>
    </xdr:from>
    <xdr:to>
      <xdr:col>18</xdr:col>
      <xdr:colOff>177800</xdr:colOff>
      <xdr:row>35</xdr:row>
      <xdr:rowOff>98920</xdr:rowOff>
    </xdr:to>
    <xdr:cxnSp macro="">
      <xdr:nvCxnSpPr>
        <xdr:cNvPr id="118" name="直線コネクタ 117"/>
        <xdr:cNvCxnSpPr/>
      </xdr:nvCxnSpPr>
      <xdr:spPr bwMode="auto">
        <a:xfrm>
          <a:off x="2908300" y="6695687"/>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330841</xdr:rowOff>
    </xdr:from>
    <xdr:to>
      <xdr:col>29</xdr:col>
      <xdr:colOff>177800</xdr:colOff>
      <xdr:row>35</xdr:row>
      <xdr:rowOff>89541</xdr:rowOff>
    </xdr:to>
    <xdr:sp macro="" textlink="">
      <xdr:nvSpPr>
        <xdr:cNvPr id="128" name="楕円 127"/>
        <xdr:cNvSpPr/>
      </xdr:nvSpPr>
      <xdr:spPr bwMode="auto">
        <a:xfrm>
          <a:off x="5600700" y="65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175918</xdr:rowOff>
    </xdr:from>
    <xdr:ext cx="762000" cy="259045"/>
    <xdr:sp macro="" textlink="">
      <xdr:nvSpPr>
        <xdr:cNvPr id="129" name="人口1人当たり決算額の推移該当値テキスト445"/>
        <xdr:cNvSpPr txBox="1"/>
      </xdr:nvSpPr>
      <xdr:spPr>
        <a:xfrm>
          <a:off x="5740400" y="6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53263</xdr:rowOff>
    </xdr:from>
    <xdr:to>
      <xdr:col>26</xdr:col>
      <xdr:colOff>101600</xdr:colOff>
      <xdr:row>35</xdr:row>
      <xdr:rowOff>154863</xdr:rowOff>
    </xdr:to>
    <xdr:sp macro="" textlink="">
      <xdr:nvSpPr>
        <xdr:cNvPr id="130" name="楕円 129"/>
        <xdr:cNvSpPr/>
      </xdr:nvSpPr>
      <xdr:spPr bwMode="auto">
        <a:xfrm>
          <a:off x="4953000" y="666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139640</xdr:rowOff>
    </xdr:from>
    <xdr:ext cx="736600" cy="259045"/>
    <xdr:sp macro="" textlink="">
      <xdr:nvSpPr>
        <xdr:cNvPr id="131" name="テキスト ボックス 130"/>
        <xdr:cNvSpPr txBox="1"/>
      </xdr:nvSpPr>
      <xdr:spPr>
        <a:xfrm>
          <a:off x="4622800" y="6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125482</xdr:rowOff>
    </xdr:from>
    <xdr:to>
      <xdr:col>22</xdr:col>
      <xdr:colOff>165100</xdr:colOff>
      <xdr:row>35</xdr:row>
      <xdr:rowOff>227082</xdr:rowOff>
    </xdr:to>
    <xdr:sp macro="" textlink="">
      <xdr:nvSpPr>
        <xdr:cNvPr id="132" name="楕円 131"/>
        <xdr:cNvSpPr/>
      </xdr:nvSpPr>
      <xdr:spPr bwMode="auto">
        <a:xfrm>
          <a:off x="4254500" y="673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211859</xdr:rowOff>
    </xdr:from>
    <xdr:ext cx="762000" cy="259045"/>
    <xdr:sp macro="" textlink="">
      <xdr:nvSpPr>
        <xdr:cNvPr id="133" name="テキスト ボックス 132"/>
        <xdr:cNvSpPr txBox="1"/>
      </xdr:nvSpPr>
      <xdr:spPr>
        <a:xfrm>
          <a:off x="3924300" y="682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48120</xdr:rowOff>
    </xdr:from>
    <xdr:to>
      <xdr:col>19</xdr:col>
      <xdr:colOff>38100</xdr:colOff>
      <xdr:row>35</xdr:row>
      <xdr:rowOff>149720</xdr:rowOff>
    </xdr:to>
    <xdr:sp macro="" textlink="">
      <xdr:nvSpPr>
        <xdr:cNvPr id="134" name="楕円 133"/>
        <xdr:cNvSpPr/>
      </xdr:nvSpPr>
      <xdr:spPr bwMode="auto">
        <a:xfrm>
          <a:off x="35560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134497</xdr:rowOff>
    </xdr:from>
    <xdr:ext cx="762000" cy="259045"/>
    <xdr:sp macro="" textlink="">
      <xdr:nvSpPr>
        <xdr:cNvPr id="135" name="テキスト ボックス 134"/>
        <xdr:cNvSpPr txBox="1"/>
      </xdr:nvSpPr>
      <xdr:spPr>
        <a:xfrm>
          <a:off x="3225800" y="67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34537</xdr:rowOff>
    </xdr:from>
    <xdr:to>
      <xdr:col>15</xdr:col>
      <xdr:colOff>101600</xdr:colOff>
      <xdr:row>35</xdr:row>
      <xdr:rowOff>136137</xdr:rowOff>
    </xdr:to>
    <xdr:sp macro="" textlink="">
      <xdr:nvSpPr>
        <xdr:cNvPr id="136" name="楕円 135"/>
        <xdr:cNvSpPr/>
      </xdr:nvSpPr>
      <xdr:spPr bwMode="auto">
        <a:xfrm>
          <a:off x="2857500" y="66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120914</xdr:rowOff>
    </xdr:from>
    <xdr:ext cx="762000" cy="259045"/>
    <xdr:sp macro="" textlink="">
      <xdr:nvSpPr>
        <xdr:cNvPr id="137" name="テキスト ボックス 136"/>
        <xdr:cNvSpPr txBox="1"/>
      </xdr:nvSpPr>
      <xdr:spPr>
        <a:xfrm>
          <a:off x="2527300" y="67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66426</xdr:rowOff>
    </xdr:from>
    <xdr:to>
      <xdr:col>24</xdr:col>
      <xdr:colOff>63500</xdr:colOff>
      <xdr:row>37</xdr:row>
      <xdr:rowOff>114028</xdr:rowOff>
    </xdr:to>
    <xdr:cxnSp macro="">
      <xdr:nvCxnSpPr>
        <xdr:cNvPr id="61" name="直線コネクタ 60"/>
        <xdr:cNvCxnSpPr/>
      </xdr:nvCxnSpPr>
      <xdr:spPr>
        <a:xfrm flipV="1">
          <a:off x="3797300" y="6410076"/>
          <a:ext cx="8382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114028</xdr:rowOff>
    </xdr:from>
    <xdr:to>
      <xdr:col>19</xdr:col>
      <xdr:colOff>177800</xdr:colOff>
      <xdr:row>37</xdr:row>
      <xdr:rowOff>127866</xdr:rowOff>
    </xdr:to>
    <xdr:cxnSp macro="">
      <xdr:nvCxnSpPr>
        <xdr:cNvPr id="64" name="直線コネクタ 63"/>
        <xdr:cNvCxnSpPr/>
      </xdr:nvCxnSpPr>
      <xdr:spPr>
        <a:xfrm flipV="1">
          <a:off x="2908300" y="6457678"/>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119964</xdr:rowOff>
    </xdr:from>
    <xdr:to>
      <xdr:col>15</xdr:col>
      <xdr:colOff>50800</xdr:colOff>
      <xdr:row>37</xdr:row>
      <xdr:rowOff>127866</xdr:rowOff>
    </xdr:to>
    <xdr:cxnSp macro="">
      <xdr:nvCxnSpPr>
        <xdr:cNvPr id="67" name="直線コネクタ 66"/>
        <xdr:cNvCxnSpPr/>
      </xdr:nvCxnSpPr>
      <xdr:spPr>
        <a:xfrm>
          <a:off x="2019300" y="646361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112230</xdr:rowOff>
    </xdr:from>
    <xdr:to>
      <xdr:col>10</xdr:col>
      <xdr:colOff>114300</xdr:colOff>
      <xdr:row>37</xdr:row>
      <xdr:rowOff>119964</xdr:rowOff>
    </xdr:to>
    <xdr:cxnSp macro="">
      <xdr:nvCxnSpPr>
        <xdr:cNvPr id="70" name="直線コネクタ 69"/>
        <xdr:cNvCxnSpPr/>
      </xdr:nvCxnSpPr>
      <xdr:spPr>
        <a:xfrm>
          <a:off x="1130300" y="645588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15626</xdr:rowOff>
    </xdr:from>
    <xdr:to>
      <xdr:col>24</xdr:col>
      <xdr:colOff>114300</xdr:colOff>
      <xdr:row>37</xdr:row>
      <xdr:rowOff>117226</xdr:rowOff>
    </xdr:to>
    <xdr:sp macro="" textlink="">
      <xdr:nvSpPr>
        <xdr:cNvPr id="80" name="楕円 79"/>
        <xdr:cNvSpPr/>
      </xdr:nvSpPr>
      <xdr:spPr>
        <a:xfrm>
          <a:off x="4584700" y="63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165503</xdr:rowOff>
    </xdr:from>
    <xdr:ext cx="534377" cy="259045"/>
    <xdr:sp macro="" textlink="">
      <xdr:nvSpPr>
        <xdr:cNvPr id="81" name="人件費該当値テキスト"/>
        <xdr:cNvSpPr txBox="1"/>
      </xdr:nvSpPr>
      <xdr:spPr>
        <a:xfrm>
          <a:off x="4686300" y="63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63228</xdr:rowOff>
    </xdr:from>
    <xdr:to>
      <xdr:col>20</xdr:col>
      <xdr:colOff>38100</xdr:colOff>
      <xdr:row>37</xdr:row>
      <xdr:rowOff>164829</xdr:rowOff>
    </xdr:to>
    <xdr:sp macro="" textlink="">
      <xdr:nvSpPr>
        <xdr:cNvPr id="82" name="楕円 81"/>
        <xdr:cNvSpPr/>
      </xdr:nvSpPr>
      <xdr:spPr>
        <a:xfrm>
          <a:off x="3746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155955</xdr:rowOff>
    </xdr:from>
    <xdr:ext cx="534377" cy="259045"/>
    <xdr:sp macro="" textlink="">
      <xdr:nvSpPr>
        <xdr:cNvPr id="83" name="テキスト ボックス 82"/>
        <xdr:cNvSpPr txBox="1"/>
      </xdr:nvSpPr>
      <xdr:spPr>
        <a:xfrm>
          <a:off x="3530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77066</xdr:rowOff>
    </xdr:from>
    <xdr:to>
      <xdr:col>15</xdr:col>
      <xdr:colOff>101600</xdr:colOff>
      <xdr:row>38</xdr:row>
      <xdr:rowOff>7217</xdr:rowOff>
    </xdr:to>
    <xdr:sp macro="" textlink="">
      <xdr:nvSpPr>
        <xdr:cNvPr id="84" name="楕円 83"/>
        <xdr:cNvSpPr/>
      </xdr:nvSpPr>
      <xdr:spPr>
        <a:xfrm>
          <a:off x="2857500" y="642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169793</xdr:rowOff>
    </xdr:from>
    <xdr:ext cx="534377" cy="259045"/>
    <xdr:sp macro="" textlink="">
      <xdr:nvSpPr>
        <xdr:cNvPr id="85" name="テキスト ボックス 84"/>
        <xdr:cNvSpPr txBox="1"/>
      </xdr:nvSpPr>
      <xdr:spPr>
        <a:xfrm>
          <a:off x="2641111" y="6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69164</xdr:rowOff>
    </xdr:from>
    <xdr:to>
      <xdr:col>10</xdr:col>
      <xdr:colOff>165100</xdr:colOff>
      <xdr:row>37</xdr:row>
      <xdr:rowOff>170765</xdr:rowOff>
    </xdr:to>
    <xdr:sp macro="" textlink="">
      <xdr:nvSpPr>
        <xdr:cNvPr id="86" name="楕円 85"/>
        <xdr:cNvSpPr/>
      </xdr:nvSpPr>
      <xdr:spPr>
        <a:xfrm>
          <a:off x="1968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161891</xdr:rowOff>
    </xdr:from>
    <xdr:ext cx="534377" cy="259045"/>
    <xdr:sp macro="" textlink="">
      <xdr:nvSpPr>
        <xdr:cNvPr id="87" name="テキスト ボックス 86"/>
        <xdr:cNvSpPr txBox="1"/>
      </xdr:nvSpPr>
      <xdr:spPr>
        <a:xfrm>
          <a:off x="1752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61430</xdr:rowOff>
    </xdr:from>
    <xdr:to>
      <xdr:col>6</xdr:col>
      <xdr:colOff>38100</xdr:colOff>
      <xdr:row>37</xdr:row>
      <xdr:rowOff>163030</xdr:rowOff>
    </xdr:to>
    <xdr:sp macro="" textlink="">
      <xdr:nvSpPr>
        <xdr:cNvPr id="88" name="楕円 87"/>
        <xdr:cNvSpPr/>
      </xdr:nvSpPr>
      <xdr:spPr>
        <a:xfrm>
          <a:off x="10795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154157</xdr:rowOff>
    </xdr:from>
    <xdr:ext cx="534377" cy="259045"/>
    <xdr:sp macro="" textlink="">
      <xdr:nvSpPr>
        <xdr:cNvPr id="89" name="テキスト ボックス 88"/>
        <xdr:cNvSpPr txBox="1"/>
      </xdr:nvSpPr>
      <xdr:spPr>
        <a:xfrm>
          <a:off x="863111" y="64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28630</xdr:rowOff>
    </xdr:from>
    <xdr:to>
      <xdr:col>24</xdr:col>
      <xdr:colOff>63500</xdr:colOff>
      <xdr:row>58</xdr:row>
      <xdr:rowOff>31142</xdr:rowOff>
    </xdr:to>
    <xdr:cxnSp macro="">
      <xdr:nvCxnSpPr>
        <xdr:cNvPr id="120" name="直線コネクタ 119"/>
        <xdr:cNvCxnSpPr/>
      </xdr:nvCxnSpPr>
      <xdr:spPr>
        <a:xfrm>
          <a:off x="3797300" y="9972730"/>
          <a:ext cx="8382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28630</xdr:rowOff>
    </xdr:from>
    <xdr:to>
      <xdr:col>19</xdr:col>
      <xdr:colOff>177800</xdr:colOff>
      <xdr:row>58</xdr:row>
      <xdr:rowOff>29567</xdr:rowOff>
    </xdr:to>
    <xdr:cxnSp macro="">
      <xdr:nvCxnSpPr>
        <xdr:cNvPr id="123" name="直線コネクタ 122"/>
        <xdr:cNvCxnSpPr/>
      </xdr:nvCxnSpPr>
      <xdr:spPr>
        <a:xfrm flipV="1">
          <a:off x="2908300" y="9972730"/>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29567</xdr:rowOff>
    </xdr:from>
    <xdr:to>
      <xdr:col>15</xdr:col>
      <xdr:colOff>50800</xdr:colOff>
      <xdr:row>58</xdr:row>
      <xdr:rowOff>70392</xdr:rowOff>
    </xdr:to>
    <xdr:cxnSp macro="">
      <xdr:nvCxnSpPr>
        <xdr:cNvPr id="126" name="直線コネクタ 125"/>
        <xdr:cNvCxnSpPr/>
      </xdr:nvCxnSpPr>
      <xdr:spPr>
        <a:xfrm flipV="1">
          <a:off x="2019300" y="9973667"/>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70392</xdr:rowOff>
    </xdr:from>
    <xdr:to>
      <xdr:col>10</xdr:col>
      <xdr:colOff>114300</xdr:colOff>
      <xdr:row>58</xdr:row>
      <xdr:rowOff>81766</xdr:rowOff>
    </xdr:to>
    <xdr:cxnSp macro="">
      <xdr:nvCxnSpPr>
        <xdr:cNvPr id="129" name="直線コネクタ 128"/>
        <xdr:cNvCxnSpPr/>
      </xdr:nvCxnSpPr>
      <xdr:spPr>
        <a:xfrm flipV="1">
          <a:off x="1130300" y="10014492"/>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151792</xdr:rowOff>
    </xdr:from>
    <xdr:to>
      <xdr:col>24</xdr:col>
      <xdr:colOff>114300</xdr:colOff>
      <xdr:row>58</xdr:row>
      <xdr:rowOff>81942</xdr:rowOff>
    </xdr:to>
    <xdr:sp macro="" textlink="">
      <xdr:nvSpPr>
        <xdr:cNvPr id="139" name="楕円 138"/>
        <xdr:cNvSpPr/>
      </xdr:nvSpPr>
      <xdr:spPr>
        <a:xfrm>
          <a:off x="4584700" y="99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66719</xdr:rowOff>
    </xdr:from>
    <xdr:ext cx="534377" cy="259045"/>
    <xdr:sp macro="" textlink="">
      <xdr:nvSpPr>
        <xdr:cNvPr id="140" name="物件費該当値テキスト"/>
        <xdr:cNvSpPr txBox="1"/>
      </xdr:nvSpPr>
      <xdr:spPr>
        <a:xfrm>
          <a:off x="4686300" y="98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149280</xdr:rowOff>
    </xdr:from>
    <xdr:to>
      <xdr:col>20</xdr:col>
      <xdr:colOff>38100</xdr:colOff>
      <xdr:row>58</xdr:row>
      <xdr:rowOff>79430</xdr:rowOff>
    </xdr:to>
    <xdr:sp macro="" textlink="">
      <xdr:nvSpPr>
        <xdr:cNvPr id="141" name="楕円 140"/>
        <xdr:cNvSpPr/>
      </xdr:nvSpPr>
      <xdr:spPr>
        <a:xfrm>
          <a:off x="3746500" y="9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70557</xdr:rowOff>
    </xdr:from>
    <xdr:ext cx="534377" cy="259045"/>
    <xdr:sp macro="" textlink="">
      <xdr:nvSpPr>
        <xdr:cNvPr id="142" name="テキスト ボックス 141"/>
        <xdr:cNvSpPr txBox="1"/>
      </xdr:nvSpPr>
      <xdr:spPr>
        <a:xfrm>
          <a:off x="3530111" y="10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150217</xdr:rowOff>
    </xdr:from>
    <xdr:to>
      <xdr:col>15</xdr:col>
      <xdr:colOff>101600</xdr:colOff>
      <xdr:row>58</xdr:row>
      <xdr:rowOff>80367</xdr:rowOff>
    </xdr:to>
    <xdr:sp macro="" textlink="">
      <xdr:nvSpPr>
        <xdr:cNvPr id="143" name="楕円 142"/>
        <xdr:cNvSpPr/>
      </xdr:nvSpPr>
      <xdr:spPr>
        <a:xfrm>
          <a:off x="2857500" y="9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71494</xdr:rowOff>
    </xdr:from>
    <xdr:ext cx="534377" cy="259045"/>
    <xdr:sp macro="" textlink="">
      <xdr:nvSpPr>
        <xdr:cNvPr id="144" name="テキスト ボックス 143"/>
        <xdr:cNvSpPr txBox="1"/>
      </xdr:nvSpPr>
      <xdr:spPr>
        <a:xfrm>
          <a:off x="2641111" y="100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19592</xdr:rowOff>
    </xdr:from>
    <xdr:to>
      <xdr:col>10</xdr:col>
      <xdr:colOff>165100</xdr:colOff>
      <xdr:row>58</xdr:row>
      <xdr:rowOff>121192</xdr:rowOff>
    </xdr:to>
    <xdr:sp macro="" textlink="">
      <xdr:nvSpPr>
        <xdr:cNvPr id="145" name="楕円 144"/>
        <xdr:cNvSpPr/>
      </xdr:nvSpPr>
      <xdr:spPr>
        <a:xfrm>
          <a:off x="1968500" y="99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112319</xdr:rowOff>
    </xdr:from>
    <xdr:ext cx="534377" cy="259045"/>
    <xdr:sp macro="" textlink="">
      <xdr:nvSpPr>
        <xdr:cNvPr id="146" name="テキスト ボックス 145"/>
        <xdr:cNvSpPr txBox="1"/>
      </xdr:nvSpPr>
      <xdr:spPr>
        <a:xfrm>
          <a:off x="1752111" y="100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30966</xdr:rowOff>
    </xdr:from>
    <xdr:to>
      <xdr:col>6</xdr:col>
      <xdr:colOff>38100</xdr:colOff>
      <xdr:row>58</xdr:row>
      <xdr:rowOff>132566</xdr:rowOff>
    </xdr:to>
    <xdr:sp macro="" textlink="">
      <xdr:nvSpPr>
        <xdr:cNvPr id="147" name="楕円 146"/>
        <xdr:cNvSpPr/>
      </xdr:nvSpPr>
      <xdr:spPr>
        <a:xfrm>
          <a:off x="1079500" y="99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123693</xdr:rowOff>
    </xdr:from>
    <xdr:ext cx="534377" cy="259045"/>
    <xdr:sp macro="" textlink="">
      <xdr:nvSpPr>
        <xdr:cNvPr id="148" name="テキスト ボックス 147"/>
        <xdr:cNvSpPr txBox="1"/>
      </xdr:nvSpPr>
      <xdr:spPr>
        <a:xfrm>
          <a:off x="863111" y="100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62757</xdr:rowOff>
    </xdr:from>
    <xdr:to>
      <xdr:col>24</xdr:col>
      <xdr:colOff>63500</xdr:colOff>
      <xdr:row>78</xdr:row>
      <xdr:rowOff>113697</xdr:rowOff>
    </xdr:to>
    <xdr:cxnSp macro="">
      <xdr:nvCxnSpPr>
        <xdr:cNvPr id="177" name="直線コネクタ 176"/>
        <xdr:cNvCxnSpPr/>
      </xdr:nvCxnSpPr>
      <xdr:spPr>
        <a:xfrm flipV="1">
          <a:off x="3797300" y="13435857"/>
          <a:ext cx="8382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113697</xdr:rowOff>
    </xdr:from>
    <xdr:to>
      <xdr:col>19</xdr:col>
      <xdr:colOff>177800</xdr:colOff>
      <xdr:row>78</xdr:row>
      <xdr:rowOff>117926</xdr:rowOff>
    </xdr:to>
    <xdr:cxnSp macro="">
      <xdr:nvCxnSpPr>
        <xdr:cNvPr id="180" name="直線コネクタ 179"/>
        <xdr:cNvCxnSpPr/>
      </xdr:nvCxnSpPr>
      <xdr:spPr>
        <a:xfrm flipV="1">
          <a:off x="2908300" y="1348679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117926</xdr:rowOff>
    </xdr:from>
    <xdr:to>
      <xdr:col>15</xdr:col>
      <xdr:colOff>50800</xdr:colOff>
      <xdr:row>78</xdr:row>
      <xdr:rowOff>132462</xdr:rowOff>
    </xdr:to>
    <xdr:cxnSp macro="">
      <xdr:nvCxnSpPr>
        <xdr:cNvPr id="183" name="直線コネクタ 182"/>
        <xdr:cNvCxnSpPr/>
      </xdr:nvCxnSpPr>
      <xdr:spPr>
        <a:xfrm flipV="1">
          <a:off x="2019300" y="13491026"/>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132462</xdr:rowOff>
    </xdr:from>
    <xdr:to>
      <xdr:col>10</xdr:col>
      <xdr:colOff>114300</xdr:colOff>
      <xdr:row>78</xdr:row>
      <xdr:rowOff>140176</xdr:rowOff>
    </xdr:to>
    <xdr:cxnSp macro="">
      <xdr:nvCxnSpPr>
        <xdr:cNvPr id="186" name="直線コネクタ 185"/>
        <xdr:cNvCxnSpPr/>
      </xdr:nvCxnSpPr>
      <xdr:spPr>
        <a:xfrm flipV="1">
          <a:off x="1130300" y="13505562"/>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11957</xdr:rowOff>
    </xdr:from>
    <xdr:to>
      <xdr:col>24</xdr:col>
      <xdr:colOff>114300</xdr:colOff>
      <xdr:row>78</xdr:row>
      <xdr:rowOff>113557</xdr:rowOff>
    </xdr:to>
    <xdr:sp macro="" textlink="">
      <xdr:nvSpPr>
        <xdr:cNvPr id="196" name="楕円 195"/>
        <xdr:cNvSpPr/>
      </xdr:nvSpPr>
      <xdr:spPr>
        <a:xfrm>
          <a:off x="4584700" y="133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161834</xdr:rowOff>
    </xdr:from>
    <xdr:ext cx="469744" cy="259045"/>
    <xdr:sp macro="" textlink="">
      <xdr:nvSpPr>
        <xdr:cNvPr id="197" name="維持補修費該当値テキスト"/>
        <xdr:cNvSpPr txBox="1"/>
      </xdr:nvSpPr>
      <xdr:spPr>
        <a:xfrm>
          <a:off x="4686300" y="1336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62897</xdr:rowOff>
    </xdr:from>
    <xdr:to>
      <xdr:col>20</xdr:col>
      <xdr:colOff>38100</xdr:colOff>
      <xdr:row>78</xdr:row>
      <xdr:rowOff>164497</xdr:rowOff>
    </xdr:to>
    <xdr:sp macro="" textlink="">
      <xdr:nvSpPr>
        <xdr:cNvPr id="198" name="楕円 197"/>
        <xdr:cNvSpPr/>
      </xdr:nvSpPr>
      <xdr:spPr>
        <a:xfrm>
          <a:off x="3746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155624</xdr:rowOff>
    </xdr:from>
    <xdr:ext cx="469744" cy="259045"/>
    <xdr:sp macro="" textlink="">
      <xdr:nvSpPr>
        <xdr:cNvPr id="199" name="テキスト ボックス 198"/>
        <xdr:cNvSpPr txBox="1"/>
      </xdr:nvSpPr>
      <xdr:spPr>
        <a:xfrm>
          <a:off x="3562428" y="13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67126</xdr:rowOff>
    </xdr:from>
    <xdr:to>
      <xdr:col>15</xdr:col>
      <xdr:colOff>101600</xdr:colOff>
      <xdr:row>78</xdr:row>
      <xdr:rowOff>168726</xdr:rowOff>
    </xdr:to>
    <xdr:sp macro="" textlink="">
      <xdr:nvSpPr>
        <xdr:cNvPr id="200" name="楕円 199"/>
        <xdr:cNvSpPr/>
      </xdr:nvSpPr>
      <xdr:spPr>
        <a:xfrm>
          <a:off x="2857500" y="13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159853</xdr:rowOff>
    </xdr:from>
    <xdr:ext cx="469744" cy="259045"/>
    <xdr:sp macro="" textlink="">
      <xdr:nvSpPr>
        <xdr:cNvPr id="201" name="テキスト ボックス 200"/>
        <xdr:cNvSpPr txBox="1"/>
      </xdr:nvSpPr>
      <xdr:spPr>
        <a:xfrm>
          <a:off x="2673428" y="135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81662</xdr:rowOff>
    </xdr:from>
    <xdr:to>
      <xdr:col>10</xdr:col>
      <xdr:colOff>165100</xdr:colOff>
      <xdr:row>79</xdr:row>
      <xdr:rowOff>11812</xdr:rowOff>
    </xdr:to>
    <xdr:sp macro="" textlink="">
      <xdr:nvSpPr>
        <xdr:cNvPr id="202" name="楕円 201"/>
        <xdr:cNvSpPr/>
      </xdr:nvSpPr>
      <xdr:spPr>
        <a:xfrm>
          <a:off x="196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2939</xdr:rowOff>
    </xdr:from>
    <xdr:ext cx="469744" cy="259045"/>
    <xdr:sp macro="" textlink="">
      <xdr:nvSpPr>
        <xdr:cNvPr id="203" name="テキスト ボックス 202"/>
        <xdr:cNvSpPr txBox="1"/>
      </xdr:nvSpPr>
      <xdr:spPr>
        <a:xfrm>
          <a:off x="1784428"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89376</xdr:rowOff>
    </xdr:from>
    <xdr:to>
      <xdr:col>6</xdr:col>
      <xdr:colOff>38100</xdr:colOff>
      <xdr:row>79</xdr:row>
      <xdr:rowOff>19526</xdr:rowOff>
    </xdr:to>
    <xdr:sp macro="" textlink="">
      <xdr:nvSpPr>
        <xdr:cNvPr id="204" name="楕円 203"/>
        <xdr:cNvSpPr/>
      </xdr:nvSpPr>
      <xdr:spPr>
        <a:xfrm>
          <a:off x="1079500" y="134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10653</xdr:rowOff>
    </xdr:from>
    <xdr:ext cx="469744" cy="259045"/>
    <xdr:sp macro="" textlink="">
      <xdr:nvSpPr>
        <xdr:cNvPr id="205" name="テキスト ボックス 204"/>
        <xdr:cNvSpPr txBox="1"/>
      </xdr:nvSpPr>
      <xdr:spPr>
        <a:xfrm>
          <a:off x="895428" y="135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13312</xdr:rowOff>
    </xdr:from>
    <xdr:to>
      <xdr:col>24</xdr:col>
      <xdr:colOff>63500</xdr:colOff>
      <xdr:row>97</xdr:row>
      <xdr:rowOff>18928</xdr:rowOff>
    </xdr:to>
    <xdr:cxnSp macro="">
      <xdr:nvCxnSpPr>
        <xdr:cNvPr id="239" name="直線コネクタ 238"/>
        <xdr:cNvCxnSpPr/>
      </xdr:nvCxnSpPr>
      <xdr:spPr>
        <a:xfrm>
          <a:off x="3797300" y="16643962"/>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13312</xdr:rowOff>
    </xdr:from>
    <xdr:to>
      <xdr:col>19</xdr:col>
      <xdr:colOff>177800</xdr:colOff>
      <xdr:row>97</xdr:row>
      <xdr:rowOff>24000</xdr:rowOff>
    </xdr:to>
    <xdr:cxnSp macro="">
      <xdr:nvCxnSpPr>
        <xdr:cNvPr id="242" name="直線コネクタ 241"/>
        <xdr:cNvCxnSpPr/>
      </xdr:nvCxnSpPr>
      <xdr:spPr>
        <a:xfrm flipV="1">
          <a:off x="2908300" y="16643962"/>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24000</xdr:rowOff>
    </xdr:from>
    <xdr:to>
      <xdr:col>15</xdr:col>
      <xdr:colOff>50800</xdr:colOff>
      <xdr:row>97</xdr:row>
      <xdr:rowOff>110682</xdr:rowOff>
    </xdr:to>
    <xdr:cxnSp macro="">
      <xdr:nvCxnSpPr>
        <xdr:cNvPr id="245" name="直線コネクタ 244"/>
        <xdr:cNvCxnSpPr/>
      </xdr:nvCxnSpPr>
      <xdr:spPr>
        <a:xfrm flipV="1">
          <a:off x="2019300" y="16654650"/>
          <a:ext cx="889000" cy="8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93966</xdr:rowOff>
    </xdr:from>
    <xdr:to>
      <xdr:col>10</xdr:col>
      <xdr:colOff>114300</xdr:colOff>
      <xdr:row>97</xdr:row>
      <xdr:rowOff>110682</xdr:rowOff>
    </xdr:to>
    <xdr:cxnSp macro="">
      <xdr:nvCxnSpPr>
        <xdr:cNvPr id="248" name="直線コネクタ 247"/>
        <xdr:cNvCxnSpPr/>
      </xdr:nvCxnSpPr>
      <xdr:spPr>
        <a:xfrm>
          <a:off x="1130300" y="16724616"/>
          <a:ext cx="8890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139578</xdr:rowOff>
    </xdr:from>
    <xdr:to>
      <xdr:col>24</xdr:col>
      <xdr:colOff>114300</xdr:colOff>
      <xdr:row>97</xdr:row>
      <xdr:rowOff>69728</xdr:rowOff>
    </xdr:to>
    <xdr:sp macro="" textlink="">
      <xdr:nvSpPr>
        <xdr:cNvPr id="258" name="楕円 257"/>
        <xdr:cNvSpPr/>
      </xdr:nvSpPr>
      <xdr:spPr>
        <a:xfrm>
          <a:off x="4584700" y="165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118005</xdr:rowOff>
    </xdr:from>
    <xdr:ext cx="534377" cy="259045"/>
    <xdr:sp macro="" textlink="">
      <xdr:nvSpPr>
        <xdr:cNvPr id="259" name="扶助費該当値テキスト"/>
        <xdr:cNvSpPr txBox="1"/>
      </xdr:nvSpPr>
      <xdr:spPr>
        <a:xfrm>
          <a:off x="4686300" y="1657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133962</xdr:rowOff>
    </xdr:from>
    <xdr:to>
      <xdr:col>20</xdr:col>
      <xdr:colOff>38100</xdr:colOff>
      <xdr:row>97</xdr:row>
      <xdr:rowOff>64112</xdr:rowOff>
    </xdr:to>
    <xdr:sp macro="" textlink="">
      <xdr:nvSpPr>
        <xdr:cNvPr id="260" name="楕円 259"/>
        <xdr:cNvSpPr/>
      </xdr:nvSpPr>
      <xdr:spPr>
        <a:xfrm>
          <a:off x="3746500" y="165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55239</xdr:rowOff>
    </xdr:from>
    <xdr:ext cx="534377" cy="259045"/>
    <xdr:sp macro="" textlink="">
      <xdr:nvSpPr>
        <xdr:cNvPr id="261" name="テキスト ボックス 260"/>
        <xdr:cNvSpPr txBox="1"/>
      </xdr:nvSpPr>
      <xdr:spPr>
        <a:xfrm>
          <a:off x="3530111" y="16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144650</xdr:rowOff>
    </xdr:from>
    <xdr:to>
      <xdr:col>15</xdr:col>
      <xdr:colOff>101600</xdr:colOff>
      <xdr:row>97</xdr:row>
      <xdr:rowOff>74800</xdr:rowOff>
    </xdr:to>
    <xdr:sp macro="" textlink="">
      <xdr:nvSpPr>
        <xdr:cNvPr id="262" name="楕円 261"/>
        <xdr:cNvSpPr/>
      </xdr:nvSpPr>
      <xdr:spPr>
        <a:xfrm>
          <a:off x="2857500" y="166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65927</xdr:rowOff>
    </xdr:from>
    <xdr:ext cx="534377" cy="259045"/>
    <xdr:sp macro="" textlink="">
      <xdr:nvSpPr>
        <xdr:cNvPr id="263" name="テキスト ボックス 262"/>
        <xdr:cNvSpPr txBox="1"/>
      </xdr:nvSpPr>
      <xdr:spPr>
        <a:xfrm>
          <a:off x="2641111" y="166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59882</xdr:rowOff>
    </xdr:from>
    <xdr:to>
      <xdr:col>10</xdr:col>
      <xdr:colOff>165100</xdr:colOff>
      <xdr:row>97</xdr:row>
      <xdr:rowOff>161482</xdr:rowOff>
    </xdr:to>
    <xdr:sp macro="" textlink="">
      <xdr:nvSpPr>
        <xdr:cNvPr id="264" name="楕円 263"/>
        <xdr:cNvSpPr/>
      </xdr:nvSpPr>
      <xdr:spPr>
        <a:xfrm>
          <a:off x="1968500" y="166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152609</xdr:rowOff>
    </xdr:from>
    <xdr:ext cx="534377" cy="259045"/>
    <xdr:sp macro="" textlink="">
      <xdr:nvSpPr>
        <xdr:cNvPr id="265" name="テキスト ボックス 264"/>
        <xdr:cNvSpPr txBox="1"/>
      </xdr:nvSpPr>
      <xdr:spPr>
        <a:xfrm>
          <a:off x="1752111" y="167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43166</xdr:rowOff>
    </xdr:from>
    <xdr:to>
      <xdr:col>6</xdr:col>
      <xdr:colOff>38100</xdr:colOff>
      <xdr:row>97</xdr:row>
      <xdr:rowOff>144766</xdr:rowOff>
    </xdr:to>
    <xdr:sp macro="" textlink="">
      <xdr:nvSpPr>
        <xdr:cNvPr id="266" name="楕円 265"/>
        <xdr:cNvSpPr/>
      </xdr:nvSpPr>
      <xdr:spPr>
        <a:xfrm>
          <a:off x="1079500" y="166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135893</xdr:rowOff>
    </xdr:from>
    <xdr:ext cx="534377" cy="259045"/>
    <xdr:sp macro="" textlink="">
      <xdr:nvSpPr>
        <xdr:cNvPr id="267" name="テキスト ボックス 266"/>
        <xdr:cNvSpPr txBox="1"/>
      </xdr:nvSpPr>
      <xdr:spPr>
        <a:xfrm>
          <a:off x="863111" y="1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151781</xdr:rowOff>
    </xdr:from>
    <xdr:to>
      <xdr:col>55</xdr:col>
      <xdr:colOff>0</xdr:colOff>
      <xdr:row>37</xdr:row>
      <xdr:rowOff>157984</xdr:rowOff>
    </xdr:to>
    <xdr:cxnSp macro="">
      <xdr:nvCxnSpPr>
        <xdr:cNvPr id="296" name="直線コネクタ 295"/>
        <xdr:cNvCxnSpPr/>
      </xdr:nvCxnSpPr>
      <xdr:spPr>
        <a:xfrm flipV="1">
          <a:off x="9639300" y="6495431"/>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157306</xdr:rowOff>
    </xdr:from>
    <xdr:to>
      <xdr:col>50</xdr:col>
      <xdr:colOff>114300</xdr:colOff>
      <xdr:row>37</xdr:row>
      <xdr:rowOff>157984</xdr:rowOff>
    </xdr:to>
    <xdr:cxnSp macro="">
      <xdr:nvCxnSpPr>
        <xdr:cNvPr id="299" name="直線コネクタ 298"/>
        <xdr:cNvCxnSpPr/>
      </xdr:nvCxnSpPr>
      <xdr:spPr>
        <a:xfrm>
          <a:off x="8750300" y="6500956"/>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105197</xdr:rowOff>
    </xdr:from>
    <xdr:to>
      <xdr:col>45</xdr:col>
      <xdr:colOff>177800</xdr:colOff>
      <xdr:row>37</xdr:row>
      <xdr:rowOff>157306</xdr:rowOff>
    </xdr:to>
    <xdr:cxnSp macro="">
      <xdr:nvCxnSpPr>
        <xdr:cNvPr id="302" name="直線コネクタ 301"/>
        <xdr:cNvCxnSpPr/>
      </xdr:nvCxnSpPr>
      <xdr:spPr>
        <a:xfrm>
          <a:off x="7861300" y="6448847"/>
          <a:ext cx="889000" cy="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105197</xdr:rowOff>
    </xdr:from>
    <xdr:to>
      <xdr:col>41</xdr:col>
      <xdr:colOff>50800</xdr:colOff>
      <xdr:row>37</xdr:row>
      <xdr:rowOff>140104</xdr:rowOff>
    </xdr:to>
    <xdr:cxnSp macro="">
      <xdr:nvCxnSpPr>
        <xdr:cNvPr id="305" name="直線コネクタ 304"/>
        <xdr:cNvCxnSpPr/>
      </xdr:nvCxnSpPr>
      <xdr:spPr>
        <a:xfrm flipV="1">
          <a:off x="6972300" y="6448847"/>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100981</xdr:rowOff>
    </xdr:from>
    <xdr:to>
      <xdr:col>55</xdr:col>
      <xdr:colOff>50800</xdr:colOff>
      <xdr:row>38</xdr:row>
      <xdr:rowOff>31131</xdr:rowOff>
    </xdr:to>
    <xdr:sp macro="" textlink="">
      <xdr:nvSpPr>
        <xdr:cNvPr id="315" name="楕円 314"/>
        <xdr:cNvSpPr/>
      </xdr:nvSpPr>
      <xdr:spPr>
        <a:xfrm>
          <a:off x="10426700" y="6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15908</xdr:rowOff>
    </xdr:from>
    <xdr:ext cx="534377" cy="259045"/>
    <xdr:sp macro="" textlink="">
      <xdr:nvSpPr>
        <xdr:cNvPr id="316" name="補助費等該当値テキスト"/>
        <xdr:cNvSpPr txBox="1"/>
      </xdr:nvSpPr>
      <xdr:spPr>
        <a:xfrm>
          <a:off x="10528300" y="635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107184</xdr:rowOff>
    </xdr:from>
    <xdr:to>
      <xdr:col>50</xdr:col>
      <xdr:colOff>165100</xdr:colOff>
      <xdr:row>38</xdr:row>
      <xdr:rowOff>37334</xdr:rowOff>
    </xdr:to>
    <xdr:sp macro="" textlink="">
      <xdr:nvSpPr>
        <xdr:cNvPr id="317" name="楕円 316"/>
        <xdr:cNvSpPr/>
      </xdr:nvSpPr>
      <xdr:spPr>
        <a:xfrm>
          <a:off x="9588500" y="64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28461</xdr:rowOff>
    </xdr:from>
    <xdr:ext cx="534377" cy="259045"/>
    <xdr:sp macro="" textlink="">
      <xdr:nvSpPr>
        <xdr:cNvPr id="318" name="テキスト ボックス 317"/>
        <xdr:cNvSpPr txBox="1"/>
      </xdr:nvSpPr>
      <xdr:spPr>
        <a:xfrm>
          <a:off x="9372111" y="65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106506</xdr:rowOff>
    </xdr:from>
    <xdr:to>
      <xdr:col>46</xdr:col>
      <xdr:colOff>38100</xdr:colOff>
      <xdr:row>38</xdr:row>
      <xdr:rowOff>36656</xdr:rowOff>
    </xdr:to>
    <xdr:sp macro="" textlink="">
      <xdr:nvSpPr>
        <xdr:cNvPr id="319" name="楕円 318"/>
        <xdr:cNvSpPr/>
      </xdr:nvSpPr>
      <xdr:spPr>
        <a:xfrm>
          <a:off x="8699500" y="64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27783</xdr:rowOff>
    </xdr:from>
    <xdr:ext cx="534377" cy="259045"/>
    <xdr:sp macro="" textlink="">
      <xdr:nvSpPr>
        <xdr:cNvPr id="320" name="テキスト ボックス 319"/>
        <xdr:cNvSpPr txBox="1"/>
      </xdr:nvSpPr>
      <xdr:spPr>
        <a:xfrm>
          <a:off x="8483111" y="654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54397</xdr:rowOff>
    </xdr:from>
    <xdr:to>
      <xdr:col>41</xdr:col>
      <xdr:colOff>101600</xdr:colOff>
      <xdr:row>37</xdr:row>
      <xdr:rowOff>155997</xdr:rowOff>
    </xdr:to>
    <xdr:sp macro="" textlink="">
      <xdr:nvSpPr>
        <xdr:cNvPr id="321" name="楕円 320"/>
        <xdr:cNvSpPr/>
      </xdr:nvSpPr>
      <xdr:spPr>
        <a:xfrm>
          <a:off x="7810500" y="6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147124</xdr:rowOff>
    </xdr:from>
    <xdr:ext cx="534377" cy="259045"/>
    <xdr:sp macro="" textlink="">
      <xdr:nvSpPr>
        <xdr:cNvPr id="322" name="テキスト ボックス 321"/>
        <xdr:cNvSpPr txBox="1"/>
      </xdr:nvSpPr>
      <xdr:spPr>
        <a:xfrm>
          <a:off x="7594111" y="6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89304</xdr:rowOff>
    </xdr:from>
    <xdr:to>
      <xdr:col>36</xdr:col>
      <xdr:colOff>165100</xdr:colOff>
      <xdr:row>38</xdr:row>
      <xdr:rowOff>19454</xdr:rowOff>
    </xdr:to>
    <xdr:sp macro="" textlink="">
      <xdr:nvSpPr>
        <xdr:cNvPr id="323" name="楕円 322"/>
        <xdr:cNvSpPr/>
      </xdr:nvSpPr>
      <xdr:spPr>
        <a:xfrm>
          <a:off x="6921500" y="6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10581</xdr:rowOff>
    </xdr:from>
    <xdr:ext cx="534377" cy="259045"/>
    <xdr:sp macro="" textlink="">
      <xdr:nvSpPr>
        <xdr:cNvPr id="324" name="テキスト ボックス 323"/>
        <xdr:cNvSpPr txBox="1"/>
      </xdr:nvSpPr>
      <xdr:spPr>
        <a:xfrm>
          <a:off x="6705111" y="65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20373</xdr:rowOff>
    </xdr:from>
    <xdr:to>
      <xdr:col>55</xdr:col>
      <xdr:colOff>0</xdr:colOff>
      <xdr:row>59</xdr:row>
      <xdr:rowOff>25033</xdr:rowOff>
    </xdr:to>
    <xdr:cxnSp macro="">
      <xdr:nvCxnSpPr>
        <xdr:cNvPr id="353" name="直線コネクタ 352"/>
        <xdr:cNvCxnSpPr/>
      </xdr:nvCxnSpPr>
      <xdr:spPr>
        <a:xfrm>
          <a:off x="9639300" y="10135923"/>
          <a:ext cx="8382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11647</xdr:rowOff>
    </xdr:from>
    <xdr:to>
      <xdr:col>50</xdr:col>
      <xdr:colOff>114300</xdr:colOff>
      <xdr:row>59</xdr:row>
      <xdr:rowOff>20373</xdr:rowOff>
    </xdr:to>
    <xdr:cxnSp macro="">
      <xdr:nvCxnSpPr>
        <xdr:cNvPr id="356" name="直線コネクタ 355"/>
        <xdr:cNvCxnSpPr/>
      </xdr:nvCxnSpPr>
      <xdr:spPr>
        <a:xfrm>
          <a:off x="8750300" y="10127197"/>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9585</xdr:rowOff>
    </xdr:from>
    <xdr:to>
      <xdr:col>45</xdr:col>
      <xdr:colOff>177800</xdr:colOff>
      <xdr:row>59</xdr:row>
      <xdr:rowOff>11647</xdr:rowOff>
    </xdr:to>
    <xdr:cxnSp macro="">
      <xdr:nvCxnSpPr>
        <xdr:cNvPr id="359" name="直線コネクタ 358"/>
        <xdr:cNvCxnSpPr/>
      </xdr:nvCxnSpPr>
      <xdr:spPr>
        <a:xfrm>
          <a:off x="7861300" y="10125135"/>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9585</xdr:rowOff>
    </xdr:from>
    <xdr:to>
      <xdr:col>41</xdr:col>
      <xdr:colOff>50800</xdr:colOff>
      <xdr:row>59</xdr:row>
      <xdr:rowOff>17558</xdr:rowOff>
    </xdr:to>
    <xdr:cxnSp macro="">
      <xdr:nvCxnSpPr>
        <xdr:cNvPr id="362" name="直線コネクタ 361"/>
        <xdr:cNvCxnSpPr/>
      </xdr:nvCxnSpPr>
      <xdr:spPr>
        <a:xfrm flipV="1">
          <a:off x="6972300" y="10125135"/>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145683</xdr:rowOff>
    </xdr:from>
    <xdr:to>
      <xdr:col>55</xdr:col>
      <xdr:colOff>50800</xdr:colOff>
      <xdr:row>59</xdr:row>
      <xdr:rowOff>75833</xdr:rowOff>
    </xdr:to>
    <xdr:sp macro="" textlink="">
      <xdr:nvSpPr>
        <xdr:cNvPr id="372" name="楕円 371"/>
        <xdr:cNvSpPr/>
      </xdr:nvSpPr>
      <xdr:spPr>
        <a:xfrm>
          <a:off x="10426700" y="100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141023</xdr:rowOff>
    </xdr:from>
    <xdr:to>
      <xdr:col>50</xdr:col>
      <xdr:colOff>165100</xdr:colOff>
      <xdr:row>59</xdr:row>
      <xdr:rowOff>71173</xdr:rowOff>
    </xdr:to>
    <xdr:sp macro="" textlink="">
      <xdr:nvSpPr>
        <xdr:cNvPr id="374" name="楕円 373"/>
        <xdr:cNvSpPr/>
      </xdr:nvSpPr>
      <xdr:spPr>
        <a:xfrm>
          <a:off x="9588500" y="100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62300</xdr:rowOff>
    </xdr:from>
    <xdr:ext cx="534377" cy="259045"/>
    <xdr:sp macro="" textlink="">
      <xdr:nvSpPr>
        <xdr:cNvPr id="375" name="テキスト ボックス 374"/>
        <xdr:cNvSpPr txBox="1"/>
      </xdr:nvSpPr>
      <xdr:spPr>
        <a:xfrm>
          <a:off x="9372111" y="101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132297</xdr:rowOff>
    </xdr:from>
    <xdr:to>
      <xdr:col>46</xdr:col>
      <xdr:colOff>38100</xdr:colOff>
      <xdr:row>59</xdr:row>
      <xdr:rowOff>62447</xdr:rowOff>
    </xdr:to>
    <xdr:sp macro="" textlink="">
      <xdr:nvSpPr>
        <xdr:cNvPr id="376" name="楕円 375"/>
        <xdr:cNvSpPr/>
      </xdr:nvSpPr>
      <xdr:spPr>
        <a:xfrm>
          <a:off x="8699500" y="100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53574</xdr:rowOff>
    </xdr:from>
    <xdr:ext cx="534377" cy="259045"/>
    <xdr:sp macro="" textlink="">
      <xdr:nvSpPr>
        <xdr:cNvPr id="377" name="テキスト ボックス 376"/>
        <xdr:cNvSpPr txBox="1"/>
      </xdr:nvSpPr>
      <xdr:spPr>
        <a:xfrm>
          <a:off x="8483111" y="101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130235</xdr:rowOff>
    </xdr:from>
    <xdr:to>
      <xdr:col>41</xdr:col>
      <xdr:colOff>101600</xdr:colOff>
      <xdr:row>59</xdr:row>
      <xdr:rowOff>60385</xdr:rowOff>
    </xdr:to>
    <xdr:sp macro="" textlink="">
      <xdr:nvSpPr>
        <xdr:cNvPr id="378" name="楕円 377"/>
        <xdr:cNvSpPr/>
      </xdr:nvSpPr>
      <xdr:spPr>
        <a:xfrm>
          <a:off x="7810500" y="10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51512</xdr:rowOff>
    </xdr:from>
    <xdr:ext cx="534377" cy="259045"/>
    <xdr:sp macro="" textlink="">
      <xdr:nvSpPr>
        <xdr:cNvPr id="379" name="テキスト ボックス 378"/>
        <xdr:cNvSpPr txBox="1"/>
      </xdr:nvSpPr>
      <xdr:spPr>
        <a:xfrm>
          <a:off x="7594111" y="101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138208</xdr:rowOff>
    </xdr:from>
    <xdr:to>
      <xdr:col>36</xdr:col>
      <xdr:colOff>165100</xdr:colOff>
      <xdr:row>59</xdr:row>
      <xdr:rowOff>68358</xdr:rowOff>
    </xdr:to>
    <xdr:sp macro="" textlink="">
      <xdr:nvSpPr>
        <xdr:cNvPr id="380" name="楕円 379"/>
        <xdr:cNvSpPr/>
      </xdr:nvSpPr>
      <xdr:spPr>
        <a:xfrm>
          <a:off x="6921500" y="100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59485</xdr:rowOff>
    </xdr:from>
    <xdr:ext cx="534377" cy="259045"/>
    <xdr:sp macro="" textlink="">
      <xdr:nvSpPr>
        <xdr:cNvPr id="381" name="テキスト ボックス 380"/>
        <xdr:cNvSpPr txBox="1"/>
      </xdr:nvSpPr>
      <xdr:spPr>
        <a:xfrm>
          <a:off x="6705111" y="101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134964</xdr:rowOff>
    </xdr:from>
    <xdr:to>
      <xdr:col>55</xdr:col>
      <xdr:colOff>0</xdr:colOff>
      <xdr:row>78</xdr:row>
      <xdr:rowOff>139650</xdr:rowOff>
    </xdr:to>
    <xdr:cxnSp macro="">
      <xdr:nvCxnSpPr>
        <xdr:cNvPr id="408" name="直線コネクタ 407"/>
        <xdr:cNvCxnSpPr/>
      </xdr:nvCxnSpPr>
      <xdr:spPr>
        <a:xfrm>
          <a:off x="9639300" y="13508064"/>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128130</xdr:rowOff>
    </xdr:from>
    <xdr:to>
      <xdr:col>50</xdr:col>
      <xdr:colOff>114300</xdr:colOff>
      <xdr:row>78</xdr:row>
      <xdr:rowOff>134964</xdr:rowOff>
    </xdr:to>
    <xdr:cxnSp macro="">
      <xdr:nvCxnSpPr>
        <xdr:cNvPr id="411" name="直線コネクタ 410"/>
        <xdr:cNvCxnSpPr/>
      </xdr:nvCxnSpPr>
      <xdr:spPr>
        <a:xfrm>
          <a:off x="8750300" y="13501230"/>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117304</xdr:rowOff>
    </xdr:from>
    <xdr:to>
      <xdr:col>45</xdr:col>
      <xdr:colOff>177800</xdr:colOff>
      <xdr:row>78</xdr:row>
      <xdr:rowOff>128130</xdr:rowOff>
    </xdr:to>
    <xdr:cxnSp macro="">
      <xdr:nvCxnSpPr>
        <xdr:cNvPr id="414" name="直線コネクタ 413"/>
        <xdr:cNvCxnSpPr/>
      </xdr:nvCxnSpPr>
      <xdr:spPr>
        <a:xfrm>
          <a:off x="7861300" y="1349040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117304</xdr:rowOff>
    </xdr:from>
    <xdr:to>
      <xdr:col>41</xdr:col>
      <xdr:colOff>50800</xdr:colOff>
      <xdr:row>78</xdr:row>
      <xdr:rowOff>128504</xdr:rowOff>
    </xdr:to>
    <xdr:cxnSp macro="">
      <xdr:nvCxnSpPr>
        <xdr:cNvPr id="417" name="直線コネクタ 416"/>
        <xdr:cNvCxnSpPr/>
      </xdr:nvCxnSpPr>
      <xdr:spPr>
        <a:xfrm flipV="1">
          <a:off x="6972300" y="13490404"/>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88850</xdr:rowOff>
    </xdr:from>
    <xdr:to>
      <xdr:col>55</xdr:col>
      <xdr:colOff>50800</xdr:colOff>
      <xdr:row>79</xdr:row>
      <xdr:rowOff>19000</xdr:rowOff>
    </xdr:to>
    <xdr:sp macro="" textlink="">
      <xdr:nvSpPr>
        <xdr:cNvPr id="427" name="楕円 426"/>
        <xdr:cNvSpPr/>
      </xdr:nvSpPr>
      <xdr:spPr>
        <a:xfrm>
          <a:off x="104267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378565" cy="259045"/>
    <xdr:sp macro="" textlink="">
      <xdr:nvSpPr>
        <xdr:cNvPr id="428" name="普通建設事業費 （ うち新規整備　）該当値テキスト"/>
        <xdr:cNvSpPr txBox="1"/>
      </xdr:nvSpPr>
      <xdr:spPr>
        <a:xfrm>
          <a:off x="10528300" y="1342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84164</xdr:rowOff>
    </xdr:from>
    <xdr:to>
      <xdr:col>50</xdr:col>
      <xdr:colOff>165100</xdr:colOff>
      <xdr:row>79</xdr:row>
      <xdr:rowOff>14314</xdr:rowOff>
    </xdr:to>
    <xdr:sp macro="" textlink="">
      <xdr:nvSpPr>
        <xdr:cNvPr id="429" name="楕円 428"/>
        <xdr:cNvSpPr/>
      </xdr:nvSpPr>
      <xdr:spPr>
        <a:xfrm>
          <a:off x="9588500" y="134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5441</xdr:rowOff>
    </xdr:from>
    <xdr:ext cx="534377" cy="259045"/>
    <xdr:sp macro="" textlink="">
      <xdr:nvSpPr>
        <xdr:cNvPr id="430" name="テキスト ボックス 429"/>
        <xdr:cNvSpPr txBox="1"/>
      </xdr:nvSpPr>
      <xdr:spPr>
        <a:xfrm>
          <a:off x="9372111" y="135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77330</xdr:rowOff>
    </xdr:from>
    <xdr:to>
      <xdr:col>46</xdr:col>
      <xdr:colOff>38100</xdr:colOff>
      <xdr:row>79</xdr:row>
      <xdr:rowOff>7480</xdr:rowOff>
    </xdr:to>
    <xdr:sp macro="" textlink="">
      <xdr:nvSpPr>
        <xdr:cNvPr id="431" name="楕円 430"/>
        <xdr:cNvSpPr/>
      </xdr:nvSpPr>
      <xdr:spPr>
        <a:xfrm>
          <a:off x="8699500" y="134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170057</xdr:rowOff>
    </xdr:from>
    <xdr:ext cx="534377" cy="259045"/>
    <xdr:sp macro="" textlink="">
      <xdr:nvSpPr>
        <xdr:cNvPr id="432" name="テキスト ボックス 431"/>
        <xdr:cNvSpPr txBox="1"/>
      </xdr:nvSpPr>
      <xdr:spPr>
        <a:xfrm>
          <a:off x="8483111" y="135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66504</xdr:rowOff>
    </xdr:from>
    <xdr:to>
      <xdr:col>41</xdr:col>
      <xdr:colOff>101600</xdr:colOff>
      <xdr:row>78</xdr:row>
      <xdr:rowOff>168104</xdr:rowOff>
    </xdr:to>
    <xdr:sp macro="" textlink="">
      <xdr:nvSpPr>
        <xdr:cNvPr id="433" name="楕円 432"/>
        <xdr:cNvSpPr/>
      </xdr:nvSpPr>
      <xdr:spPr>
        <a:xfrm>
          <a:off x="7810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159231</xdr:rowOff>
    </xdr:from>
    <xdr:ext cx="534377" cy="259045"/>
    <xdr:sp macro="" textlink="">
      <xdr:nvSpPr>
        <xdr:cNvPr id="434" name="テキスト ボックス 433"/>
        <xdr:cNvSpPr txBox="1"/>
      </xdr:nvSpPr>
      <xdr:spPr>
        <a:xfrm>
          <a:off x="7594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77704</xdr:rowOff>
    </xdr:from>
    <xdr:to>
      <xdr:col>36</xdr:col>
      <xdr:colOff>165100</xdr:colOff>
      <xdr:row>79</xdr:row>
      <xdr:rowOff>7854</xdr:rowOff>
    </xdr:to>
    <xdr:sp macro="" textlink="">
      <xdr:nvSpPr>
        <xdr:cNvPr id="435" name="楕円 434"/>
        <xdr:cNvSpPr/>
      </xdr:nvSpPr>
      <xdr:spPr>
        <a:xfrm>
          <a:off x="6921500" y="134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170431</xdr:rowOff>
    </xdr:from>
    <xdr:ext cx="534377" cy="259045"/>
    <xdr:sp macro="" textlink="">
      <xdr:nvSpPr>
        <xdr:cNvPr id="436" name="テキスト ボックス 435"/>
        <xdr:cNvSpPr txBox="1"/>
      </xdr:nvSpPr>
      <xdr:spPr>
        <a:xfrm>
          <a:off x="6705111" y="13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59948</xdr:rowOff>
    </xdr:from>
    <xdr:to>
      <xdr:col>55</xdr:col>
      <xdr:colOff>0</xdr:colOff>
      <xdr:row>98</xdr:row>
      <xdr:rowOff>66139</xdr:rowOff>
    </xdr:to>
    <xdr:cxnSp macro="">
      <xdr:nvCxnSpPr>
        <xdr:cNvPr id="463" name="直線コネクタ 462"/>
        <xdr:cNvCxnSpPr/>
      </xdr:nvCxnSpPr>
      <xdr:spPr>
        <a:xfrm flipV="1">
          <a:off x="9639300" y="16862048"/>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38074</xdr:rowOff>
    </xdr:from>
    <xdr:to>
      <xdr:col>50</xdr:col>
      <xdr:colOff>114300</xdr:colOff>
      <xdr:row>98</xdr:row>
      <xdr:rowOff>66139</xdr:rowOff>
    </xdr:to>
    <xdr:cxnSp macro="">
      <xdr:nvCxnSpPr>
        <xdr:cNvPr id="466" name="直線コネクタ 465"/>
        <xdr:cNvCxnSpPr/>
      </xdr:nvCxnSpPr>
      <xdr:spPr>
        <a:xfrm>
          <a:off x="8750300" y="1684017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38074</xdr:rowOff>
    </xdr:from>
    <xdr:to>
      <xdr:col>45</xdr:col>
      <xdr:colOff>177800</xdr:colOff>
      <xdr:row>98</xdr:row>
      <xdr:rowOff>70816</xdr:rowOff>
    </xdr:to>
    <xdr:cxnSp macro="">
      <xdr:nvCxnSpPr>
        <xdr:cNvPr id="469" name="直線コネクタ 468"/>
        <xdr:cNvCxnSpPr/>
      </xdr:nvCxnSpPr>
      <xdr:spPr>
        <a:xfrm flipV="1">
          <a:off x="7861300" y="16840174"/>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70816</xdr:rowOff>
    </xdr:from>
    <xdr:to>
      <xdr:col>41</xdr:col>
      <xdr:colOff>50800</xdr:colOff>
      <xdr:row>98</xdr:row>
      <xdr:rowOff>73744</xdr:rowOff>
    </xdr:to>
    <xdr:cxnSp macro="">
      <xdr:nvCxnSpPr>
        <xdr:cNvPr id="472" name="直線コネクタ 471"/>
        <xdr:cNvCxnSpPr/>
      </xdr:nvCxnSpPr>
      <xdr:spPr>
        <a:xfrm flipV="1">
          <a:off x="6972300" y="16872916"/>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9148</xdr:rowOff>
    </xdr:from>
    <xdr:to>
      <xdr:col>55</xdr:col>
      <xdr:colOff>50800</xdr:colOff>
      <xdr:row>98</xdr:row>
      <xdr:rowOff>110748</xdr:rowOff>
    </xdr:to>
    <xdr:sp macro="" textlink="">
      <xdr:nvSpPr>
        <xdr:cNvPr id="482" name="楕円 481"/>
        <xdr:cNvSpPr/>
      </xdr:nvSpPr>
      <xdr:spPr>
        <a:xfrm>
          <a:off x="10426700" y="168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95525</xdr:rowOff>
    </xdr:from>
    <xdr:ext cx="534377" cy="259045"/>
    <xdr:sp macro="" textlink="">
      <xdr:nvSpPr>
        <xdr:cNvPr id="483" name="普通建設事業費 （ うち更新整備　）該当値テキスト"/>
        <xdr:cNvSpPr txBox="1"/>
      </xdr:nvSpPr>
      <xdr:spPr>
        <a:xfrm>
          <a:off x="10528300" y="167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15339</xdr:rowOff>
    </xdr:from>
    <xdr:to>
      <xdr:col>50</xdr:col>
      <xdr:colOff>165100</xdr:colOff>
      <xdr:row>98</xdr:row>
      <xdr:rowOff>116939</xdr:rowOff>
    </xdr:to>
    <xdr:sp macro="" textlink="">
      <xdr:nvSpPr>
        <xdr:cNvPr id="484" name="楕円 483"/>
        <xdr:cNvSpPr/>
      </xdr:nvSpPr>
      <xdr:spPr>
        <a:xfrm>
          <a:off x="9588500" y="168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108066</xdr:rowOff>
    </xdr:from>
    <xdr:ext cx="534377" cy="259045"/>
    <xdr:sp macro="" textlink="">
      <xdr:nvSpPr>
        <xdr:cNvPr id="485" name="テキスト ボックス 484"/>
        <xdr:cNvSpPr txBox="1"/>
      </xdr:nvSpPr>
      <xdr:spPr>
        <a:xfrm>
          <a:off x="9372111" y="16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158724</xdr:rowOff>
    </xdr:from>
    <xdr:to>
      <xdr:col>46</xdr:col>
      <xdr:colOff>38100</xdr:colOff>
      <xdr:row>98</xdr:row>
      <xdr:rowOff>88874</xdr:rowOff>
    </xdr:to>
    <xdr:sp macro="" textlink="">
      <xdr:nvSpPr>
        <xdr:cNvPr id="486" name="楕円 485"/>
        <xdr:cNvSpPr/>
      </xdr:nvSpPr>
      <xdr:spPr>
        <a:xfrm>
          <a:off x="8699500" y="167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80001</xdr:rowOff>
    </xdr:from>
    <xdr:ext cx="534377" cy="259045"/>
    <xdr:sp macro="" textlink="">
      <xdr:nvSpPr>
        <xdr:cNvPr id="487" name="テキスト ボックス 486"/>
        <xdr:cNvSpPr txBox="1"/>
      </xdr:nvSpPr>
      <xdr:spPr>
        <a:xfrm>
          <a:off x="8483111" y="168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20016</xdr:rowOff>
    </xdr:from>
    <xdr:to>
      <xdr:col>41</xdr:col>
      <xdr:colOff>101600</xdr:colOff>
      <xdr:row>98</xdr:row>
      <xdr:rowOff>121616</xdr:rowOff>
    </xdr:to>
    <xdr:sp macro="" textlink="">
      <xdr:nvSpPr>
        <xdr:cNvPr id="488" name="楕円 487"/>
        <xdr:cNvSpPr/>
      </xdr:nvSpPr>
      <xdr:spPr>
        <a:xfrm>
          <a:off x="7810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112743</xdr:rowOff>
    </xdr:from>
    <xdr:ext cx="534377" cy="259045"/>
    <xdr:sp macro="" textlink="">
      <xdr:nvSpPr>
        <xdr:cNvPr id="489" name="テキスト ボックス 488"/>
        <xdr:cNvSpPr txBox="1"/>
      </xdr:nvSpPr>
      <xdr:spPr>
        <a:xfrm>
          <a:off x="7594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22944</xdr:rowOff>
    </xdr:from>
    <xdr:to>
      <xdr:col>36</xdr:col>
      <xdr:colOff>165100</xdr:colOff>
      <xdr:row>98</xdr:row>
      <xdr:rowOff>124544</xdr:rowOff>
    </xdr:to>
    <xdr:sp macro="" textlink="">
      <xdr:nvSpPr>
        <xdr:cNvPr id="490" name="楕円 489"/>
        <xdr:cNvSpPr/>
      </xdr:nvSpPr>
      <xdr:spPr>
        <a:xfrm>
          <a:off x="6921500" y="168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115671</xdr:rowOff>
    </xdr:from>
    <xdr:ext cx="534377" cy="259045"/>
    <xdr:sp macro="" textlink="">
      <xdr:nvSpPr>
        <xdr:cNvPr id="491" name="テキスト ボックス 490"/>
        <xdr:cNvSpPr txBox="1"/>
      </xdr:nvSpPr>
      <xdr:spPr>
        <a:xfrm>
          <a:off x="6705111" y="169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139110</xdr:rowOff>
    </xdr:from>
    <xdr:to>
      <xdr:col>85</xdr:col>
      <xdr:colOff>127000</xdr:colOff>
      <xdr:row>38</xdr:row>
      <xdr:rowOff>139700</xdr:rowOff>
    </xdr:to>
    <xdr:cxnSp macro="">
      <xdr:nvCxnSpPr>
        <xdr:cNvPr id="518" name="直線コネクタ 517"/>
        <xdr:cNvCxnSpPr/>
      </xdr:nvCxnSpPr>
      <xdr:spPr>
        <a:xfrm flipV="1">
          <a:off x="15481300" y="6654210"/>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139387</xdr:rowOff>
    </xdr:from>
    <xdr:to>
      <xdr:col>81</xdr:col>
      <xdr:colOff>50800</xdr:colOff>
      <xdr:row>38</xdr:row>
      <xdr:rowOff>139700</xdr:rowOff>
    </xdr:to>
    <xdr:cxnSp macro="">
      <xdr:nvCxnSpPr>
        <xdr:cNvPr id="521" name="直線コネクタ 520"/>
        <xdr:cNvCxnSpPr/>
      </xdr:nvCxnSpPr>
      <xdr:spPr>
        <a:xfrm>
          <a:off x="14592300" y="6654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139387</xdr:rowOff>
    </xdr:from>
    <xdr:to>
      <xdr:col>76</xdr:col>
      <xdr:colOff>114300</xdr:colOff>
      <xdr:row>38</xdr:row>
      <xdr:rowOff>139700</xdr:rowOff>
    </xdr:to>
    <xdr:cxnSp macro="">
      <xdr:nvCxnSpPr>
        <xdr:cNvPr id="524" name="直線コネクタ 523"/>
        <xdr:cNvCxnSpPr/>
      </xdr:nvCxnSpPr>
      <xdr:spPr>
        <a:xfrm flipV="1">
          <a:off x="13703300" y="6654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139430</xdr:rowOff>
    </xdr:from>
    <xdr:to>
      <xdr:col>71</xdr:col>
      <xdr:colOff>177800</xdr:colOff>
      <xdr:row>38</xdr:row>
      <xdr:rowOff>139700</xdr:rowOff>
    </xdr:to>
    <xdr:cxnSp macro="">
      <xdr:nvCxnSpPr>
        <xdr:cNvPr id="527" name="直線コネクタ 526"/>
        <xdr:cNvCxnSpPr/>
      </xdr:nvCxnSpPr>
      <xdr:spPr>
        <a:xfrm>
          <a:off x="12814300" y="6654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88310</xdr:rowOff>
    </xdr:from>
    <xdr:to>
      <xdr:col>85</xdr:col>
      <xdr:colOff>177800</xdr:colOff>
      <xdr:row>39</xdr:row>
      <xdr:rowOff>18460</xdr:rowOff>
    </xdr:to>
    <xdr:sp macro="" textlink="">
      <xdr:nvSpPr>
        <xdr:cNvPr id="537" name="楕円 536"/>
        <xdr:cNvSpPr/>
      </xdr:nvSpPr>
      <xdr:spPr>
        <a:xfrm>
          <a:off x="16268700" y="66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88587</xdr:rowOff>
    </xdr:from>
    <xdr:to>
      <xdr:col>76</xdr:col>
      <xdr:colOff>165100</xdr:colOff>
      <xdr:row>39</xdr:row>
      <xdr:rowOff>18737</xdr:rowOff>
    </xdr:to>
    <xdr:sp macro="" textlink="">
      <xdr:nvSpPr>
        <xdr:cNvPr id="541" name="楕円 540"/>
        <xdr:cNvSpPr/>
      </xdr:nvSpPr>
      <xdr:spPr>
        <a:xfrm>
          <a:off x="14541500" y="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9864</xdr:rowOff>
    </xdr:from>
    <xdr:ext cx="378565" cy="259045"/>
    <xdr:sp macro="" textlink="">
      <xdr:nvSpPr>
        <xdr:cNvPr id="542" name="テキスト ボックス 541"/>
        <xdr:cNvSpPr txBox="1"/>
      </xdr:nvSpPr>
      <xdr:spPr>
        <a:xfrm>
          <a:off x="14403017" y="669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88630</xdr:rowOff>
    </xdr:from>
    <xdr:to>
      <xdr:col>67</xdr:col>
      <xdr:colOff>101600</xdr:colOff>
      <xdr:row>39</xdr:row>
      <xdr:rowOff>18780</xdr:rowOff>
    </xdr:to>
    <xdr:sp macro="" textlink="">
      <xdr:nvSpPr>
        <xdr:cNvPr id="545" name="楕円 544"/>
        <xdr:cNvSpPr/>
      </xdr:nvSpPr>
      <xdr:spPr>
        <a:xfrm>
          <a:off x="12763500" y="6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9907</xdr:rowOff>
    </xdr:from>
    <xdr:ext cx="378565" cy="259045"/>
    <xdr:sp macro="" textlink="">
      <xdr:nvSpPr>
        <xdr:cNvPr id="546" name="テキスト ボックス 545"/>
        <xdr:cNvSpPr txBox="1"/>
      </xdr:nvSpPr>
      <xdr:spPr>
        <a:xfrm>
          <a:off x="12625017" y="6696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57998</xdr:rowOff>
    </xdr:from>
    <xdr:to>
      <xdr:col>85</xdr:col>
      <xdr:colOff>127000</xdr:colOff>
      <xdr:row>77</xdr:row>
      <xdr:rowOff>70735</xdr:rowOff>
    </xdr:to>
    <xdr:cxnSp macro="">
      <xdr:nvCxnSpPr>
        <xdr:cNvPr id="622" name="直線コネクタ 621"/>
        <xdr:cNvCxnSpPr/>
      </xdr:nvCxnSpPr>
      <xdr:spPr>
        <a:xfrm flipV="1">
          <a:off x="15481300" y="1325964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59553</xdr:rowOff>
    </xdr:from>
    <xdr:to>
      <xdr:col>81</xdr:col>
      <xdr:colOff>50800</xdr:colOff>
      <xdr:row>77</xdr:row>
      <xdr:rowOff>70735</xdr:rowOff>
    </xdr:to>
    <xdr:cxnSp macro="">
      <xdr:nvCxnSpPr>
        <xdr:cNvPr id="625" name="直線コネクタ 624"/>
        <xdr:cNvCxnSpPr/>
      </xdr:nvCxnSpPr>
      <xdr:spPr>
        <a:xfrm>
          <a:off x="14592300" y="13261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59553</xdr:rowOff>
    </xdr:from>
    <xdr:to>
      <xdr:col>76</xdr:col>
      <xdr:colOff>114300</xdr:colOff>
      <xdr:row>77</xdr:row>
      <xdr:rowOff>71558</xdr:rowOff>
    </xdr:to>
    <xdr:cxnSp macro="">
      <xdr:nvCxnSpPr>
        <xdr:cNvPr id="628" name="直線コネクタ 627"/>
        <xdr:cNvCxnSpPr/>
      </xdr:nvCxnSpPr>
      <xdr:spPr>
        <a:xfrm flipV="1">
          <a:off x="13703300" y="13261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50395</xdr:rowOff>
    </xdr:from>
    <xdr:to>
      <xdr:col>71</xdr:col>
      <xdr:colOff>177800</xdr:colOff>
      <xdr:row>77</xdr:row>
      <xdr:rowOff>71558</xdr:rowOff>
    </xdr:to>
    <xdr:cxnSp macro="">
      <xdr:nvCxnSpPr>
        <xdr:cNvPr id="631" name="直線コネクタ 630"/>
        <xdr:cNvCxnSpPr/>
      </xdr:nvCxnSpPr>
      <xdr:spPr>
        <a:xfrm>
          <a:off x="12814300" y="13252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7198</xdr:rowOff>
    </xdr:from>
    <xdr:to>
      <xdr:col>85</xdr:col>
      <xdr:colOff>177800</xdr:colOff>
      <xdr:row>77</xdr:row>
      <xdr:rowOff>108798</xdr:rowOff>
    </xdr:to>
    <xdr:sp macro="" textlink="">
      <xdr:nvSpPr>
        <xdr:cNvPr id="641" name="楕円 640"/>
        <xdr:cNvSpPr/>
      </xdr:nvSpPr>
      <xdr:spPr>
        <a:xfrm>
          <a:off x="162687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157075</xdr:rowOff>
    </xdr:from>
    <xdr:ext cx="534377" cy="259045"/>
    <xdr:sp macro="" textlink="">
      <xdr:nvSpPr>
        <xdr:cNvPr id="642" name="公債費該当値テキスト"/>
        <xdr:cNvSpPr txBox="1"/>
      </xdr:nvSpPr>
      <xdr:spPr>
        <a:xfrm>
          <a:off x="16370300" y="131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19935</xdr:rowOff>
    </xdr:from>
    <xdr:to>
      <xdr:col>81</xdr:col>
      <xdr:colOff>101600</xdr:colOff>
      <xdr:row>77</xdr:row>
      <xdr:rowOff>121535</xdr:rowOff>
    </xdr:to>
    <xdr:sp macro="" textlink="">
      <xdr:nvSpPr>
        <xdr:cNvPr id="643" name="楕円 642"/>
        <xdr:cNvSpPr/>
      </xdr:nvSpPr>
      <xdr:spPr>
        <a:xfrm>
          <a:off x="15430500" y="13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112662</xdr:rowOff>
    </xdr:from>
    <xdr:ext cx="534377" cy="259045"/>
    <xdr:sp macro="" textlink="">
      <xdr:nvSpPr>
        <xdr:cNvPr id="644" name="テキスト ボックス 643"/>
        <xdr:cNvSpPr txBox="1"/>
      </xdr:nvSpPr>
      <xdr:spPr>
        <a:xfrm>
          <a:off x="15214111" y="13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8753</xdr:rowOff>
    </xdr:from>
    <xdr:to>
      <xdr:col>76</xdr:col>
      <xdr:colOff>165100</xdr:colOff>
      <xdr:row>77</xdr:row>
      <xdr:rowOff>110353</xdr:rowOff>
    </xdr:to>
    <xdr:sp macro="" textlink="">
      <xdr:nvSpPr>
        <xdr:cNvPr id="645" name="楕円 644"/>
        <xdr:cNvSpPr/>
      </xdr:nvSpPr>
      <xdr:spPr>
        <a:xfrm>
          <a:off x="14541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101480</xdr:rowOff>
    </xdr:from>
    <xdr:ext cx="534377" cy="259045"/>
    <xdr:sp macro="" textlink="">
      <xdr:nvSpPr>
        <xdr:cNvPr id="646" name="テキスト ボックス 645"/>
        <xdr:cNvSpPr txBox="1"/>
      </xdr:nvSpPr>
      <xdr:spPr>
        <a:xfrm>
          <a:off x="14325111" y="133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20758</xdr:rowOff>
    </xdr:from>
    <xdr:to>
      <xdr:col>72</xdr:col>
      <xdr:colOff>38100</xdr:colOff>
      <xdr:row>77</xdr:row>
      <xdr:rowOff>122358</xdr:rowOff>
    </xdr:to>
    <xdr:sp macro="" textlink="">
      <xdr:nvSpPr>
        <xdr:cNvPr id="647" name="楕円 646"/>
        <xdr:cNvSpPr/>
      </xdr:nvSpPr>
      <xdr:spPr>
        <a:xfrm>
          <a:off x="13652500" y="13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113485</xdr:rowOff>
    </xdr:from>
    <xdr:ext cx="534377" cy="259045"/>
    <xdr:sp macro="" textlink="">
      <xdr:nvSpPr>
        <xdr:cNvPr id="648" name="テキスト ボックス 647"/>
        <xdr:cNvSpPr txBox="1"/>
      </xdr:nvSpPr>
      <xdr:spPr>
        <a:xfrm>
          <a:off x="13436111" y="133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171045</xdr:rowOff>
    </xdr:from>
    <xdr:to>
      <xdr:col>67</xdr:col>
      <xdr:colOff>101600</xdr:colOff>
      <xdr:row>77</xdr:row>
      <xdr:rowOff>101195</xdr:rowOff>
    </xdr:to>
    <xdr:sp macro="" textlink="">
      <xdr:nvSpPr>
        <xdr:cNvPr id="649" name="楕円 648"/>
        <xdr:cNvSpPr/>
      </xdr:nvSpPr>
      <xdr:spPr>
        <a:xfrm>
          <a:off x="12763500" y="132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92322</xdr:rowOff>
    </xdr:from>
    <xdr:ext cx="534377" cy="259045"/>
    <xdr:sp macro="" textlink="">
      <xdr:nvSpPr>
        <xdr:cNvPr id="650" name="テキスト ボックス 649"/>
        <xdr:cNvSpPr txBox="1"/>
      </xdr:nvSpPr>
      <xdr:spPr>
        <a:xfrm>
          <a:off x="12547111" y="132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50997</xdr:rowOff>
    </xdr:from>
    <xdr:to>
      <xdr:col>85</xdr:col>
      <xdr:colOff>127000</xdr:colOff>
      <xdr:row>99</xdr:row>
      <xdr:rowOff>55096</xdr:rowOff>
    </xdr:to>
    <xdr:cxnSp macro="">
      <xdr:nvCxnSpPr>
        <xdr:cNvPr id="681" name="直線コネクタ 680"/>
        <xdr:cNvCxnSpPr/>
      </xdr:nvCxnSpPr>
      <xdr:spPr>
        <a:xfrm>
          <a:off x="15481300" y="17024547"/>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50997</xdr:rowOff>
    </xdr:from>
    <xdr:to>
      <xdr:col>81</xdr:col>
      <xdr:colOff>50800</xdr:colOff>
      <xdr:row>99</xdr:row>
      <xdr:rowOff>51515</xdr:rowOff>
    </xdr:to>
    <xdr:cxnSp macro="">
      <xdr:nvCxnSpPr>
        <xdr:cNvPr id="684" name="直線コネクタ 683"/>
        <xdr:cNvCxnSpPr/>
      </xdr:nvCxnSpPr>
      <xdr:spPr>
        <a:xfrm flipV="1">
          <a:off x="14592300" y="17024547"/>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51515</xdr:rowOff>
    </xdr:from>
    <xdr:to>
      <xdr:col>76</xdr:col>
      <xdr:colOff>114300</xdr:colOff>
      <xdr:row>99</xdr:row>
      <xdr:rowOff>72044</xdr:rowOff>
    </xdr:to>
    <xdr:cxnSp macro="">
      <xdr:nvCxnSpPr>
        <xdr:cNvPr id="687" name="直線コネクタ 686"/>
        <xdr:cNvCxnSpPr/>
      </xdr:nvCxnSpPr>
      <xdr:spPr>
        <a:xfrm flipV="1">
          <a:off x="13703300" y="1702506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72044</xdr:rowOff>
    </xdr:from>
    <xdr:to>
      <xdr:col>71</xdr:col>
      <xdr:colOff>177800</xdr:colOff>
      <xdr:row>99</xdr:row>
      <xdr:rowOff>87919</xdr:rowOff>
    </xdr:to>
    <xdr:cxnSp macro="">
      <xdr:nvCxnSpPr>
        <xdr:cNvPr id="690" name="直線コネクタ 689"/>
        <xdr:cNvCxnSpPr/>
      </xdr:nvCxnSpPr>
      <xdr:spPr>
        <a:xfrm flipV="1">
          <a:off x="12814300" y="1704559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4296</xdr:rowOff>
    </xdr:from>
    <xdr:to>
      <xdr:col>85</xdr:col>
      <xdr:colOff>177800</xdr:colOff>
      <xdr:row>99</xdr:row>
      <xdr:rowOff>105896</xdr:rowOff>
    </xdr:to>
    <xdr:sp macro="" textlink="">
      <xdr:nvSpPr>
        <xdr:cNvPr id="700" name="楕円 699"/>
        <xdr:cNvSpPr/>
      </xdr:nvSpPr>
      <xdr:spPr>
        <a:xfrm>
          <a:off x="16268700" y="16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197</xdr:rowOff>
    </xdr:from>
    <xdr:to>
      <xdr:col>81</xdr:col>
      <xdr:colOff>101600</xdr:colOff>
      <xdr:row>99</xdr:row>
      <xdr:rowOff>101797</xdr:rowOff>
    </xdr:to>
    <xdr:sp macro="" textlink="">
      <xdr:nvSpPr>
        <xdr:cNvPr id="702" name="楕円 701"/>
        <xdr:cNvSpPr/>
      </xdr:nvSpPr>
      <xdr:spPr>
        <a:xfrm>
          <a:off x="15430500" y="16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92924</xdr:rowOff>
    </xdr:from>
    <xdr:ext cx="534377" cy="259045"/>
    <xdr:sp macro="" textlink="">
      <xdr:nvSpPr>
        <xdr:cNvPr id="703" name="テキスト ボックス 702"/>
        <xdr:cNvSpPr txBox="1"/>
      </xdr:nvSpPr>
      <xdr:spPr>
        <a:xfrm>
          <a:off x="15214111" y="170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715</xdr:rowOff>
    </xdr:from>
    <xdr:to>
      <xdr:col>76</xdr:col>
      <xdr:colOff>165100</xdr:colOff>
      <xdr:row>99</xdr:row>
      <xdr:rowOff>102315</xdr:rowOff>
    </xdr:to>
    <xdr:sp macro="" textlink="">
      <xdr:nvSpPr>
        <xdr:cNvPr id="704" name="楕円 703"/>
        <xdr:cNvSpPr/>
      </xdr:nvSpPr>
      <xdr:spPr>
        <a:xfrm>
          <a:off x="14541500" y="16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93442</xdr:rowOff>
    </xdr:from>
    <xdr:ext cx="534377" cy="259045"/>
    <xdr:sp macro="" textlink="">
      <xdr:nvSpPr>
        <xdr:cNvPr id="705" name="テキスト ボックス 704"/>
        <xdr:cNvSpPr txBox="1"/>
      </xdr:nvSpPr>
      <xdr:spPr>
        <a:xfrm>
          <a:off x="14325111" y="170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21244</xdr:rowOff>
    </xdr:from>
    <xdr:to>
      <xdr:col>72</xdr:col>
      <xdr:colOff>38100</xdr:colOff>
      <xdr:row>99</xdr:row>
      <xdr:rowOff>122844</xdr:rowOff>
    </xdr:to>
    <xdr:sp macro="" textlink="">
      <xdr:nvSpPr>
        <xdr:cNvPr id="706" name="楕円 705"/>
        <xdr:cNvSpPr/>
      </xdr:nvSpPr>
      <xdr:spPr>
        <a:xfrm>
          <a:off x="13652500" y="1699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113971</xdr:rowOff>
    </xdr:from>
    <xdr:ext cx="534377" cy="259045"/>
    <xdr:sp macro="" textlink="">
      <xdr:nvSpPr>
        <xdr:cNvPr id="707" name="テキスト ボックス 706"/>
        <xdr:cNvSpPr txBox="1"/>
      </xdr:nvSpPr>
      <xdr:spPr>
        <a:xfrm>
          <a:off x="13436111" y="170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37119</xdr:rowOff>
    </xdr:from>
    <xdr:to>
      <xdr:col>67</xdr:col>
      <xdr:colOff>101600</xdr:colOff>
      <xdr:row>99</xdr:row>
      <xdr:rowOff>138719</xdr:rowOff>
    </xdr:to>
    <xdr:sp macro="" textlink="">
      <xdr:nvSpPr>
        <xdr:cNvPr id="708" name="楕円 707"/>
        <xdr:cNvSpPr/>
      </xdr:nvSpPr>
      <xdr:spPr>
        <a:xfrm>
          <a:off x="12763500" y="170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129846</xdr:rowOff>
    </xdr:from>
    <xdr:ext cx="469744" cy="259045"/>
    <xdr:sp macro="" textlink="">
      <xdr:nvSpPr>
        <xdr:cNvPr id="709" name="テキスト ボックス 708"/>
        <xdr:cNvSpPr txBox="1"/>
      </xdr:nvSpPr>
      <xdr:spPr>
        <a:xfrm>
          <a:off x="12579428" y="1710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138500</xdr:rowOff>
    </xdr:from>
    <xdr:to>
      <xdr:col>107</xdr:col>
      <xdr:colOff>50800</xdr:colOff>
      <xdr:row>38</xdr:row>
      <xdr:rowOff>25400</xdr:rowOff>
    </xdr:to>
    <xdr:cxnSp macro="">
      <xdr:nvCxnSpPr>
        <xdr:cNvPr id="740" name="直線コネクタ 739"/>
        <xdr:cNvCxnSpPr/>
      </xdr:nvCxnSpPr>
      <xdr:spPr>
        <a:xfrm>
          <a:off x="19545300" y="648215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138500</xdr:rowOff>
    </xdr:from>
    <xdr:to>
      <xdr:col>102</xdr:col>
      <xdr:colOff>114300</xdr:colOff>
      <xdr:row>38</xdr:row>
      <xdr:rowOff>25400</xdr:rowOff>
    </xdr:to>
    <xdr:cxnSp macro="">
      <xdr:nvCxnSpPr>
        <xdr:cNvPr id="743" name="直線コネクタ 742"/>
        <xdr:cNvCxnSpPr/>
      </xdr:nvCxnSpPr>
      <xdr:spPr>
        <a:xfrm flipV="1">
          <a:off x="18656300" y="648215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87700</xdr:rowOff>
    </xdr:from>
    <xdr:to>
      <xdr:col>102</xdr:col>
      <xdr:colOff>165100</xdr:colOff>
      <xdr:row>38</xdr:row>
      <xdr:rowOff>17850</xdr:rowOff>
    </xdr:to>
    <xdr:sp macro="" textlink="">
      <xdr:nvSpPr>
        <xdr:cNvPr id="759" name="楕円 758"/>
        <xdr:cNvSpPr/>
      </xdr:nvSpPr>
      <xdr:spPr>
        <a:xfrm>
          <a:off x="19494500" y="64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8977</xdr:rowOff>
    </xdr:from>
    <xdr:ext cx="469744" cy="259045"/>
    <xdr:sp macro="" textlink="">
      <xdr:nvSpPr>
        <xdr:cNvPr id="760" name="テキスト ボックス 759"/>
        <xdr:cNvSpPr txBox="1"/>
      </xdr:nvSpPr>
      <xdr:spPr>
        <a:xfrm>
          <a:off x="19310428" y="65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52074</xdr:rowOff>
    </xdr:from>
    <xdr:to>
      <xdr:col>116</xdr:col>
      <xdr:colOff>63500</xdr:colOff>
      <xdr:row>59</xdr:row>
      <xdr:rowOff>52855</xdr:rowOff>
    </xdr:to>
    <xdr:cxnSp macro="">
      <xdr:nvCxnSpPr>
        <xdr:cNvPr id="793" name="直線コネクタ 792"/>
        <xdr:cNvCxnSpPr/>
      </xdr:nvCxnSpPr>
      <xdr:spPr>
        <a:xfrm flipV="1">
          <a:off x="21323300" y="10167624"/>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52855</xdr:rowOff>
    </xdr:from>
    <xdr:to>
      <xdr:col>111</xdr:col>
      <xdr:colOff>177800</xdr:colOff>
      <xdr:row>59</xdr:row>
      <xdr:rowOff>53129</xdr:rowOff>
    </xdr:to>
    <xdr:cxnSp macro="">
      <xdr:nvCxnSpPr>
        <xdr:cNvPr id="796" name="直線コネクタ 795"/>
        <xdr:cNvCxnSpPr/>
      </xdr:nvCxnSpPr>
      <xdr:spPr>
        <a:xfrm flipV="1">
          <a:off x="20434300" y="1016840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53129</xdr:rowOff>
    </xdr:from>
    <xdr:to>
      <xdr:col>107</xdr:col>
      <xdr:colOff>50800</xdr:colOff>
      <xdr:row>59</xdr:row>
      <xdr:rowOff>53534</xdr:rowOff>
    </xdr:to>
    <xdr:cxnSp macro="">
      <xdr:nvCxnSpPr>
        <xdr:cNvPr id="799" name="直線コネクタ 798"/>
        <xdr:cNvCxnSpPr/>
      </xdr:nvCxnSpPr>
      <xdr:spPr>
        <a:xfrm flipV="1">
          <a:off x="19545300" y="10168679"/>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53534</xdr:rowOff>
    </xdr:from>
    <xdr:to>
      <xdr:col>102</xdr:col>
      <xdr:colOff>114300</xdr:colOff>
      <xdr:row>59</xdr:row>
      <xdr:rowOff>53563</xdr:rowOff>
    </xdr:to>
    <xdr:cxnSp macro="">
      <xdr:nvCxnSpPr>
        <xdr:cNvPr id="802" name="直線コネクタ 801"/>
        <xdr:cNvCxnSpPr/>
      </xdr:nvCxnSpPr>
      <xdr:spPr>
        <a:xfrm flipV="1">
          <a:off x="18656300" y="1016908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1274</xdr:rowOff>
    </xdr:from>
    <xdr:to>
      <xdr:col>116</xdr:col>
      <xdr:colOff>114300</xdr:colOff>
      <xdr:row>59</xdr:row>
      <xdr:rowOff>102874</xdr:rowOff>
    </xdr:to>
    <xdr:sp macro="" textlink="">
      <xdr:nvSpPr>
        <xdr:cNvPr id="812" name="楕円 811"/>
        <xdr:cNvSpPr/>
      </xdr:nvSpPr>
      <xdr:spPr>
        <a:xfrm>
          <a:off x="22110700" y="101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132101</xdr:rowOff>
    </xdr:from>
    <xdr:ext cx="534377" cy="259045"/>
    <xdr:sp macro="" textlink="">
      <xdr:nvSpPr>
        <xdr:cNvPr id="813" name="貸付金該当値テキスト"/>
        <xdr:cNvSpPr txBox="1"/>
      </xdr:nvSpPr>
      <xdr:spPr>
        <a:xfrm>
          <a:off x="22212300" y="99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2055</xdr:rowOff>
    </xdr:from>
    <xdr:to>
      <xdr:col>112</xdr:col>
      <xdr:colOff>38100</xdr:colOff>
      <xdr:row>59</xdr:row>
      <xdr:rowOff>103655</xdr:rowOff>
    </xdr:to>
    <xdr:sp macro="" textlink="">
      <xdr:nvSpPr>
        <xdr:cNvPr id="814" name="楕円 813"/>
        <xdr:cNvSpPr/>
      </xdr:nvSpPr>
      <xdr:spPr>
        <a:xfrm>
          <a:off x="21272500" y="101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120182</xdr:rowOff>
    </xdr:from>
    <xdr:ext cx="534377" cy="259045"/>
    <xdr:sp macro="" textlink="">
      <xdr:nvSpPr>
        <xdr:cNvPr id="815" name="テキスト ボックス 814"/>
        <xdr:cNvSpPr txBox="1"/>
      </xdr:nvSpPr>
      <xdr:spPr>
        <a:xfrm>
          <a:off x="21056111" y="98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2329</xdr:rowOff>
    </xdr:from>
    <xdr:to>
      <xdr:col>107</xdr:col>
      <xdr:colOff>101600</xdr:colOff>
      <xdr:row>59</xdr:row>
      <xdr:rowOff>103929</xdr:rowOff>
    </xdr:to>
    <xdr:sp macro="" textlink="">
      <xdr:nvSpPr>
        <xdr:cNvPr id="816" name="楕円 815"/>
        <xdr:cNvSpPr/>
      </xdr:nvSpPr>
      <xdr:spPr>
        <a:xfrm>
          <a:off x="20383500" y="101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120456</xdr:rowOff>
    </xdr:from>
    <xdr:ext cx="534377" cy="259045"/>
    <xdr:sp macro="" textlink="">
      <xdr:nvSpPr>
        <xdr:cNvPr id="817" name="テキスト ボックス 816"/>
        <xdr:cNvSpPr txBox="1"/>
      </xdr:nvSpPr>
      <xdr:spPr>
        <a:xfrm>
          <a:off x="20167111" y="98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2734</xdr:rowOff>
    </xdr:from>
    <xdr:to>
      <xdr:col>102</xdr:col>
      <xdr:colOff>165100</xdr:colOff>
      <xdr:row>59</xdr:row>
      <xdr:rowOff>104334</xdr:rowOff>
    </xdr:to>
    <xdr:sp macro="" textlink="">
      <xdr:nvSpPr>
        <xdr:cNvPr id="818" name="楕円 817"/>
        <xdr:cNvSpPr/>
      </xdr:nvSpPr>
      <xdr:spPr>
        <a:xfrm>
          <a:off x="19494500" y="1011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120861</xdr:rowOff>
    </xdr:from>
    <xdr:ext cx="534377" cy="259045"/>
    <xdr:sp macro="" textlink="">
      <xdr:nvSpPr>
        <xdr:cNvPr id="819" name="テキスト ボックス 818"/>
        <xdr:cNvSpPr txBox="1"/>
      </xdr:nvSpPr>
      <xdr:spPr>
        <a:xfrm>
          <a:off x="19278111" y="98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2763</xdr:rowOff>
    </xdr:from>
    <xdr:to>
      <xdr:col>98</xdr:col>
      <xdr:colOff>38100</xdr:colOff>
      <xdr:row>59</xdr:row>
      <xdr:rowOff>104363</xdr:rowOff>
    </xdr:to>
    <xdr:sp macro="" textlink="">
      <xdr:nvSpPr>
        <xdr:cNvPr id="820" name="楕円 819"/>
        <xdr:cNvSpPr/>
      </xdr:nvSpPr>
      <xdr:spPr>
        <a:xfrm>
          <a:off x="18605500" y="101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120890</xdr:rowOff>
    </xdr:from>
    <xdr:ext cx="534377" cy="259045"/>
    <xdr:sp macro="" textlink="">
      <xdr:nvSpPr>
        <xdr:cNvPr id="821" name="テキスト ボックス 820"/>
        <xdr:cNvSpPr txBox="1"/>
      </xdr:nvSpPr>
      <xdr:spPr>
        <a:xfrm>
          <a:off x="18389111" y="98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24676</xdr:rowOff>
    </xdr:from>
    <xdr:to>
      <xdr:col>116</xdr:col>
      <xdr:colOff>63500</xdr:colOff>
      <xdr:row>76</xdr:row>
      <xdr:rowOff>59029</xdr:rowOff>
    </xdr:to>
    <xdr:cxnSp macro="">
      <xdr:nvCxnSpPr>
        <xdr:cNvPr id="851" name="直線コネクタ 850"/>
        <xdr:cNvCxnSpPr/>
      </xdr:nvCxnSpPr>
      <xdr:spPr>
        <a:xfrm flipV="1">
          <a:off x="21323300" y="13054876"/>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59029</xdr:rowOff>
    </xdr:from>
    <xdr:to>
      <xdr:col>111</xdr:col>
      <xdr:colOff>177800</xdr:colOff>
      <xdr:row>76</xdr:row>
      <xdr:rowOff>96977</xdr:rowOff>
    </xdr:to>
    <xdr:cxnSp macro="">
      <xdr:nvCxnSpPr>
        <xdr:cNvPr id="854" name="直線コネクタ 853"/>
        <xdr:cNvCxnSpPr/>
      </xdr:nvCxnSpPr>
      <xdr:spPr>
        <a:xfrm flipV="1">
          <a:off x="20434300" y="1308922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43244</xdr:rowOff>
    </xdr:from>
    <xdr:to>
      <xdr:col>107</xdr:col>
      <xdr:colOff>50800</xdr:colOff>
      <xdr:row>76</xdr:row>
      <xdr:rowOff>96977</xdr:rowOff>
    </xdr:to>
    <xdr:cxnSp macro="">
      <xdr:nvCxnSpPr>
        <xdr:cNvPr id="857" name="直線コネクタ 856"/>
        <xdr:cNvCxnSpPr/>
      </xdr:nvCxnSpPr>
      <xdr:spPr>
        <a:xfrm>
          <a:off x="19545300" y="13073444"/>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43244</xdr:rowOff>
    </xdr:from>
    <xdr:to>
      <xdr:col>102</xdr:col>
      <xdr:colOff>114300</xdr:colOff>
      <xdr:row>76</xdr:row>
      <xdr:rowOff>50203</xdr:rowOff>
    </xdr:to>
    <xdr:cxnSp macro="">
      <xdr:nvCxnSpPr>
        <xdr:cNvPr id="860" name="直線コネクタ 859"/>
        <xdr:cNvCxnSpPr/>
      </xdr:nvCxnSpPr>
      <xdr:spPr>
        <a:xfrm flipV="1">
          <a:off x="18656300" y="13073444"/>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145326</xdr:rowOff>
    </xdr:from>
    <xdr:to>
      <xdr:col>116</xdr:col>
      <xdr:colOff>114300</xdr:colOff>
      <xdr:row>76</xdr:row>
      <xdr:rowOff>75476</xdr:rowOff>
    </xdr:to>
    <xdr:sp macro="" textlink="">
      <xdr:nvSpPr>
        <xdr:cNvPr id="870" name="楕円 869"/>
        <xdr:cNvSpPr/>
      </xdr:nvSpPr>
      <xdr:spPr>
        <a:xfrm>
          <a:off x="22110700" y="130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123753</xdr:rowOff>
    </xdr:from>
    <xdr:ext cx="534377" cy="259045"/>
    <xdr:sp macro="" textlink="">
      <xdr:nvSpPr>
        <xdr:cNvPr id="871" name="繰出金該当値テキスト"/>
        <xdr:cNvSpPr txBox="1"/>
      </xdr:nvSpPr>
      <xdr:spPr>
        <a:xfrm>
          <a:off x="22212300" y="12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8229</xdr:rowOff>
    </xdr:from>
    <xdr:to>
      <xdr:col>112</xdr:col>
      <xdr:colOff>38100</xdr:colOff>
      <xdr:row>76</xdr:row>
      <xdr:rowOff>109829</xdr:rowOff>
    </xdr:to>
    <xdr:sp macro="" textlink="">
      <xdr:nvSpPr>
        <xdr:cNvPr id="872" name="楕円 871"/>
        <xdr:cNvSpPr/>
      </xdr:nvSpPr>
      <xdr:spPr>
        <a:xfrm>
          <a:off x="21272500" y="13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100956</xdr:rowOff>
    </xdr:from>
    <xdr:ext cx="534377" cy="259045"/>
    <xdr:sp macro="" textlink="">
      <xdr:nvSpPr>
        <xdr:cNvPr id="873" name="テキスト ボックス 872"/>
        <xdr:cNvSpPr txBox="1"/>
      </xdr:nvSpPr>
      <xdr:spPr>
        <a:xfrm>
          <a:off x="21056111" y="13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46177</xdr:rowOff>
    </xdr:from>
    <xdr:to>
      <xdr:col>107</xdr:col>
      <xdr:colOff>101600</xdr:colOff>
      <xdr:row>76</xdr:row>
      <xdr:rowOff>147777</xdr:rowOff>
    </xdr:to>
    <xdr:sp macro="" textlink="">
      <xdr:nvSpPr>
        <xdr:cNvPr id="874" name="楕円 873"/>
        <xdr:cNvSpPr/>
      </xdr:nvSpPr>
      <xdr:spPr>
        <a:xfrm>
          <a:off x="20383500" y="13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138904</xdr:rowOff>
    </xdr:from>
    <xdr:ext cx="534377" cy="259045"/>
    <xdr:sp macro="" textlink="">
      <xdr:nvSpPr>
        <xdr:cNvPr id="875" name="テキスト ボックス 874"/>
        <xdr:cNvSpPr txBox="1"/>
      </xdr:nvSpPr>
      <xdr:spPr>
        <a:xfrm>
          <a:off x="20167111" y="131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163894</xdr:rowOff>
    </xdr:from>
    <xdr:to>
      <xdr:col>102</xdr:col>
      <xdr:colOff>165100</xdr:colOff>
      <xdr:row>76</xdr:row>
      <xdr:rowOff>94044</xdr:rowOff>
    </xdr:to>
    <xdr:sp macro="" textlink="">
      <xdr:nvSpPr>
        <xdr:cNvPr id="876" name="楕円 875"/>
        <xdr:cNvSpPr/>
      </xdr:nvSpPr>
      <xdr:spPr>
        <a:xfrm>
          <a:off x="19494500" y="130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85171</xdr:rowOff>
    </xdr:from>
    <xdr:ext cx="534377" cy="259045"/>
    <xdr:sp macro="" textlink="">
      <xdr:nvSpPr>
        <xdr:cNvPr id="877" name="テキスト ボックス 876"/>
        <xdr:cNvSpPr txBox="1"/>
      </xdr:nvSpPr>
      <xdr:spPr>
        <a:xfrm>
          <a:off x="19278111" y="131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170853</xdr:rowOff>
    </xdr:from>
    <xdr:to>
      <xdr:col>98</xdr:col>
      <xdr:colOff>38100</xdr:colOff>
      <xdr:row>76</xdr:row>
      <xdr:rowOff>101003</xdr:rowOff>
    </xdr:to>
    <xdr:sp macro="" textlink="">
      <xdr:nvSpPr>
        <xdr:cNvPr id="878" name="楕円 877"/>
        <xdr:cNvSpPr/>
      </xdr:nvSpPr>
      <xdr:spPr>
        <a:xfrm>
          <a:off x="18605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92130</xdr:rowOff>
    </xdr:from>
    <xdr:ext cx="534377" cy="259045"/>
    <xdr:sp macro="" textlink="">
      <xdr:nvSpPr>
        <xdr:cNvPr id="879" name="テキスト ボックス 878"/>
        <xdr:cNvSpPr txBox="1"/>
      </xdr:nvSpPr>
      <xdr:spPr>
        <a:xfrm>
          <a:off x="18389111" y="13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類似団体と比較して、低い水準を保っている。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維持補修費は、前年対比で住民一人当たり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2,674</a:t>
          </a:r>
          <a:r>
            <a:rPr kumimoji="1" lang="ja-JP" altLang="ja-JP" sz="1300">
              <a:solidFill>
                <a:schemeClr val="dk1"/>
              </a:solidFill>
              <a:latin typeface="ＭＳ Ｐゴシック" pitchFamily="50" charset="-128"/>
              <a:ea typeface="ＭＳ Ｐゴシック" pitchFamily="50" charset="-128"/>
              <a:cs typeface="+mn-cs"/>
            </a:rPr>
            <a:t>円の増、主に道路舗装補修工事の増によるものである。</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普通建設事業費は、前年対比で住民一人当たり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12,228</a:t>
          </a:r>
          <a:r>
            <a:rPr kumimoji="1" lang="ja-JP" altLang="ja-JP" sz="1300">
              <a:solidFill>
                <a:schemeClr val="dk1"/>
              </a:solidFill>
              <a:latin typeface="ＭＳ Ｐゴシック" pitchFamily="50" charset="-128"/>
              <a:ea typeface="ＭＳ Ｐゴシック" pitchFamily="50" charset="-128"/>
              <a:cs typeface="+mn-cs"/>
            </a:rPr>
            <a:t>円の減、主に平成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年度繰越事業の小中学校及び社会体育施設体育館天井等耐震補強工事、また飯島観光づくり拠点施設整備事業の完了によるものである。</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en-US" sz="1300">
              <a:solidFill>
                <a:schemeClr val="dk1"/>
              </a:solidFill>
              <a:latin typeface="ＭＳ Ｐゴシック" pitchFamily="50" charset="-128"/>
              <a:ea typeface="ＭＳ Ｐゴシック" pitchFamily="50" charset="-128"/>
              <a:cs typeface="+mn-cs"/>
            </a:rPr>
            <a:t>積立金は、前年対比で住民一人当たり</a:t>
          </a:r>
          <a:r>
            <a:rPr kumimoji="1" lang="en-US" altLang="ja-JP" sz="1300">
              <a:solidFill>
                <a:schemeClr val="dk1"/>
              </a:solidFill>
              <a:latin typeface="ＭＳ Ｐゴシック" pitchFamily="50" charset="-128"/>
              <a:ea typeface="ＭＳ Ｐゴシック" pitchFamily="50" charset="-128"/>
              <a:cs typeface="+mn-cs"/>
            </a:rPr>
            <a:t>2,510</a:t>
          </a:r>
          <a:r>
            <a:rPr kumimoji="1" lang="ja-JP" altLang="en-US" sz="1300">
              <a:solidFill>
                <a:schemeClr val="dk1"/>
              </a:solidFill>
              <a:latin typeface="ＭＳ Ｐゴシック" pitchFamily="50" charset="-128"/>
              <a:ea typeface="ＭＳ Ｐゴシック" pitchFamily="50" charset="-128"/>
              <a:cs typeface="+mn-cs"/>
            </a:rPr>
            <a:t>円の減、主に寄附金の減額によるふるさといいじま応援基金積立の減によるものである。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169545</xdr:rowOff>
    </xdr:from>
    <xdr:to>
      <xdr:col>24</xdr:col>
      <xdr:colOff>63500</xdr:colOff>
      <xdr:row>36</xdr:row>
      <xdr:rowOff>2794</xdr:rowOff>
    </xdr:to>
    <xdr:cxnSp macro="">
      <xdr:nvCxnSpPr>
        <xdr:cNvPr id="61" name="直線コネクタ 60"/>
        <xdr:cNvCxnSpPr/>
      </xdr:nvCxnSpPr>
      <xdr:spPr>
        <a:xfrm>
          <a:off x="3797300" y="6170295"/>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165862</xdr:rowOff>
    </xdr:from>
    <xdr:to>
      <xdr:col>19</xdr:col>
      <xdr:colOff>177800</xdr:colOff>
      <xdr:row>35</xdr:row>
      <xdr:rowOff>169545</xdr:rowOff>
    </xdr:to>
    <xdr:cxnSp macro="">
      <xdr:nvCxnSpPr>
        <xdr:cNvPr id="64" name="直線コネクタ 63"/>
        <xdr:cNvCxnSpPr/>
      </xdr:nvCxnSpPr>
      <xdr:spPr>
        <a:xfrm>
          <a:off x="2908300" y="616661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118237</xdr:rowOff>
    </xdr:from>
    <xdr:to>
      <xdr:col>15</xdr:col>
      <xdr:colOff>50800</xdr:colOff>
      <xdr:row>35</xdr:row>
      <xdr:rowOff>165862</xdr:rowOff>
    </xdr:to>
    <xdr:cxnSp macro="">
      <xdr:nvCxnSpPr>
        <xdr:cNvPr id="67" name="直線コネクタ 66"/>
        <xdr:cNvCxnSpPr/>
      </xdr:nvCxnSpPr>
      <xdr:spPr>
        <a:xfrm>
          <a:off x="2019300" y="611898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118237</xdr:rowOff>
    </xdr:from>
    <xdr:to>
      <xdr:col>10</xdr:col>
      <xdr:colOff>114300</xdr:colOff>
      <xdr:row>36</xdr:row>
      <xdr:rowOff>1778</xdr:rowOff>
    </xdr:to>
    <xdr:cxnSp macro="">
      <xdr:nvCxnSpPr>
        <xdr:cNvPr id="70" name="直線コネクタ 69"/>
        <xdr:cNvCxnSpPr/>
      </xdr:nvCxnSpPr>
      <xdr:spPr>
        <a:xfrm flipV="1">
          <a:off x="1130300" y="6118987"/>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123444</xdr:rowOff>
    </xdr:from>
    <xdr:to>
      <xdr:col>24</xdr:col>
      <xdr:colOff>114300</xdr:colOff>
      <xdr:row>36</xdr:row>
      <xdr:rowOff>53594</xdr:rowOff>
    </xdr:to>
    <xdr:sp macro="" textlink="">
      <xdr:nvSpPr>
        <xdr:cNvPr id="80" name="楕円 79"/>
        <xdr:cNvSpPr/>
      </xdr:nvSpPr>
      <xdr:spPr>
        <a:xfrm>
          <a:off x="4584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469744" cy="259045"/>
    <xdr:sp macro="" textlink="">
      <xdr:nvSpPr>
        <xdr:cNvPr id="81" name="議会費該当値テキスト"/>
        <xdr:cNvSpPr txBox="1"/>
      </xdr:nvSpPr>
      <xdr:spPr>
        <a:xfrm>
          <a:off x="4686300"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82" name="楕円 81"/>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40022</xdr:rowOff>
    </xdr:from>
    <xdr:ext cx="469744" cy="259045"/>
    <xdr:sp macro="" textlink="">
      <xdr:nvSpPr>
        <xdr:cNvPr id="83" name="テキスト ボックス 82"/>
        <xdr:cNvSpPr txBox="1"/>
      </xdr:nvSpPr>
      <xdr:spPr>
        <a:xfrm>
          <a:off x="3562428"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115062</xdr:rowOff>
    </xdr:from>
    <xdr:to>
      <xdr:col>15</xdr:col>
      <xdr:colOff>101600</xdr:colOff>
      <xdr:row>36</xdr:row>
      <xdr:rowOff>45212</xdr:rowOff>
    </xdr:to>
    <xdr:sp macro="" textlink="">
      <xdr:nvSpPr>
        <xdr:cNvPr id="84" name="楕円 83"/>
        <xdr:cNvSpPr/>
      </xdr:nvSpPr>
      <xdr:spPr>
        <a:xfrm>
          <a:off x="2857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36339</xdr:rowOff>
    </xdr:from>
    <xdr:ext cx="469744" cy="259045"/>
    <xdr:sp macro="" textlink="">
      <xdr:nvSpPr>
        <xdr:cNvPr id="85" name="テキスト ボックス 84"/>
        <xdr:cNvSpPr txBox="1"/>
      </xdr:nvSpPr>
      <xdr:spPr>
        <a:xfrm>
          <a:off x="2673428"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67437</xdr:rowOff>
    </xdr:from>
    <xdr:to>
      <xdr:col>10</xdr:col>
      <xdr:colOff>165100</xdr:colOff>
      <xdr:row>35</xdr:row>
      <xdr:rowOff>169037</xdr:rowOff>
    </xdr:to>
    <xdr:sp macro="" textlink="">
      <xdr:nvSpPr>
        <xdr:cNvPr id="86" name="楕円 85"/>
        <xdr:cNvSpPr/>
      </xdr:nvSpPr>
      <xdr:spPr>
        <a:xfrm>
          <a:off x="1968500" y="6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160164</xdr:rowOff>
    </xdr:from>
    <xdr:ext cx="469744" cy="259045"/>
    <xdr:sp macro="" textlink="">
      <xdr:nvSpPr>
        <xdr:cNvPr id="87" name="テキスト ボックス 86"/>
        <xdr:cNvSpPr txBox="1"/>
      </xdr:nvSpPr>
      <xdr:spPr>
        <a:xfrm>
          <a:off x="1784428" y="61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122428</xdr:rowOff>
    </xdr:from>
    <xdr:to>
      <xdr:col>6</xdr:col>
      <xdr:colOff>38100</xdr:colOff>
      <xdr:row>36</xdr:row>
      <xdr:rowOff>52578</xdr:rowOff>
    </xdr:to>
    <xdr:sp macro="" textlink="">
      <xdr:nvSpPr>
        <xdr:cNvPr id="88" name="楕円 87"/>
        <xdr:cNvSpPr/>
      </xdr:nvSpPr>
      <xdr:spPr>
        <a:xfrm>
          <a:off x="1079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43705</xdr:rowOff>
    </xdr:from>
    <xdr:ext cx="469744" cy="259045"/>
    <xdr:sp macro="" textlink="">
      <xdr:nvSpPr>
        <xdr:cNvPr id="89" name="テキスト ボックス 88"/>
        <xdr:cNvSpPr txBox="1"/>
      </xdr:nvSpPr>
      <xdr:spPr>
        <a:xfrm>
          <a:off x="895428"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89477</xdr:rowOff>
    </xdr:from>
    <xdr:to>
      <xdr:col>24</xdr:col>
      <xdr:colOff>63500</xdr:colOff>
      <xdr:row>58</xdr:row>
      <xdr:rowOff>92652</xdr:rowOff>
    </xdr:to>
    <xdr:cxnSp macro="">
      <xdr:nvCxnSpPr>
        <xdr:cNvPr id="118" name="直線コネクタ 117"/>
        <xdr:cNvCxnSpPr/>
      </xdr:nvCxnSpPr>
      <xdr:spPr>
        <a:xfrm>
          <a:off x="3797300" y="1003357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89177</xdr:rowOff>
    </xdr:from>
    <xdr:to>
      <xdr:col>19</xdr:col>
      <xdr:colOff>177800</xdr:colOff>
      <xdr:row>58</xdr:row>
      <xdr:rowOff>89477</xdr:rowOff>
    </xdr:to>
    <xdr:cxnSp macro="">
      <xdr:nvCxnSpPr>
        <xdr:cNvPr id="121" name="直線コネクタ 120"/>
        <xdr:cNvCxnSpPr/>
      </xdr:nvCxnSpPr>
      <xdr:spPr>
        <a:xfrm>
          <a:off x="2908300" y="10033277"/>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89177</xdr:rowOff>
    </xdr:from>
    <xdr:to>
      <xdr:col>15</xdr:col>
      <xdr:colOff>50800</xdr:colOff>
      <xdr:row>58</xdr:row>
      <xdr:rowOff>110302</xdr:rowOff>
    </xdr:to>
    <xdr:cxnSp macro="">
      <xdr:nvCxnSpPr>
        <xdr:cNvPr id="124" name="直線コネクタ 123"/>
        <xdr:cNvCxnSpPr/>
      </xdr:nvCxnSpPr>
      <xdr:spPr>
        <a:xfrm flipV="1">
          <a:off x="2019300" y="10033277"/>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110302</xdr:rowOff>
    </xdr:from>
    <xdr:to>
      <xdr:col>10</xdr:col>
      <xdr:colOff>114300</xdr:colOff>
      <xdr:row>58</xdr:row>
      <xdr:rowOff>129984</xdr:rowOff>
    </xdr:to>
    <xdr:cxnSp macro="">
      <xdr:nvCxnSpPr>
        <xdr:cNvPr id="127" name="直線コネクタ 126"/>
        <xdr:cNvCxnSpPr/>
      </xdr:nvCxnSpPr>
      <xdr:spPr>
        <a:xfrm flipV="1">
          <a:off x="1130300" y="10054402"/>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41852</xdr:rowOff>
    </xdr:from>
    <xdr:to>
      <xdr:col>24</xdr:col>
      <xdr:colOff>114300</xdr:colOff>
      <xdr:row>58</xdr:row>
      <xdr:rowOff>143452</xdr:rowOff>
    </xdr:to>
    <xdr:sp macro="" textlink="">
      <xdr:nvSpPr>
        <xdr:cNvPr id="137" name="楕円 136"/>
        <xdr:cNvSpPr/>
      </xdr:nvSpPr>
      <xdr:spPr>
        <a:xfrm>
          <a:off x="4584700" y="99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38677</xdr:rowOff>
    </xdr:from>
    <xdr:to>
      <xdr:col>20</xdr:col>
      <xdr:colOff>38100</xdr:colOff>
      <xdr:row>58</xdr:row>
      <xdr:rowOff>140277</xdr:rowOff>
    </xdr:to>
    <xdr:sp macro="" textlink="">
      <xdr:nvSpPr>
        <xdr:cNvPr id="139" name="楕円 138"/>
        <xdr:cNvSpPr/>
      </xdr:nvSpPr>
      <xdr:spPr>
        <a:xfrm>
          <a:off x="3746500" y="9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131404</xdr:rowOff>
    </xdr:from>
    <xdr:ext cx="534377" cy="259045"/>
    <xdr:sp macro="" textlink="">
      <xdr:nvSpPr>
        <xdr:cNvPr id="140" name="テキスト ボックス 139"/>
        <xdr:cNvSpPr txBox="1"/>
      </xdr:nvSpPr>
      <xdr:spPr>
        <a:xfrm>
          <a:off x="3530111" y="100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38377</xdr:rowOff>
    </xdr:from>
    <xdr:to>
      <xdr:col>15</xdr:col>
      <xdr:colOff>101600</xdr:colOff>
      <xdr:row>58</xdr:row>
      <xdr:rowOff>139977</xdr:rowOff>
    </xdr:to>
    <xdr:sp macro="" textlink="">
      <xdr:nvSpPr>
        <xdr:cNvPr id="141" name="楕円 140"/>
        <xdr:cNvSpPr/>
      </xdr:nvSpPr>
      <xdr:spPr>
        <a:xfrm>
          <a:off x="2857500" y="99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131104</xdr:rowOff>
    </xdr:from>
    <xdr:ext cx="534377" cy="259045"/>
    <xdr:sp macro="" textlink="">
      <xdr:nvSpPr>
        <xdr:cNvPr id="142" name="テキスト ボックス 141"/>
        <xdr:cNvSpPr txBox="1"/>
      </xdr:nvSpPr>
      <xdr:spPr>
        <a:xfrm>
          <a:off x="2641111" y="1007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59502</xdr:rowOff>
    </xdr:from>
    <xdr:to>
      <xdr:col>10</xdr:col>
      <xdr:colOff>165100</xdr:colOff>
      <xdr:row>58</xdr:row>
      <xdr:rowOff>161102</xdr:rowOff>
    </xdr:to>
    <xdr:sp macro="" textlink="">
      <xdr:nvSpPr>
        <xdr:cNvPr id="143" name="楕円 142"/>
        <xdr:cNvSpPr/>
      </xdr:nvSpPr>
      <xdr:spPr>
        <a:xfrm>
          <a:off x="1968500" y="100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152229</xdr:rowOff>
    </xdr:from>
    <xdr:ext cx="534377" cy="259045"/>
    <xdr:sp macro="" textlink="">
      <xdr:nvSpPr>
        <xdr:cNvPr id="144" name="テキスト ボックス 143"/>
        <xdr:cNvSpPr txBox="1"/>
      </xdr:nvSpPr>
      <xdr:spPr>
        <a:xfrm>
          <a:off x="1752111" y="100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79184</xdr:rowOff>
    </xdr:from>
    <xdr:to>
      <xdr:col>6</xdr:col>
      <xdr:colOff>38100</xdr:colOff>
      <xdr:row>59</xdr:row>
      <xdr:rowOff>9334</xdr:rowOff>
    </xdr:to>
    <xdr:sp macro="" textlink="">
      <xdr:nvSpPr>
        <xdr:cNvPr id="145" name="楕円 144"/>
        <xdr:cNvSpPr/>
      </xdr:nvSpPr>
      <xdr:spPr>
        <a:xfrm>
          <a:off x="1079500" y="100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xdr:rowOff>
    </xdr:from>
    <xdr:ext cx="534377" cy="259045"/>
    <xdr:sp macro="" textlink="">
      <xdr:nvSpPr>
        <xdr:cNvPr id="146" name="テキスト ボックス 145"/>
        <xdr:cNvSpPr txBox="1"/>
      </xdr:nvSpPr>
      <xdr:spPr>
        <a:xfrm>
          <a:off x="863111" y="101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133756</xdr:rowOff>
    </xdr:from>
    <xdr:to>
      <xdr:col>24</xdr:col>
      <xdr:colOff>63500</xdr:colOff>
      <xdr:row>78</xdr:row>
      <xdr:rowOff>9497</xdr:rowOff>
    </xdr:to>
    <xdr:cxnSp macro="">
      <xdr:nvCxnSpPr>
        <xdr:cNvPr id="176" name="直線コネクタ 175"/>
        <xdr:cNvCxnSpPr/>
      </xdr:nvCxnSpPr>
      <xdr:spPr>
        <a:xfrm flipV="1">
          <a:off x="3797300" y="13335406"/>
          <a:ext cx="8382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145835</xdr:rowOff>
    </xdr:from>
    <xdr:to>
      <xdr:col>19</xdr:col>
      <xdr:colOff>177800</xdr:colOff>
      <xdr:row>78</xdr:row>
      <xdr:rowOff>9497</xdr:rowOff>
    </xdr:to>
    <xdr:cxnSp macro="">
      <xdr:nvCxnSpPr>
        <xdr:cNvPr id="179" name="直線コネクタ 178"/>
        <xdr:cNvCxnSpPr/>
      </xdr:nvCxnSpPr>
      <xdr:spPr>
        <a:xfrm>
          <a:off x="2908300" y="13176035"/>
          <a:ext cx="889000" cy="2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145835</xdr:rowOff>
    </xdr:from>
    <xdr:to>
      <xdr:col>15</xdr:col>
      <xdr:colOff>50800</xdr:colOff>
      <xdr:row>78</xdr:row>
      <xdr:rowOff>47140</xdr:rowOff>
    </xdr:to>
    <xdr:cxnSp macro="">
      <xdr:nvCxnSpPr>
        <xdr:cNvPr id="182" name="直線コネクタ 181"/>
        <xdr:cNvCxnSpPr/>
      </xdr:nvCxnSpPr>
      <xdr:spPr>
        <a:xfrm flipV="1">
          <a:off x="2019300" y="13176035"/>
          <a:ext cx="889000" cy="2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170858</xdr:rowOff>
    </xdr:from>
    <xdr:to>
      <xdr:col>10</xdr:col>
      <xdr:colOff>114300</xdr:colOff>
      <xdr:row>78</xdr:row>
      <xdr:rowOff>47140</xdr:rowOff>
    </xdr:to>
    <xdr:cxnSp macro="">
      <xdr:nvCxnSpPr>
        <xdr:cNvPr id="185" name="直線コネクタ 184"/>
        <xdr:cNvCxnSpPr/>
      </xdr:nvCxnSpPr>
      <xdr:spPr>
        <a:xfrm>
          <a:off x="1130300" y="13372508"/>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82956</xdr:rowOff>
    </xdr:from>
    <xdr:to>
      <xdr:col>24</xdr:col>
      <xdr:colOff>114300</xdr:colOff>
      <xdr:row>78</xdr:row>
      <xdr:rowOff>13106</xdr:rowOff>
    </xdr:to>
    <xdr:sp macro="" textlink="">
      <xdr:nvSpPr>
        <xdr:cNvPr id="195" name="楕円 194"/>
        <xdr:cNvSpPr/>
      </xdr:nvSpPr>
      <xdr:spPr>
        <a:xfrm>
          <a:off x="45847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61383</xdr:rowOff>
    </xdr:from>
    <xdr:ext cx="599010" cy="259045"/>
    <xdr:sp macro="" textlink="">
      <xdr:nvSpPr>
        <xdr:cNvPr id="196" name="民生費該当値テキスト"/>
        <xdr:cNvSpPr txBox="1"/>
      </xdr:nvSpPr>
      <xdr:spPr>
        <a:xfrm>
          <a:off x="4686300" y="132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130147</xdr:rowOff>
    </xdr:from>
    <xdr:to>
      <xdr:col>20</xdr:col>
      <xdr:colOff>38100</xdr:colOff>
      <xdr:row>78</xdr:row>
      <xdr:rowOff>60297</xdr:rowOff>
    </xdr:to>
    <xdr:sp macro="" textlink="">
      <xdr:nvSpPr>
        <xdr:cNvPr id="197" name="楕円 196"/>
        <xdr:cNvSpPr/>
      </xdr:nvSpPr>
      <xdr:spPr>
        <a:xfrm>
          <a:off x="3746500" y="133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51424</xdr:rowOff>
    </xdr:from>
    <xdr:ext cx="599010" cy="259045"/>
    <xdr:sp macro="" textlink="">
      <xdr:nvSpPr>
        <xdr:cNvPr id="198" name="テキスト ボックス 197"/>
        <xdr:cNvSpPr txBox="1"/>
      </xdr:nvSpPr>
      <xdr:spPr>
        <a:xfrm>
          <a:off x="3497795" y="134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95035</xdr:rowOff>
    </xdr:from>
    <xdr:to>
      <xdr:col>15</xdr:col>
      <xdr:colOff>101600</xdr:colOff>
      <xdr:row>77</xdr:row>
      <xdr:rowOff>25185</xdr:rowOff>
    </xdr:to>
    <xdr:sp macro="" textlink="">
      <xdr:nvSpPr>
        <xdr:cNvPr id="199" name="楕円 198"/>
        <xdr:cNvSpPr/>
      </xdr:nvSpPr>
      <xdr:spPr>
        <a:xfrm>
          <a:off x="28575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16312</xdr:rowOff>
    </xdr:from>
    <xdr:ext cx="599010" cy="259045"/>
    <xdr:sp macro="" textlink="">
      <xdr:nvSpPr>
        <xdr:cNvPr id="200" name="テキスト ボックス 199"/>
        <xdr:cNvSpPr txBox="1"/>
      </xdr:nvSpPr>
      <xdr:spPr>
        <a:xfrm>
          <a:off x="2608795" y="132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167790</xdr:rowOff>
    </xdr:from>
    <xdr:to>
      <xdr:col>10</xdr:col>
      <xdr:colOff>165100</xdr:colOff>
      <xdr:row>78</xdr:row>
      <xdr:rowOff>97940</xdr:rowOff>
    </xdr:to>
    <xdr:sp macro="" textlink="">
      <xdr:nvSpPr>
        <xdr:cNvPr id="201" name="楕円 200"/>
        <xdr:cNvSpPr/>
      </xdr:nvSpPr>
      <xdr:spPr>
        <a:xfrm>
          <a:off x="1968500" y="133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89067</xdr:rowOff>
    </xdr:from>
    <xdr:ext cx="599010" cy="259045"/>
    <xdr:sp macro="" textlink="">
      <xdr:nvSpPr>
        <xdr:cNvPr id="202" name="テキスト ボックス 201"/>
        <xdr:cNvSpPr txBox="1"/>
      </xdr:nvSpPr>
      <xdr:spPr>
        <a:xfrm>
          <a:off x="1719795" y="1346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120058</xdr:rowOff>
    </xdr:from>
    <xdr:to>
      <xdr:col>6</xdr:col>
      <xdr:colOff>38100</xdr:colOff>
      <xdr:row>78</xdr:row>
      <xdr:rowOff>50208</xdr:rowOff>
    </xdr:to>
    <xdr:sp macro="" textlink="">
      <xdr:nvSpPr>
        <xdr:cNvPr id="203" name="楕円 202"/>
        <xdr:cNvSpPr/>
      </xdr:nvSpPr>
      <xdr:spPr>
        <a:xfrm>
          <a:off x="1079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41335</xdr:rowOff>
    </xdr:from>
    <xdr:ext cx="599010" cy="259045"/>
    <xdr:sp macro="" textlink="">
      <xdr:nvSpPr>
        <xdr:cNvPr id="204" name="テキスト ボックス 203"/>
        <xdr:cNvSpPr txBox="1"/>
      </xdr:nvSpPr>
      <xdr:spPr>
        <a:xfrm>
          <a:off x="830795" y="1341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151980</xdr:rowOff>
    </xdr:from>
    <xdr:to>
      <xdr:col>24</xdr:col>
      <xdr:colOff>63500</xdr:colOff>
      <xdr:row>98</xdr:row>
      <xdr:rowOff>162337</xdr:rowOff>
    </xdr:to>
    <xdr:cxnSp macro="">
      <xdr:nvCxnSpPr>
        <xdr:cNvPr id="233" name="直線コネクタ 232"/>
        <xdr:cNvCxnSpPr/>
      </xdr:nvCxnSpPr>
      <xdr:spPr>
        <a:xfrm flipV="1">
          <a:off x="3797300" y="16954080"/>
          <a:ext cx="838200" cy="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159164</xdr:rowOff>
    </xdr:from>
    <xdr:to>
      <xdr:col>19</xdr:col>
      <xdr:colOff>177800</xdr:colOff>
      <xdr:row>98</xdr:row>
      <xdr:rowOff>162337</xdr:rowOff>
    </xdr:to>
    <xdr:cxnSp macro="">
      <xdr:nvCxnSpPr>
        <xdr:cNvPr id="236" name="直線コネクタ 235"/>
        <xdr:cNvCxnSpPr/>
      </xdr:nvCxnSpPr>
      <xdr:spPr>
        <a:xfrm>
          <a:off x="2908300" y="16961264"/>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155609</xdr:rowOff>
    </xdr:from>
    <xdr:to>
      <xdr:col>15</xdr:col>
      <xdr:colOff>50800</xdr:colOff>
      <xdr:row>98</xdr:row>
      <xdr:rowOff>159164</xdr:rowOff>
    </xdr:to>
    <xdr:cxnSp macro="">
      <xdr:nvCxnSpPr>
        <xdr:cNvPr id="239" name="直線コネクタ 238"/>
        <xdr:cNvCxnSpPr/>
      </xdr:nvCxnSpPr>
      <xdr:spPr>
        <a:xfrm>
          <a:off x="2019300" y="169577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155609</xdr:rowOff>
    </xdr:from>
    <xdr:to>
      <xdr:col>10</xdr:col>
      <xdr:colOff>114300</xdr:colOff>
      <xdr:row>98</xdr:row>
      <xdr:rowOff>156487</xdr:rowOff>
    </xdr:to>
    <xdr:cxnSp macro="">
      <xdr:nvCxnSpPr>
        <xdr:cNvPr id="242" name="直線コネクタ 241"/>
        <xdr:cNvCxnSpPr/>
      </xdr:nvCxnSpPr>
      <xdr:spPr>
        <a:xfrm flipV="1">
          <a:off x="1130300" y="16957709"/>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101180</xdr:rowOff>
    </xdr:from>
    <xdr:to>
      <xdr:col>24</xdr:col>
      <xdr:colOff>114300</xdr:colOff>
      <xdr:row>99</xdr:row>
      <xdr:rowOff>31330</xdr:rowOff>
    </xdr:to>
    <xdr:sp macro="" textlink="">
      <xdr:nvSpPr>
        <xdr:cNvPr id="252" name="楕円 251"/>
        <xdr:cNvSpPr/>
      </xdr:nvSpPr>
      <xdr:spPr>
        <a:xfrm>
          <a:off x="4584700" y="169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111537</xdr:rowOff>
    </xdr:from>
    <xdr:to>
      <xdr:col>20</xdr:col>
      <xdr:colOff>38100</xdr:colOff>
      <xdr:row>99</xdr:row>
      <xdr:rowOff>41687</xdr:rowOff>
    </xdr:to>
    <xdr:sp macro="" textlink="">
      <xdr:nvSpPr>
        <xdr:cNvPr id="254" name="楕円 253"/>
        <xdr:cNvSpPr/>
      </xdr:nvSpPr>
      <xdr:spPr>
        <a:xfrm>
          <a:off x="3746500" y="169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32814</xdr:rowOff>
    </xdr:from>
    <xdr:ext cx="534377" cy="259045"/>
    <xdr:sp macro="" textlink="">
      <xdr:nvSpPr>
        <xdr:cNvPr id="255" name="テキスト ボックス 254"/>
        <xdr:cNvSpPr txBox="1"/>
      </xdr:nvSpPr>
      <xdr:spPr>
        <a:xfrm>
          <a:off x="3530111" y="170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108364</xdr:rowOff>
    </xdr:from>
    <xdr:to>
      <xdr:col>15</xdr:col>
      <xdr:colOff>101600</xdr:colOff>
      <xdr:row>99</xdr:row>
      <xdr:rowOff>38514</xdr:rowOff>
    </xdr:to>
    <xdr:sp macro="" textlink="">
      <xdr:nvSpPr>
        <xdr:cNvPr id="256" name="楕円 255"/>
        <xdr:cNvSpPr/>
      </xdr:nvSpPr>
      <xdr:spPr>
        <a:xfrm>
          <a:off x="28575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29641</xdr:rowOff>
    </xdr:from>
    <xdr:ext cx="534377" cy="259045"/>
    <xdr:sp macro="" textlink="">
      <xdr:nvSpPr>
        <xdr:cNvPr id="257" name="テキスト ボックス 256"/>
        <xdr:cNvSpPr txBox="1"/>
      </xdr:nvSpPr>
      <xdr:spPr>
        <a:xfrm>
          <a:off x="2641111" y="170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104809</xdr:rowOff>
    </xdr:from>
    <xdr:to>
      <xdr:col>10</xdr:col>
      <xdr:colOff>165100</xdr:colOff>
      <xdr:row>99</xdr:row>
      <xdr:rowOff>34959</xdr:rowOff>
    </xdr:to>
    <xdr:sp macro="" textlink="">
      <xdr:nvSpPr>
        <xdr:cNvPr id="258" name="楕円 257"/>
        <xdr:cNvSpPr/>
      </xdr:nvSpPr>
      <xdr:spPr>
        <a:xfrm>
          <a:off x="1968500" y="169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26086</xdr:rowOff>
    </xdr:from>
    <xdr:ext cx="534377" cy="259045"/>
    <xdr:sp macro="" textlink="">
      <xdr:nvSpPr>
        <xdr:cNvPr id="259" name="テキスト ボックス 258"/>
        <xdr:cNvSpPr txBox="1"/>
      </xdr:nvSpPr>
      <xdr:spPr>
        <a:xfrm>
          <a:off x="1752111" y="169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105687</xdr:rowOff>
    </xdr:from>
    <xdr:to>
      <xdr:col>6</xdr:col>
      <xdr:colOff>38100</xdr:colOff>
      <xdr:row>99</xdr:row>
      <xdr:rowOff>35837</xdr:rowOff>
    </xdr:to>
    <xdr:sp macro="" textlink="">
      <xdr:nvSpPr>
        <xdr:cNvPr id="260" name="楕円 259"/>
        <xdr:cNvSpPr/>
      </xdr:nvSpPr>
      <xdr:spPr>
        <a:xfrm>
          <a:off x="1079500" y="1690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26964</xdr:rowOff>
    </xdr:from>
    <xdr:ext cx="534377" cy="259045"/>
    <xdr:sp macro="" textlink="">
      <xdr:nvSpPr>
        <xdr:cNvPr id="261" name="テキスト ボックス 260"/>
        <xdr:cNvSpPr txBox="1"/>
      </xdr:nvSpPr>
      <xdr:spPr>
        <a:xfrm>
          <a:off x="863111" y="170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117832</xdr:rowOff>
    </xdr:from>
    <xdr:to>
      <xdr:col>55</xdr:col>
      <xdr:colOff>0</xdr:colOff>
      <xdr:row>58</xdr:row>
      <xdr:rowOff>132219</xdr:rowOff>
    </xdr:to>
    <xdr:cxnSp macro="">
      <xdr:nvCxnSpPr>
        <xdr:cNvPr id="347" name="直線コネクタ 346"/>
        <xdr:cNvCxnSpPr/>
      </xdr:nvCxnSpPr>
      <xdr:spPr>
        <a:xfrm>
          <a:off x="9639300" y="10061932"/>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114550</xdr:rowOff>
    </xdr:from>
    <xdr:to>
      <xdr:col>50</xdr:col>
      <xdr:colOff>114300</xdr:colOff>
      <xdr:row>58</xdr:row>
      <xdr:rowOff>117832</xdr:rowOff>
    </xdr:to>
    <xdr:cxnSp macro="">
      <xdr:nvCxnSpPr>
        <xdr:cNvPr id="350" name="直線コネクタ 349"/>
        <xdr:cNvCxnSpPr/>
      </xdr:nvCxnSpPr>
      <xdr:spPr>
        <a:xfrm>
          <a:off x="8750300" y="10058650"/>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37716</xdr:rowOff>
    </xdr:from>
    <xdr:to>
      <xdr:col>45</xdr:col>
      <xdr:colOff>177800</xdr:colOff>
      <xdr:row>58</xdr:row>
      <xdr:rowOff>114550</xdr:rowOff>
    </xdr:to>
    <xdr:cxnSp macro="">
      <xdr:nvCxnSpPr>
        <xdr:cNvPr id="353" name="直線コネクタ 352"/>
        <xdr:cNvCxnSpPr/>
      </xdr:nvCxnSpPr>
      <xdr:spPr>
        <a:xfrm>
          <a:off x="7861300" y="9981816"/>
          <a:ext cx="889000" cy="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37716</xdr:rowOff>
    </xdr:from>
    <xdr:to>
      <xdr:col>41</xdr:col>
      <xdr:colOff>50800</xdr:colOff>
      <xdr:row>58</xdr:row>
      <xdr:rowOff>119044</xdr:rowOff>
    </xdr:to>
    <xdr:cxnSp macro="">
      <xdr:nvCxnSpPr>
        <xdr:cNvPr id="356" name="直線コネクタ 355"/>
        <xdr:cNvCxnSpPr/>
      </xdr:nvCxnSpPr>
      <xdr:spPr>
        <a:xfrm flipV="1">
          <a:off x="6972300" y="9981816"/>
          <a:ext cx="889000" cy="8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81419</xdr:rowOff>
    </xdr:from>
    <xdr:to>
      <xdr:col>55</xdr:col>
      <xdr:colOff>50800</xdr:colOff>
      <xdr:row>59</xdr:row>
      <xdr:rowOff>11569</xdr:rowOff>
    </xdr:to>
    <xdr:sp macro="" textlink="">
      <xdr:nvSpPr>
        <xdr:cNvPr id="366" name="楕円 365"/>
        <xdr:cNvSpPr/>
      </xdr:nvSpPr>
      <xdr:spPr>
        <a:xfrm>
          <a:off x="10426700" y="100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67032</xdr:rowOff>
    </xdr:from>
    <xdr:to>
      <xdr:col>50</xdr:col>
      <xdr:colOff>165100</xdr:colOff>
      <xdr:row>58</xdr:row>
      <xdr:rowOff>168632</xdr:rowOff>
    </xdr:to>
    <xdr:sp macro="" textlink="">
      <xdr:nvSpPr>
        <xdr:cNvPr id="368" name="楕円 367"/>
        <xdr:cNvSpPr/>
      </xdr:nvSpPr>
      <xdr:spPr>
        <a:xfrm>
          <a:off x="9588500" y="100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159759</xdr:rowOff>
    </xdr:from>
    <xdr:ext cx="534377" cy="259045"/>
    <xdr:sp macro="" textlink="">
      <xdr:nvSpPr>
        <xdr:cNvPr id="369" name="テキスト ボックス 368"/>
        <xdr:cNvSpPr txBox="1"/>
      </xdr:nvSpPr>
      <xdr:spPr>
        <a:xfrm>
          <a:off x="9372111" y="101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63750</xdr:rowOff>
    </xdr:from>
    <xdr:to>
      <xdr:col>46</xdr:col>
      <xdr:colOff>38100</xdr:colOff>
      <xdr:row>58</xdr:row>
      <xdr:rowOff>165350</xdr:rowOff>
    </xdr:to>
    <xdr:sp macro="" textlink="">
      <xdr:nvSpPr>
        <xdr:cNvPr id="370" name="楕円 369"/>
        <xdr:cNvSpPr/>
      </xdr:nvSpPr>
      <xdr:spPr>
        <a:xfrm>
          <a:off x="8699500" y="100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10427</xdr:rowOff>
    </xdr:from>
    <xdr:ext cx="534377" cy="259045"/>
    <xdr:sp macro="" textlink="">
      <xdr:nvSpPr>
        <xdr:cNvPr id="371" name="テキスト ボックス 370"/>
        <xdr:cNvSpPr txBox="1"/>
      </xdr:nvSpPr>
      <xdr:spPr>
        <a:xfrm>
          <a:off x="8483111" y="97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158366</xdr:rowOff>
    </xdr:from>
    <xdr:to>
      <xdr:col>41</xdr:col>
      <xdr:colOff>101600</xdr:colOff>
      <xdr:row>58</xdr:row>
      <xdr:rowOff>88516</xdr:rowOff>
    </xdr:to>
    <xdr:sp macro="" textlink="">
      <xdr:nvSpPr>
        <xdr:cNvPr id="372" name="楕円 371"/>
        <xdr:cNvSpPr/>
      </xdr:nvSpPr>
      <xdr:spPr>
        <a:xfrm>
          <a:off x="7810500" y="99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105043</xdr:rowOff>
    </xdr:from>
    <xdr:ext cx="534377" cy="259045"/>
    <xdr:sp macro="" textlink="">
      <xdr:nvSpPr>
        <xdr:cNvPr id="373" name="テキスト ボックス 372"/>
        <xdr:cNvSpPr txBox="1"/>
      </xdr:nvSpPr>
      <xdr:spPr>
        <a:xfrm>
          <a:off x="7594111" y="97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68244</xdr:rowOff>
    </xdr:from>
    <xdr:to>
      <xdr:col>36</xdr:col>
      <xdr:colOff>165100</xdr:colOff>
      <xdr:row>58</xdr:row>
      <xdr:rowOff>169844</xdr:rowOff>
    </xdr:to>
    <xdr:sp macro="" textlink="">
      <xdr:nvSpPr>
        <xdr:cNvPr id="374" name="楕円 373"/>
        <xdr:cNvSpPr/>
      </xdr:nvSpPr>
      <xdr:spPr>
        <a:xfrm>
          <a:off x="6921500" y="10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14921</xdr:rowOff>
    </xdr:from>
    <xdr:ext cx="534377" cy="259045"/>
    <xdr:sp macro="" textlink="">
      <xdr:nvSpPr>
        <xdr:cNvPr id="375" name="テキスト ボックス 374"/>
        <xdr:cNvSpPr txBox="1"/>
      </xdr:nvSpPr>
      <xdr:spPr>
        <a:xfrm>
          <a:off x="6705111" y="97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50164</xdr:rowOff>
    </xdr:from>
    <xdr:to>
      <xdr:col>55</xdr:col>
      <xdr:colOff>0</xdr:colOff>
      <xdr:row>78</xdr:row>
      <xdr:rowOff>51857</xdr:rowOff>
    </xdr:to>
    <xdr:cxnSp macro="">
      <xdr:nvCxnSpPr>
        <xdr:cNvPr id="404" name="直線コネクタ 403"/>
        <xdr:cNvCxnSpPr/>
      </xdr:nvCxnSpPr>
      <xdr:spPr>
        <a:xfrm flipV="1">
          <a:off x="9639300" y="13423264"/>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51857</xdr:rowOff>
    </xdr:from>
    <xdr:to>
      <xdr:col>50</xdr:col>
      <xdr:colOff>114300</xdr:colOff>
      <xdr:row>78</xdr:row>
      <xdr:rowOff>71158</xdr:rowOff>
    </xdr:to>
    <xdr:cxnSp macro="">
      <xdr:nvCxnSpPr>
        <xdr:cNvPr id="407" name="直線コネクタ 406"/>
        <xdr:cNvCxnSpPr/>
      </xdr:nvCxnSpPr>
      <xdr:spPr>
        <a:xfrm flipV="1">
          <a:off x="8750300" y="13424957"/>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68765</xdr:rowOff>
    </xdr:from>
    <xdr:to>
      <xdr:col>45</xdr:col>
      <xdr:colOff>177800</xdr:colOff>
      <xdr:row>78</xdr:row>
      <xdr:rowOff>71158</xdr:rowOff>
    </xdr:to>
    <xdr:cxnSp macro="">
      <xdr:nvCxnSpPr>
        <xdr:cNvPr id="410" name="直線コネクタ 409"/>
        <xdr:cNvCxnSpPr/>
      </xdr:nvCxnSpPr>
      <xdr:spPr>
        <a:xfrm>
          <a:off x="7861300" y="1344186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68765</xdr:rowOff>
    </xdr:from>
    <xdr:to>
      <xdr:col>41</xdr:col>
      <xdr:colOff>50800</xdr:colOff>
      <xdr:row>78</xdr:row>
      <xdr:rowOff>77087</xdr:rowOff>
    </xdr:to>
    <xdr:cxnSp macro="">
      <xdr:nvCxnSpPr>
        <xdr:cNvPr id="413" name="直線コネクタ 412"/>
        <xdr:cNvCxnSpPr/>
      </xdr:nvCxnSpPr>
      <xdr:spPr>
        <a:xfrm flipV="1">
          <a:off x="6972300" y="13441865"/>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170814</xdr:rowOff>
    </xdr:from>
    <xdr:to>
      <xdr:col>55</xdr:col>
      <xdr:colOff>50800</xdr:colOff>
      <xdr:row>78</xdr:row>
      <xdr:rowOff>100964</xdr:rowOff>
    </xdr:to>
    <xdr:sp macro="" textlink="">
      <xdr:nvSpPr>
        <xdr:cNvPr id="423" name="楕円 422"/>
        <xdr:cNvSpPr/>
      </xdr:nvSpPr>
      <xdr:spPr>
        <a:xfrm>
          <a:off x="10426700" y="13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22241</xdr:rowOff>
    </xdr:from>
    <xdr:ext cx="534377" cy="259045"/>
    <xdr:sp macro="" textlink="">
      <xdr:nvSpPr>
        <xdr:cNvPr id="424" name="商工費該当値テキスト"/>
        <xdr:cNvSpPr txBox="1"/>
      </xdr:nvSpPr>
      <xdr:spPr>
        <a:xfrm>
          <a:off x="10528300" y="13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xdr:rowOff>
    </xdr:from>
    <xdr:to>
      <xdr:col>50</xdr:col>
      <xdr:colOff>165100</xdr:colOff>
      <xdr:row>78</xdr:row>
      <xdr:rowOff>102657</xdr:rowOff>
    </xdr:to>
    <xdr:sp macro="" textlink="">
      <xdr:nvSpPr>
        <xdr:cNvPr id="425" name="楕円 424"/>
        <xdr:cNvSpPr/>
      </xdr:nvSpPr>
      <xdr:spPr>
        <a:xfrm>
          <a:off x="9588500" y="133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119184</xdr:rowOff>
    </xdr:from>
    <xdr:ext cx="534377" cy="259045"/>
    <xdr:sp macro="" textlink="">
      <xdr:nvSpPr>
        <xdr:cNvPr id="426" name="テキスト ボックス 425"/>
        <xdr:cNvSpPr txBox="1"/>
      </xdr:nvSpPr>
      <xdr:spPr>
        <a:xfrm>
          <a:off x="9372111" y="131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20358</xdr:rowOff>
    </xdr:from>
    <xdr:to>
      <xdr:col>46</xdr:col>
      <xdr:colOff>38100</xdr:colOff>
      <xdr:row>78</xdr:row>
      <xdr:rowOff>121958</xdr:rowOff>
    </xdr:to>
    <xdr:sp macro="" textlink="">
      <xdr:nvSpPr>
        <xdr:cNvPr id="427" name="楕円 426"/>
        <xdr:cNvSpPr/>
      </xdr:nvSpPr>
      <xdr:spPr>
        <a:xfrm>
          <a:off x="8699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138485</xdr:rowOff>
    </xdr:from>
    <xdr:ext cx="534377" cy="259045"/>
    <xdr:sp macro="" textlink="">
      <xdr:nvSpPr>
        <xdr:cNvPr id="428" name="テキスト ボックス 427"/>
        <xdr:cNvSpPr txBox="1"/>
      </xdr:nvSpPr>
      <xdr:spPr>
        <a:xfrm>
          <a:off x="8483111" y="131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17965</xdr:rowOff>
    </xdr:from>
    <xdr:to>
      <xdr:col>41</xdr:col>
      <xdr:colOff>101600</xdr:colOff>
      <xdr:row>78</xdr:row>
      <xdr:rowOff>119565</xdr:rowOff>
    </xdr:to>
    <xdr:sp macro="" textlink="">
      <xdr:nvSpPr>
        <xdr:cNvPr id="429" name="楕円 428"/>
        <xdr:cNvSpPr/>
      </xdr:nvSpPr>
      <xdr:spPr>
        <a:xfrm>
          <a:off x="7810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110692</xdr:rowOff>
    </xdr:from>
    <xdr:ext cx="534377" cy="259045"/>
    <xdr:sp macro="" textlink="">
      <xdr:nvSpPr>
        <xdr:cNvPr id="430" name="テキスト ボックス 429"/>
        <xdr:cNvSpPr txBox="1"/>
      </xdr:nvSpPr>
      <xdr:spPr>
        <a:xfrm>
          <a:off x="7594111" y="134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26287</xdr:rowOff>
    </xdr:from>
    <xdr:to>
      <xdr:col>36</xdr:col>
      <xdr:colOff>165100</xdr:colOff>
      <xdr:row>78</xdr:row>
      <xdr:rowOff>127887</xdr:rowOff>
    </xdr:to>
    <xdr:sp macro="" textlink="">
      <xdr:nvSpPr>
        <xdr:cNvPr id="431" name="楕円 430"/>
        <xdr:cNvSpPr/>
      </xdr:nvSpPr>
      <xdr:spPr>
        <a:xfrm>
          <a:off x="6921500" y="13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144414</xdr:rowOff>
    </xdr:from>
    <xdr:ext cx="534377" cy="259045"/>
    <xdr:sp macro="" textlink="">
      <xdr:nvSpPr>
        <xdr:cNvPr id="432" name="テキスト ボックス 431"/>
        <xdr:cNvSpPr txBox="1"/>
      </xdr:nvSpPr>
      <xdr:spPr>
        <a:xfrm>
          <a:off x="6705111" y="13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112717</xdr:rowOff>
    </xdr:from>
    <xdr:to>
      <xdr:col>55</xdr:col>
      <xdr:colOff>0</xdr:colOff>
      <xdr:row>98</xdr:row>
      <xdr:rowOff>114016</xdr:rowOff>
    </xdr:to>
    <xdr:cxnSp macro="">
      <xdr:nvCxnSpPr>
        <xdr:cNvPr id="459" name="直線コネクタ 458"/>
        <xdr:cNvCxnSpPr/>
      </xdr:nvCxnSpPr>
      <xdr:spPr>
        <a:xfrm flipV="1">
          <a:off x="9639300" y="16914817"/>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114016</xdr:rowOff>
    </xdr:from>
    <xdr:to>
      <xdr:col>50</xdr:col>
      <xdr:colOff>114300</xdr:colOff>
      <xdr:row>98</xdr:row>
      <xdr:rowOff>117100</xdr:rowOff>
    </xdr:to>
    <xdr:cxnSp macro="">
      <xdr:nvCxnSpPr>
        <xdr:cNvPr id="462" name="直線コネクタ 461"/>
        <xdr:cNvCxnSpPr/>
      </xdr:nvCxnSpPr>
      <xdr:spPr>
        <a:xfrm flipV="1">
          <a:off x="8750300" y="16916116"/>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117100</xdr:rowOff>
    </xdr:from>
    <xdr:to>
      <xdr:col>45</xdr:col>
      <xdr:colOff>177800</xdr:colOff>
      <xdr:row>98</xdr:row>
      <xdr:rowOff>119241</xdr:rowOff>
    </xdr:to>
    <xdr:cxnSp macro="">
      <xdr:nvCxnSpPr>
        <xdr:cNvPr id="465" name="直線コネクタ 464"/>
        <xdr:cNvCxnSpPr/>
      </xdr:nvCxnSpPr>
      <xdr:spPr>
        <a:xfrm flipV="1">
          <a:off x="7861300" y="16919200"/>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116672</xdr:rowOff>
    </xdr:from>
    <xdr:to>
      <xdr:col>41</xdr:col>
      <xdr:colOff>50800</xdr:colOff>
      <xdr:row>98</xdr:row>
      <xdr:rowOff>119241</xdr:rowOff>
    </xdr:to>
    <xdr:cxnSp macro="">
      <xdr:nvCxnSpPr>
        <xdr:cNvPr id="468" name="直線コネクタ 467"/>
        <xdr:cNvCxnSpPr/>
      </xdr:nvCxnSpPr>
      <xdr:spPr>
        <a:xfrm>
          <a:off x="6972300" y="16918772"/>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61917</xdr:rowOff>
    </xdr:from>
    <xdr:to>
      <xdr:col>55</xdr:col>
      <xdr:colOff>50800</xdr:colOff>
      <xdr:row>98</xdr:row>
      <xdr:rowOff>163517</xdr:rowOff>
    </xdr:to>
    <xdr:sp macro="" textlink="">
      <xdr:nvSpPr>
        <xdr:cNvPr id="478" name="楕円 477"/>
        <xdr:cNvSpPr/>
      </xdr:nvSpPr>
      <xdr:spPr>
        <a:xfrm>
          <a:off x="10426700" y="168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63216</xdr:rowOff>
    </xdr:from>
    <xdr:to>
      <xdr:col>50</xdr:col>
      <xdr:colOff>165100</xdr:colOff>
      <xdr:row>98</xdr:row>
      <xdr:rowOff>164816</xdr:rowOff>
    </xdr:to>
    <xdr:sp macro="" textlink="">
      <xdr:nvSpPr>
        <xdr:cNvPr id="480" name="楕円 479"/>
        <xdr:cNvSpPr/>
      </xdr:nvSpPr>
      <xdr:spPr>
        <a:xfrm>
          <a:off x="95885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155943</xdr:rowOff>
    </xdr:from>
    <xdr:ext cx="534377" cy="259045"/>
    <xdr:sp macro="" textlink="">
      <xdr:nvSpPr>
        <xdr:cNvPr id="481" name="テキスト ボックス 480"/>
        <xdr:cNvSpPr txBox="1"/>
      </xdr:nvSpPr>
      <xdr:spPr>
        <a:xfrm>
          <a:off x="9372111" y="16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66300</xdr:rowOff>
    </xdr:from>
    <xdr:to>
      <xdr:col>46</xdr:col>
      <xdr:colOff>38100</xdr:colOff>
      <xdr:row>98</xdr:row>
      <xdr:rowOff>167900</xdr:rowOff>
    </xdr:to>
    <xdr:sp macro="" textlink="">
      <xdr:nvSpPr>
        <xdr:cNvPr id="482" name="楕円 481"/>
        <xdr:cNvSpPr/>
      </xdr:nvSpPr>
      <xdr:spPr>
        <a:xfrm>
          <a:off x="8699500" y="16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159027</xdr:rowOff>
    </xdr:from>
    <xdr:ext cx="534377" cy="259045"/>
    <xdr:sp macro="" textlink="">
      <xdr:nvSpPr>
        <xdr:cNvPr id="483" name="テキスト ボックス 482"/>
        <xdr:cNvSpPr txBox="1"/>
      </xdr:nvSpPr>
      <xdr:spPr>
        <a:xfrm>
          <a:off x="8483111" y="169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68441</xdr:rowOff>
    </xdr:from>
    <xdr:to>
      <xdr:col>41</xdr:col>
      <xdr:colOff>101600</xdr:colOff>
      <xdr:row>98</xdr:row>
      <xdr:rowOff>170041</xdr:rowOff>
    </xdr:to>
    <xdr:sp macro="" textlink="">
      <xdr:nvSpPr>
        <xdr:cNvPr id="484" name="楕円 483"/>
        <xdr:cNvSpPr/>
      </xdr:nvSpPr>
      <xdr:spPr>
        <a:xfrm>
          <a:off x="78105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161168</xdr:rowOff>
    </xdr:from>
    <xdr:ext cx="534377" cy="259045"/>
    <xdr:sp macro="" textlink="">
      <xdr:nvSpPr>
        <xdr:cNvPr id="485" name="テキスト ボックス 484"/>
        <xdr:cNvSpPr txBox="1"/>
      </xdr:nvSpPr>
      <xdr:spPr>
        <a:xfrm>
          <a:off x="7594111" y="1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65872</xdr:rowOff>
    </xdr:from>
    <xdr:to>
      <xdr:col>36</xdr:col>
      <xdr:colOff>165100</xdr:colOff>
      <xdr:row>98</xdr:row>
      <xdr:rowOff>167472</xdr:rowOff>
    </xdr:to>
    <xdr:sp macro="" textlink="">
      <xdr:nvSpPr>
        <xdr:cNvPr id="486" name="楕円 485"/>
        <xdr:cNvSpPr/>
      </xdr:nvSpPr>
      <xdr:spPr>
        <a:xfrm>
          <a:off x="6921500" y="168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158599</xdr:rowOff>
    </xdr:from>
    <xdr:ext cx="534377" cy="259045"/>
    <xdr:sp macro="" textlink="">
      <xdr:nvSpPr>
        <xdr:cNvPr id="487" name="テキスト ボックス 486"/>
        <xdr:cNvSpPr txBox="1"/>
      </xdr:nvSpPr>
      <xdr:spPr>
        <a:xfrm>
          <a:off x="6705111" y="169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85751</xdr:rowOff>
    </xdr:from>
    <xdr:to>
      <xdr:col>85</xdr:col>
      <xdr:colOff>127000</xdr:colOff>
      <xdr:row>39</xdr:row>
      <xdr:rowOff>94514</xdr:rowOff>
    </xdr:to>
    <xdr:cxnSp macro="">
      <xdr:nvCxnSpPr>
        <xdr:cNvPr id="517" name="直線コネクタ 516"/>
        <xdr:cNvCxnSpPr/>
      </xdr:nvCxnSpPr>
      <xdr:spPr>
        <a:xfrm flipV="1">
          <a:off x="15481300" y="677230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94514</xdr:rowOff>
    </xdr:from>
    <xdr:to>
      <xdr:col>81</xdr:col>
      <xdr:colOff>50800</xdr:colOff>
      <xdr:row>39</xdr:row>
      <xdr:rowOff>106229</xdr:rowOff>
    </xdr:to>
    <xdr:cxnSp macro="">
      <xdr:nvCxnSpPr>
        <xdr:cNvPr id="520" name="直線コネクタ 519"/>
        <xdr:cNvCxnSpPr/>
      </xdr:nvCxnSpPr>
      <xdr:spPr>
        <a:xfrm flipV="1">
          <a:off x="14592300" y="6781064"/>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106229</xdr:rowOff>
    </xdr:from>
    <xdr:to>
      <xdr:col>76</xdr:col>
      <xdr:colOff>114300</xdr:colOff>
      <xdr:row>39</xdr:row>
      <xdr:rowOff>115792</xdr:rowOff>
    </xdr:to>
    <xdr:cxnSp macro="">
      <xdr:nvCxnSpPr>
        <xdr:cNvPr id="523" name="直線コネクタ 522"/>
        <xdr:cNvCxnSpPr/>
      </xdr:nvCxnSpPr>
      <xdr:spPr>
        <a:xfrm flipV="1">
          <a:off x="13703300" y="6792779"/>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94685</xdr:rowOff>
    </xdr:from>
    <xdr:to>
      <xdr:col>71</xdr:col>
      <xdr:colOff>177800</xdr:colOff>
      <xdr:row>39</xdr:row>
      <xdr:rowOff>115792</xdr:rowOff>
    </xdr:to>
    <xdr:cxnSp macro="">
      <xdr:nvCxnSpPr>
        <xdr:cNvPr id="526" name="直線コネクタ 525"/>
        <xdr:cNvCxnSpPr/>
      </xdr:nvCxnSpPr>
      <xdr:spPr>
        <a:xfrm>
          <a:off x="12814300" y="6609785"/>
          <a:ext cx="889000" cy="1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34951</xdr:rowOff>
    </xdr:from>
    <xdr:to>
      <xdr:col>85</xdr:col>
      <xdr:colOff>177800</xdr:colOff>
      <xdr:row>39</xdr:row>
      <xdr:rowOff>136551</xdr:rowOff>
    </xdr:to>
    <xdr:sp macro="" textlink="">
      <xdr:nvSpPr>
        <xdr:cNvPr id="536" name="楕円 535"/>
        <xdr:cNvSpPr/>
      </xdr:nvSpPr>
      <xdr:spPr>
        <a:xfrm>
          <a:off x="16268700" y="67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121328</xdr:rowOff>
    </xdr:from>
    <xdr:ext cx="534377" cy="259045"/>
    <xdr:sp macro="" textlink="">
      <xdr:nvSpPr>
        <xdr:cNvPr id="537" name="消防費該当値テキスト"/>
        <xdr:cNvSpPr txBox="1"/>
      </xdr:nvSpPr>
      <xdr:spPr>
        <a:xfrm>
          <a:off x="16370300" y="66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43714</xdr:rowOff>
    </xdr:from>
    <xdr:to>
      <xdr:col>81</xdr:col>
      <xdr:colOff>101600</xdr:colOff>
      <xdr:row>39</xdr:row>
      <xdr:rowOff>145314</xdr:rowOff>
    </xdr:to>
    <xdr:sp macro="" textlink="">
      <xdr:nvSpPr>
        <xdr:cNvPr id="538" name="楕円 537"/>
        <xdr:cNvSpPr/>
      </xdr:nvSpPr>
      <xdr:spPr>
        <a:xfrm>
          <a:off x="15430500" y="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136441</xdr:rowOff>
    </xdr:from>
    <xdr:ext cx="534377" cy="259045"/>
    <xdr:sp macro="" textlink="">
      <xdr:nvSpPr>
        <xdr:cNvPr id="539" name="テキスト ボックス 538"/>
        <xdr:cNvSpPr txBox="1"/>
      </xdr:nvSpPr>
      <xdr:spPr>
        <a:xfrm>
          <a:off x="15214111" y="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55429</xdr:rowOff>
    </xdr:from>
    <xdr:to>
      <xdr:col>76</xdr:col>
      <xdr:colOff>165100</xdr:colOff>
      <xdr:row>39</xdr:row>
      <xdr:rowOff>157029</xdr:rowOff>
    </xdr:to>
    <xdr:sp macro="" textlink="">
      <xdr:nvSpPr>
        <xdr:cNvPr id="540" name="楕円 539"/>
        <xdr:cNvSpPr/>
      </xdr:nvSpPr>
      <xdr:spPr>
        <a:xfrm>
          <a:off x="14541500" y="67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148156</xdr:rowOff>
    </xdr:from>
    <xdr:ext cx="534377" cy="259045"/>
    <xdr:sp macro="" textlink="">
      <xdr:nvSpPr>
        <xdr:cNvPr id="541" name="テキスト ボックス 540"/>
        <xdr:cNvSpPr txBox="1"/>
      </xdr:nvSpPr>
      <xdr:spPr>
        <a:xfrm>
          <a:off x="14325111" y="68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64992</xdr:rowOff>
    </xdr:from>
    <xdr:to>
      <xdr:col>72</xdr:col>
      <xdr:colOff>38100</xdr:colOff>
      <xdr:row>39</xdr:row>
      <xdr:rowOff>166592</xdr:rowOff>
    </xdr:to>
    <xdr:sp macro="" textlink="">
      <xdr:nvSpPr>
        <xdr:cNvPr id="542" name="楕円 541"/>
        <xdr:cNvSpPr/>
      </xdr:nvSpPr>
      <xdr:spPr>
        <a:xfrm>
          <a:off x="13652500" y="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157719</xdr:rowOff>
    </xdr:from>
    <xdr:ext cx="534377" cy="259045"/>
    <xdr:sp macro="" textlink="">
      <xdr:nvSpPr>
        <xdr:cNvPr id="543" name="テキスト ボックス 542"/>
        <xdr:cNvSpPr txBox="1"/>
      </xdr:nvSpPr>
      <xdr:spPr>
        <a:xfrm>
          <a:off x="13436111" y="68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43885</xdr:rowOff>
    </xdr:from>
    <xdr:to>
      <xdr:col>67</xdr:col>
      <xdr:colOff>101600</xdr:colOff>
      <xdr:row>38</xdr:row>
      <xdr:rowOff>145485</xdr:rowOff>
    </xdr:to>
    <xdr:sp macro="" textlink="">
      <xdr:nvSpPr>
        <xdr:cNvPr id="544" name="楕円 543"/>
        <xdr:cNvSpPr/>
      </xdr:nvSpPr>
      <xdr:spPr>
        <a:xfrm>
          <a:off x="12763500" y="65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136612</xdr:rowOff>
    </xdr:from>
    <xdr:ext cx="534377" cy="259045"/>
    <xdr:sp macro="" textlink="">
      <xdr:nvSpPr>
        <xdr:cNvPr id="545" name="テキスト ボックス 544"/>
        <xdr:cNvSpPr txBox="1"/>
      </xdr:nvSpPr>
      <xdr:spPr>
        <a:xfrm>
          <a:off x="12547111" y="66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102955</xdr:rowOff>
    </xdr:from>
    <xdr:to>
      <xdr:col>85</xdr:col>
      <xdr:colOff>127000</xdr:colOff>
      <xdr:row>57</xdr:row>
      <xdr:rowOff>137130</xdr:rowOff>
    </xdr:to>
    <xdr:cxnSp macro="">
      <xdr:nvCxnSpPr>
        <xdr:cNvPr id="572" name="直線コネクタ 571"/>
        <xdr:cNvCxnSpPr/>
      </xdr:nvCxnSpPr>
      <xdr:spPr>
        <a:xfrm>
          <a:off x="15481300" y="9875605"/>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102955</xdr:rowOff>
    </xdr:from>
    <xdr:to>
      <xdr:col>81</xdr:col>
      <xdr:colOff>50800</xdr:colOff>
      <xdr:row>57</xdr:row>
      <xdr:rowOff>122386</xdr:rowOff>
    </xdr:to>
    <xdr:cxnSp macro="">
      <xdr:nvCxnSpPr>
        <xdr:cNvPr id="575" name="直線コネクタ 574"/>
        <xdr:cNvCxnSpPr/>
      </xdr:nvCxnSpPr>
      <xdr:spPr>
        <a:xfrm flipV="1">
          <a:off x="14592300" y="987560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102608</xdr:rowOff>
    </xdr:from>
    <xdr:to>
      <xdr:col>76</xdr:col>
      <xdr:colOff>114300</xdr:colOff>
      <xdr:row>57</xdr:row>
      <xdr:rowOff>122386</xdr:rowOff>
    </xdr:to>
    <xdr:cxnSp macro="">
      <xdr:nvCxnSpPr>
        <xdr:cNvPr id="578" name="直線コネクタ 577"/>
        <xdr:cNvCxnSpPr/>
      </xdr:nvCxnSpPr>
      <xdr:spPr>
        <a:xfrm>
          <a:off x="13703300" y="9875258"/>
          <a:ext cx="8890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102608</xdr:rowOff>
    </xdr:from>
    <xdr:to>
      <xdr:col>71</xdr:col>
      <xdr:colOff>177800</xdr:colOff>
      <xdr:row>57</xdr:row>
      <xdr:rowOff>125029</xdr:rowOff>
    </xdr:to>
    <xdr:cxnSp macro="">
      <xdr:nvCxnSpPr>
        <xdr:cNvPr id="581" name="直線コネクタ 580"/>
        <xdr:cNvCxnSpPr/>
      </xdr:nvCxnSpPr>
      <xdr:spPr>
        <a:xfrm flipV="1">
          <a:off x="12814300" y="987525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86330</xdr:rowOff>
    </xdr:from>
    <xdr:to>
      <xdr:col>85</xdr:col>
      <xdr:colOff>177800</xdr:colOff>
      <xdr:row>58</xdr:row>
      <xdr:rowOff>16480</xdr:rowOff>
    </xdr:to>
    <xdr:sp macro="" textlink="">
      <xdr:nvSpPr>
        <xdr:cNvPr id="591" name="楕円 590"/>
        <xdr:cNvSpPr/>
      </xdr:nvSpPr>
      <xdr:spPr>
        <a:xfrm>
          <a:off x="16268700" y="98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1257</xdr:rowOff>
    </xdr:from>
    <xdr:ext cx="534377" cy="259045"/>
    <xdr:sp macro="" textlink="">
      <xdr:nvSpPr>
        <xdr:cNvPr id="592" name="教育費該当値テキスト"/>
        <xdr:cNvSpPr txBox="1"/>
      </xdr:nvSpPr>
      <xdr:spPr>
        <a:xfrm>
          <a:off x="16370300" y="97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52155</xdr:rowOff>
    </xdr:from>
    <xdr:to>
      <xdr:col>81</xdr:col>
      <xdr:colOff>101600</xdr:colOff>
      <xdr:row>57</xdr:row>
      <xdr:rowOff>153755</xdr:rowOff>
    </xdr:to>
    <xdr:sp macro="" textlink="">
      <xdr:nvSpPr>
        <xdr:cNvPr id="593" name="楕円 592"/>
        <xdr:cNvSpPr/>
      </xdr:nvSpPr>
      <xdr:spPr>
        <a:xfrm>
          <a:off x="15430500" y="9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144882</xdr:rowOff>
    </xdr:from>
    <xdr:ext cx="534377" cy="259045"/>
    <xdr:sp macro="" textlink="">
      <xdr:nvSpPr>
        <xdr:cNvPr id="594" name="テキスト ボックス 593"/>
        <xdr:cNvSpPr txBox="1"/>
      </xdr:nvSpPr>
      <xdr:spPr>
        <a:xfrm>
          <a:off x="15214111" y="9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71586</xdr:rowOff>
    </xdr:from>
    <xdr:to>
      <xdr:col>76</xdr:col>
      <xdr:colOff>165100</xdr:colOff>
      <xdr:row>58</xdr:row>
      <xdr:rowOff>1736</xdr:rowOff>
    </xdr:to>
    <xdr:sp macro="" textlink="">
      <xdr:nvSpPr>
        <xdr:cNvPr id="595" name="楕円 594"/>
        <xdr:cNvSpPr/>
      </xdr:nvSpPr>
      <xdr:spPr>
        <a:xfrm>
          <a:off x="14541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164313</xdr:rowOff>
    </xdr:from>
    <xdr:ext cx="534377" cy="259045"/>
    <xdr:sp macro="" textlink="">
      <xdr:nvSpPr>
        <xdr:cNvPr id="596" name="テキスト ボックス 595"/>
        <xdr:cNvSpPr txBox="1"/>
      </xdr:nvSpPr>
      <xdr:spPr>
        <a:xfrm>
          <a:off x="14325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51808</xdr:rowOff>
    </xdr:from>
    <xdr:to>
      <xdr:col>72</xdr:col>
      <xdr:colOff>38100</xdr:colOff>
      <xdr:row>57</xdr:row>
      <xdr:rowOff>153408</xdr:rowOff>
    </xdr:to>
    <xdr:sp macro="" textlink="">
      <xdr:nvSpPr>
        <xdr:cNvPr id="597" name="楕円 596"/>
        <xdr:cNvSpPr/>
      </xdr:nvSpPr>
      <xdr:spPr>
        <a:xfrm>
          <a:off x="13652500" y="9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144535</xdr:rowOff>
    </xdr:from>
    <xdr:ext cx="534377" cy="259045"/>
    <xdr:sp macro="" textlink="">
      <xdr:nvSpPr>
        <xdr:cNvPr id="598" name="テキスト ボックス 597"/>
        <xdr:cNvSpPr txBox="1"/>
      </xdr:nvSpPr>
      <xdr:spPr>
        <a:xfrm>
          <a:off x="13436111" y="99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74229</xdr:rowOff>
    </xdr:from>
    <xdr:to>
      <xdr:col>67</xdr:col>
      <xdr:colOff>101600</xdr:colOff>
      <xdr:row>58</xdr:row>
      <xdr:rowOff>4379</xdr:rowOff>
    </xdr:to>
    <xdr:sp macro="" textlink="">
      <xdr:nvSpPr>
        <xdr:cNvPr id="599" name="楕円 598"/>
        <xdr:cNvSpPr/>
      </xdr:nvSpPr>
      <xdr:spPr>
        <a:xfrm>
          <a:off x="12763500" y="9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166956</xdr:rowOff>
    </xdr:from>
    <xdr:ext cx="534377" cy="259045"/>
    <xdr:sp macro="" textlink="">
      <xdr:nvSpPr>
        <xdr:cNvPr id="600" name="テキスト ボックス 599"/>
        <xdr:cNvSpPr txBox="1"/>
      </xdr:nvSpPr>
      <xdr:spPr>
        <a:xfrm>
          <a:off x="12547111" y="9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139111</xdr:rowOff>
    </xdr:from>
    <xdr:to>
      <xdr:col>85</xdr:col>
      <xdr:colOff>127000</xdr:colOff>
      <xdr:row>78</xdr:row>
      <xdr:rowOff>139700</xdr:rowOff>
    </xdr:to>
    <xdr:cxnSp macro="">
      <xdr:nvCxnSpPr>
        <xdr:cNvPr id="627" name="直線コネクタ 626"/>
        <xdr:cNvCxnSpPr/>
      </xdr:nvCxnSpPr>
      <xdr:spPr>
        <a:xfrm flipV="1">
          <a:off x="15481300" y="13512211"/>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139387</xdr:rowOff>
    </xdr:from>
    <xdr:to>
      <xdr:col>81</xdr:col>
      <xdr:colOff>50800</xdr:colOff>
      <xdr:row>78</xdr:row>
      <xdr:rowOff>139700</xdr:rowOff>
    </xdr:to>
    <xdr:cxnSp macro="">
      <xdr:nvCxnSpPr>
        <xdr:cNvPr id="630" name="直線コネクタ 629"/>
        <xdr:cNvCxnSpPr/>
      </xdr:nvCxnSpPr>
      <xdr:spPr>
        <a:xfrm>
          <a:off x="14592300" y="13512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139387</xdr:rowOff>
    </xdr:from>
    <xdr:to>
      <xdr:col>76</xdr:col>
      <xdr:colOff>114300</xdr:colOff>
      <xdr:row>78</xdr:row>
      <xdr:rowOff>139700</xdr:rowOff>
    </xdr:to>
    <xdr:cxnSp macro="">
      <xdr:nvCxnSpPr>
        <xdr:cNvPr id="633" name="直線コネクタ 632"/>
        <xdr:cNvCxnSpPr/>
      </xdr:nvCxnSpPr>
      <xdr:spPr>
        <a:xfrm flipV="1">
          <a:off x="13703300" y="13512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139430</xdr:rowOff>
    </xdr:from>
    <xdr:to>
      <xdr:col>71</xdr:col>
      <xdr:colOff>177800</xdr:colOff>
      <xdr:row>78</xdr:row>
      <xdr:rowOff>139700</xdr:rowOff>
    </xdr:to>
    <xdr:cxnSp macro="">
      <xdr:nvCxnSpPr>
        <xdr:cNvPr id="636" name="直線コネクタ 635"/>
        <xdr:cNvCxnSpPr/>
      </xdr:nvCxnSpPr>
      <xdr:spPr>
        <a:xfrm>
          <a:off x="12814300" y="13512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88311</xdr:rowOff>
    </xdr:from>
    <xdr:to>
      <xdr:col>85</xdr:col>
      <xdr:colOff>177800</xdr:colOff>
      <xdr:row>79</xdr:row>
      <xdr:rowOff>18461</xdr:rowOff>
    </xdr:to>
    <xdr:sp macro="" textlink="">
      <xdr:nvSpPr>
        <xdr:cNvPr id="646" name="楕円 645"/>
        <xdr:cNvSpPr/>
      </xdr:nvSpPr>
      <xdr:spPr>
        <a:xfrm>
          <a:off x="162687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378565" cy="259045"/>
    <xdr:sp macro="" textlink="">
      <xdr:nvSpPr>
        <xdr:cNvPr id="647" name="災害復旧費該当値テキスト"/>
        <xdr:cNvSpPr txBox="1"/>
      </xdr:nvSpPr>
      <xdr:spPr>
        <a:xfrm>
          <a:off x="16370300" y="1341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88587</xdr:rowOff>
    </xdr:from>
    <xdr:to>
      <xdr:col>76</xdr:col>
      <xdr:colOff>165100</xdr:colOff>
      <xdr:row>79</xdr:row>
      <xdr:rowOff>18737</xdr:rowOff>
    </xdr:to>
    <xdr:sp macro="" textlink="">
      <xdr:nvSpPr>
        <xdr:cNvPr id="650" name="楕円 649"/>
        <xdr:cNvSpPr/>
      </xdr:nvSpPr>
      <xdr:spPr>
        <a:xfrm>
          <a:off x="145415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9864</xdr:rowOff>
    </xdr:from>
    <xdr:ext cx="378565" cy="259045"/>
    <xdr:sp macro="" textlink="">
      <xdr:nvSpPr>
        <xdr:cNvPr id="651" name="テキスト ボックス 650"/>
        <xdr:cNvSpPr txBox="1"/>
      </xdr:nvSpPr>
      <xdr:spPr>
        <a:xfrm>
          <a:off x="14403017" y="1355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88630</xdr:rowOff>
    </xdr:from>
    <xdr:to>
      <xdr:col>67</xdr:col>
      <xdr:colOff>101600</xdr:colOff>
      <xdr:row>79</xdr:row>
      <xdr:rowOff>18780</xdr:rowOff>
    </xdr:to>
    <xdr:sp macro="" textlink="">
      <xdr:nvSpPr>
        <xdr:cNvPr id="654" name="楕円 653"/>
        <xdr:cNvSpPr/>
      </xdr:nvSpPr>
      <xdr:spPr>
        <a:xfrm>
          <a:off x="12763500" y="134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9907</xdr:rowOff>
    </xdr:from>
    <xdr:ext cx="378565" cy="259045"/>
    <xdr:sp macro="" textlink="">
      <xdr:nvSpPr>
        <xdr:cNvPr id="655" name="テキスト ボックス 654"/>
        <xdr:cNvSpPr txBox="1"/>
      </xdr:nvSpPr>
      <xdr:spPr>
        <a:xfrm>
          <a:off x="12625017" y="1355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57998</xdr:rowOff>
    </xdr:from>
    <xdr:to>
      <xdr:col>85</xdr:col>
      <xdr:colOff>127000</xdr:colOff>
      <xdr:row>97</xdr:row>
      <xdr:rowOff>70735</xdr:rowOff>
    </xdr:to>
    <xdr:cxnSp macro="">
      <xdr:nvCxnSpPr>
        <xdr:cNvPr id="682" name="直線コネクタ 681"/>
        <xdr:cNvCxnSpPr/>
      </xdr:nvCxnSpPr>
      <xdr:spPr>
        <a:xfrm flipV="1">
          <a:off x="15481300" y="1668864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59553</xdr:rowOff>
    </xdr:from>
    <xdr:to>
      <xdr:col>81</xdr:col>
      <xdr:colOff>50800</xdr:colOff>
      <xdr:row>97</xdr:row>
      <xdr:rowOff>70735</xdr:rowOff>
    </xdr:to>
    <xdr:cxnSp macro="">
      <xdr:nvCxnSpPr>
        <xdr:cNvPr id="685" name="直線コネクタ 684"/>
        <xdr:cNvCxnSpPr/>
      </xdr:nvCxnSpPr>
      <xdr:spPr>
        <a:xfrm>
          <a:off x="14592300" y="16690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59553</xdr:rowOff>
    </xdr:from>
    <xdr:to>
      <xdr:col>76</xdr:col>
      <xdr:colOff>114300</xdr:colOff>
      <xdr:row>97</xdr:row>
      <xdr:rowOff>71558</xdr:rowOff>
    </xdr:to>
    <xdr:cxnSp macro="">
      <xdr:nvCxnSpPr>
        <xdr:cNvPr id="688" name="直線コネクタ 687"/>
        <xdr:cNvCxnSpPr/>
      </xdr:nvCxnSpPr>
      <xdr:spPr>
        <a:xfrm flipV="1">
          <a:off x="13703300" y="16690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50395</xdr:rowOff>
    </xdr:from>
    <xdr:to>
      <xdr:col>71</xdr:col>
      <xdr:colOff>177800</xdr:colOff>
      <xdr:row>97</xdr:row>
      <xdr:rowOff>71558</xdr:rowOff>
    </xdr:to>
    <xdr:cxnSp macro="">
      <xdr:nvCxnSpPr>
        <xdr:cNvPr id="691" name="直線コネクタ 690"/>
        <xdr:cNvCxnSpPr/>
      </xdr:nvCxnSpPr>
      <xdr:spPr>
        <a:xfrm>
          <a:off x="12814300" y="16681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7198</xdr:rowOff>
    </xdr:from>
    <xdr:to>
      <xdr:col>85</xdr:col>
      <xdr:colOff>177800</xdr:colOff>
      <xdr:row>97</xdr:row>
      <xdr:rowOff>108798</xdr:rowOff>
    </xdr:to>
    <xdr:sp macro="" textlink="">
      <xdr:nvSpPr>
        <xdr:cNvPr id="701" name="楕円 700"/>
        <xdr:cNvSpPr/>
      </xdr:nvSpPr>
      <xdr:spPr>
        <a:xfrm>
          <a:off x="162687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157075</xdr:rowOff>
    </xdr:from>
    <xdr:ext cx="534377" cy="259045"/>
    <xdr:sp macro="" textlink="">
      <xdr:nvSpPr>
        <xdr:cNvPr id="702" name="公債費該当値テキスト"/>
        <xdr:cNvSpPr txBox="1"/>
      </xdr:nvSpPr>
      <xdr:spPr>
        <a:xfrm>
          <a:off x="16370300" y="166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19935</xdr:rowOff>
    </xdr:from>
    <xdr:to>
      <xdr:col>81</xdr:col>
      <xdr:colOff>101600</xdr:colOff>
      <xdr:row>97</xdr:row>
      <xdr:rowOff>121535</xdr:rowOff>
    </xdr:to>
    <xdr:sp macro="" textlink="">
      <xdr:nvSpPr>
        <xdr:cNvPr id="703" name="楕円 702"/>
        <xdr:cNvSpPr/>
      </xdr:nvSpPr>
      <xdr:spPr>
        <a:xfrm>
          <a:off x="15430500" y="16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112662</xdr:rowOff>
    </xdr:from>
    <xdr:ext cx="534377" cy="259045"/>
    <xdr:sp macro="" textlink="">
      <xdr:nvSpPr>
        <xdr:cNvPr id="704" name="テキスト ボックス 703"/>
        <xdr:cNvSpPr txBox="1"/>
      </xdr:nvSpPr>
      <xdr:spPr>
        <a:xfrm>
          <a:off x="15214111" y="16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8753</xdr:rowOff>
    </xdr:from>
    <xdr:to>
      <xdr:col>76</xdr:col>
      <xdr:colOff>165100</xdr:colOff>
      <xdr:row>97</xdr:row>
      <xdr:rowOff>110353</xdr:rowOff>
    </xdr:to>
    <xdr:sp macro="" textlink="">
      <xdr:nvSpPr>
        <xdr:cNvPr id="705" name="楕円 704"/>
        <xdr:cNvSpPr/>
      </xdr:nvSpPr>
      <xdr:spPr>
        <a:xfrm>
          <a:off x="14541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101480</xdr:rowOff>
    </xdr:from>
    <xdr:ext cx="534377" cy="259045"/>
    <xdr:sp macro="" textlink="">
      <xdr:nvSpPr>
        <xdr:cNvPr id="706" name="テキスト ボックス 705"/>
        <xdr:cNvSpPr txBox="1"/>
      </xdr:nvSpPr>
      <xdr:spPr>
        <a:xfrm>
          <a:off x="14325111" y="16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20758</xdr:rowOff>
    </xdr:from>
    <xdr:to>
      <xdr:col>72</xdr:col>
      <xdr:colOff>38100</xdr:colOff>
      <xdr:row>97</xdr:row>
      <xdr:rowOff>122358</xdr:rowOff>
    </xdr:to>
    <xdr:sp macro="" textlink="">
      <xdr:nvSpPr>
        <xdr:cNvPr id="707" name="楕円 706"/>
        <xdr:cNvSpPr/>
      </xdr:nvSpPr>
      <xdr:spPr>
        <a:xfrm>
          <a:off x="13652500" y="166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113485</xdr:rowOff>
    </xdr:from>
    <xdr:ext cx="534377" cy="259045"/>
    <xdr:sp macro="" textlink="">
      <xdr:nvSpPr>
        <xdr:cNvPr id="708" name="テキスト ボックス 707"/>
        <xdr:cNvSpPr txBox="1"/>
      </xdr:nvSpPr>
      <xdr:spPr>
        <a:xfrm>
          <a:off x="13436111" y="167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171045</xdr:rowOff>
    </xdr:from>
    <xdr:to>
      <xdr:col>67</xdr:col>
      <xdr:colOff>101600</xdr:colOff>
      <xdr:row>97</xdr:row>
      <xdr:rowOff>101195</xdr:rowOff>
    </xdr:to>
    <xdr:sp macro="" textlink="">
      <xdr:nvSpPr>
        <xdr:cNvPr id="709" name="楕円 708"/>
        <xdr:cNvSpPr/>
      </xdr:nvSpPr>
      <xdr:spPr>
        <a:xfrm>
          <a:off x="12763500" y="16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92322</xdr:rowOff>
    </xdr:from>
    <xdr:ext cx="534377" cy="259045"/>
    <xdr:sp macro="" textlink="">
      <xdr:nvSpPr>
        <xdr:cNvPr id="710" name="テキスト ボックス 709"/>
        <xdr:cNvSpPr txBox="1"/>
      </xdr:nvSpPr>
      <xdr:spPr>
        <a:xfrm>
          <a:off x="12547111" y="167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類似団体と比較して、低い水準を保っている。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民生費は、前年対比で住民一人当たり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6,193</a:t>
          </a:r>
          <a:r>
            <a:rPr kumimoji="1" lang="ja-JP" altLang="ja-JP" sz="1300">
              <a:solidFill>
                <a:schemeClr val="dk1"/>
              </a:solidFill>
              <a:latin typeface="ＭＳ Ｐゴシック" pitchFamily="50" charset="-128"/>
              <a:ea typeface="ＭＳ Ｐゴシック" pitchFamily="50" charset="-128"/>
              <a:cs typeface="+mn-cs"/>
            </a:rPr>
            <a:t>円の増、主に平成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年度からの繰越事業である地域福祉センター石楠花苑駐車場造成事業によるものである。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衛生費は、前年対比で住民一人当たり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5,437</a:t>
          </a:r>
          <a:r>
            <a:rPr kumimoji="1" lang="ja-JP" altLang="ja-JP" sz="1300">
              <a:solidFill>
                <a:schemeClr val="dk1"/>
              </a:solidFill>
              <a:latin typeface="ＭＳ Ｐゴシック" pitchFamily="50" charset="-128"/>
              <a:ea typeface="ＭＳ Ｐゴシック" pitchFamily="50" charset="-128"/>
              <a:cs typeface="+mn-cs"/>
            </a:rPr>
            <a:t>円の増、主に開業医支援事業補助金、また上伊那広域連合へのごみ処理に関する負担金の増によるものである。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農林水産業費は、前年対比で住民一人当たり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7,552</a:t>
          </a:r>
          <a:r>
            <a:rPr kumimoji="1" lang="ja-JP" altLang="ja-JP" sz="1300">
              <a:solidFill>
                <a:schemeClr val="dk1"/>
              </a:solidFill>
              <a:latin typeface="ＭＳ Ｐゴシック" pitchFamily="50" charset="-128"/>
              <a:ea typeface="ＭＳ Ｐゴシック" pitchFamily="50" charset="-128"/>
              <a:cs typeface="+mn-cs"/>
            </a:rPr>
            <a:t>円の減、主に農業集落排水事業繰出金、農村地域防災減災事業費の減によるものである。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教育費は、前年対比で住民一人当たり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7,475</a:t>
          </a:r>
          <a:r>
            <a:rPr kumimoji="1" lang="ja-JP" altLang="ja-JP" sz="1300">
              <a:solidFill>
                <a:schemeClr val="dk1"/>
              </a:solidFill>
              <a:latin typeface="ＭＳ Ｐゴシック" pitchFamily="50" charset="-128"/>
              <a:ea typeface="ＭＳ Ｐゴシック" pitchFamily="50" charset="-128"/>
              <a:cs typeface="+mn-cs"/>
            </a:rPr>
            <a:t>円の減、主に平成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年度繰越事業の小中学校及び社会体育施設体育館天井等耐震補強工事の完了によるものである。</a:t>
          </a:r>
          <a:endParaRPr lang="ja-JP" altLang="ja-JP"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cs typeface="+mn-cs"/>
            </a:rPr>
            <a:t>　実質単年度収支は、</a:t>
          </a:r>
          <a:r>
            <a:rPr kumimoji="1" lang="ja-JP" altLang="ja-JP" sz="1400">
              <a:solidFill>
                <a:sysClr val="windowText" lastClr="000000"/>
              </a:solidFill>
              <a:latin typeface="ＭＳ ゴシック" pitchFamily="49" charset="-128"/>
              <a:ea typeface="ＭＳ ゴシック" pitchFamily="49" charset="-128"/>
              <a:cs typeface="+mn-cs"/>
            </a:rPr>
            <a:t>平成</a:t>
          </a:r>
          <a:r>
            <a:rPr kumimoji="1" lang="en-US" altLang="ja-JP" sz="1400">
              <a:solidFill>
                <a:sysClr val="windowText" lastClr="000000"/>
              </a:solidFill>
              <a:latin typeface="ＭＳ ゴシック" pitchFamily="49" charset="-128"/>
              <a:ea typeface="ＭＳ ゴシック" pitchFamily="49" charset="-128"/>
              <a:cs typeface="+mn-cs"/>
            </a:rPr>
            <a:t>30</a:t>
          </a:r>
          <a:r>
            <a:rPr kumimoji="1" lang="ja-JP" altLang="ja-JP" sz="1400">
              <a:solidFill>
                <a:sysClr val="windowText" lastClr="000000"/>
              </a:solidFill>
              <a:latin typeface="ＭＳ ゴシック" pitchFamily="49" charset="-128"/>
              <a:ea typeface="ＭＳ ゴシック" pitchFamily="49" charset="-128"/>
              <a:cs typeface="+mn-cs"/>
            </a:rPr>
            <a:t>年度マイナスに転じた。</a:t>
          </a:r>
          <a:r>
            <a:rPr kumimoji="1" lang="ja-JP" altLang="en-US" sz="1400">
              <a:solidFill>
                <a:sysClr val="windowText" lastClr="000000"/>
              </a:solidFill>
              <a:latin typeface="ＭＳ ゴシック" pitchFamily="49" charset="-128"/>
              <a:ea typeface="ＭＳ ゴシック" pitchFamily="49" charset="-128"/>
              <a:cs typeface="+mn-cs"/>
            </a:rPr>
            <a:t>主に、平成</a:t>
          </a:r>
          <a:r>
            <a:rPr kumimoji="1" lang="en-US" altLang="ja-JP" sz="1400">
              <a:solidFill>
                <a:sysClr val="windowText" lastClr="000000"/>
              </a:solidFill>
              <a:latin typeface="ＭＳ ゴシック" pitchFamily="49" charset="-128"/>
              <a:ea typeface="ＭＳ ゴシック" pitchFamily="49" charset="-128"/>
              <a:cs typeface="+mn-cs"/>
            </a:rPr>
            <a:t>29</a:t>
          </a:r>
          <a:r>
            <a:rPr kumimoji="1" lang="ja-JP" altLang="en-US" sz="1400">
              <a:solidFill>
                <a:sysClr val="windowText" lastClr="000000"/>
              </a:solidFill>
              <a:latin typeface="ＭＳ ゴシック" pitchFamily="49" charset="-128"/>
              <a:ea typeface="ＭＳ ゴシック" pitchFamily="49" charset="-128"/>
              <a:cs typeface="+mn-cs"/>
            </a:rPr>
            <a:t>年度の大型事業の財源であった国庫支出金、地方債が大きく減となったことによるものである。</a:t>
          </a:r>
          <a:endParaRPr kumimoji="1" lang="en-US" altLang="ja-JP" sz="1400">
            <a:solidFill>
              <a:sysClr val="windowText" lastClr="000000"/>
            </a:solidFill>
            <a:latin typeface="ＭＳ ゴシック" pitchFamily="49" charset="-128"/>
            <a:ea typeface="ＭＳ ゴシック" pitchFamily="49" charset="-128"/>
            <a:cs typeface="+mn-cs"/>
          </a:endParaRPr>
        </a:p>
        <a:p>
          <a:r>
            <a:rPr kumimoji="1" lang="ja-JP" altLang="en-US" sz="1400">
              <a:solidFill>
                <a:sysClr val="windowText" lastClr="000000"/>
              </a:solidFill>
              <a:latin typeface="ＭＳ ゴシック" pitchFamily="49" charset="-128"/>
              <a:ea typeface="ＭＳ ゴシック" pitchFamily="49" charset="-128"/>
              <a:cs typeface="+mn-cs"/>
            </a:rPr>
            <a:t>　</a:t>
          </a:r>
          <a:r>
            <a:rPr kumimoji="1" lang="ja-JP" altLang="ja-JP" sz="1400">
              <a:solidFill>
                <a:sysClr val="windowText" lastClr="000000"/>
              </a:solidFill>
              <a:latin typeface="ＭＳ ゴシック" pitchFamily="49" charset="-128"/>
              <a:ea typeface="ＭＳ ゴシック" pitchFamily="49" charset="-128"/>
              <a:cs typeface="+mn-cs"/>
            </a:rPr>
            <a:t>基金残高は、将来負担比率にも大きく影響するため、財政規模や将来負担の規模を踏まえ、</a:t>
          </a:r>
          <a:r>
            <a:rPr kumimoji="1" lang="ja-JP" altLang="en-US" sz="1400">
              <a:solidFill>
                <a:sysClr val="windowText" lastClr="000000"/>
              </a:solidFill>
              <a:latin typeface="ＭＳ ゴシック" pitchFamily="49" charset="-128"/>
              <a:ea typeface="ＭＳ ゴシック" pitchFamily="49" charset="-128"/>
              <a:cs typeface="+mn-cs"/>
            </a:rPr>
            <a:t>計画的に積立を行っていく。</a:t>
          </a:r>
          <a:r>
            <a:rPr kumimoji="1" lang="en-US" altLang="ja-JP" sz="1400">
              <a:solidFill>
                <a:sysClr val="windowText" lastClr="000000"/>
              </a:solidFill>
              <a:latin typeface="ＭＳ ゴシック" pitchFamily="49" charset="-128"/>
              <a:ea typeface="ＭＳ ゴシック" pitchFamily="49" charset="-128"/>
              <a:cs typeface="+mn-cs"/>
            </a:rPr>
            <a:t>                      </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黒字について、全会計で標準財政規模比は、</a:t>
          </a:r>
          <a:r>
            <a:rPr kumimoji="1" lang="en-US" altLang="ja-JP" sz="1400">
              <a:latin typeface="ＭＳ ゴシック" pitchFamily="49" charset="-128"/>
              <a:ea typeface="ＭＳ ゴシック" pitchFamily="49" charset="-128"/>
            </a:rPr>
            <a:t>18.50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年度の大型事業の財源であった国庫支出金、地方債が大きく減額となったため、実質収支額が減となった。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a:t>
          </a:r>
          <a:r>
            <a:rPr lang="ja-JP" altLang="ja-JP" sz="1400">
              <a:solidFill>
                <a:schemeClr val="dk1"/>
              </a:solidFill>
              <a:latin typeface="ＭＳ ゴシック" pitchFamily="49" charset="-128"/>
              <a:ea typeface="ＭＳ ゴシック" pitchFamily="49" charset="-128"/>
              <a:cs typeface="+mn-cs"/>
            </a:rPr>
            <a:t>平成</a:t>
          </a:r>
          <a:r>
            <a:rPr lang="en-US" altLang="ja-JP" sz="1400">
              <a:solidFill>
                <a:schemeClr val="dk1"/>
              </a:solidFill>
              <a:latin typeface="ＭＳ ゴシック" pitchFamily="49" charset="-128"/>
              <a:ea typeface="ＭＳ ゴシック" pitchFamily="49" charset="-128"/>
              <a:cs typeface="+mn-cs"/>
            </a:rPr>
            <a:t>30</a:t>
          </a:r>
          <a:r>
            <a:rPr lang="ja-JP" altLang="ja-JP" sz="1400">
              <a:solidFill>
                <a:schemeClr val="dk1"/>
              </a:solidFill>
              <a:latin typeface="ＭＳ ゴシック" pitchFamily="49" charset="-128"/>
              <a:ea typeface="ＭＳ ゴシック" pitchFamily="49" charset="-128"/>
              <a:cs typeface="+mn-cs"/>
            </a:rPr>
            <a:t>年度から</a:t>
          </a:r>
          <a:r>
            <a:rPr lang="ja-JP" altLang="en-US" sz="1400">
              <a:solidFill>
                <a:schemeClr val="dk1"/>
              </a:solidFill>
              <a:latin typeface="ＭＳ ゴシック" pitchFamily="49" charset="-128"/>
              <a:ea typeface="ＭＳ ゴシック" pitchFamily="49" charset="-128"/>
              <a:cs typeface="+mn-cs"/>
            </a:rPr>
            <a:t>の「</a:t>
          </a:r>
          <a:r>
            <a:rPr lang="ja-JP" altLang="ja-JP" sz="1400">
              <a:solidFill>
                <a:schemeClr val="dk1"/>
              </a:solidFill>
              <a:latin typeface="ＭＳ ゴシック" pitchFamily="49" charset="-128"/>
              <a:ea typeface="ＭＳ ゴシック" pitchFamily="49" charset="-128"/>
              <a:cs typeface="+mn-cs"/>
            </a:rPr>
            <a:t>新国民健康保険制度</a:t>
          </a:r>
          <a:r>
            <a:rPr lang="ja-JP" altLang="en-US" sz="1400">
              <a:solidFill>
                <a:schemeClr val="dk1"/>
              </a:solidFill>
              <a:latin typeface="ＭＳ ゴシック" pitchFamily="49" charset="-128"/>
              <a:ea typeface="ＭＳ ゴシック" pitchFamily="49" charset="-128"/>
              <a:cs typeface="+mn-cs"/>
            </a:rPr>
            <a:t>」</a:t>
          </a:r>
          <a:r>
            <a:rPr lang="ja-JP" altLang="ja-JP" sz="1400">
              <a:solidFill>
                <a:schemeClr val="dk1"/>
              </a:solidFill>
              <a:latin typeface="ＭＳ ゴシック" pitchFamily="49" charset="-128"/>
              <a:ea typeface="ＭＳ ゴシック" pitchFamily="49" charset="-128"/>
              <a:cs typeface="+mn-cs"/>
            </a:rPr>
            <a:t>により、県が保険者として財政運営の責任主体とな</a:t>
          </a:r>
          <a:r>
            <a:rPr lang="ja-JP" altLang="en-US" sz="1400">
              <a:solidFill>
                <a:schemeClr val="dk1"/>
              </a:solidFill>
              <a:latin typeface="ＭＳ ゴシック" pitchFamily="49" charset="-128"/>
              <a:ea typeface="ＭＳ ゴシック" pitchFamily="49" charset="-128"/>
              <a:cs typeface="+mn-cs"/>
            </a:rPr>
            <a:t>った。そのため前年度との正確な対比はできないが、国庫支出金、前期高齢者交付金等が無くなり、また、国保税、財産収入等が減額となったため、実質収支額が減となった。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年度からの保険料改訂により保険料の収入が増え、実質収支額が増となった。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公共下水道事業特別会計、農業集落排水事業特別会計については、財政計画に沿って資金調達したため、前年度とほぼ同水準となった。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今後も各会計で、適正な財政運営に努めていく。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5056355</v>
      </c>
      <c r="BO4" s="430"/>
      <c r="BP4" s="430"/>
      <c r="BQ4" s="430"/>
      <c r="BR4" s="430"/>
      <c r="BS4" s="430"/>
      <c r="BT4" s="430"/>
      <c r="BU4" s="431"/>
      <c r="BV4" s="429">
        <v>5237047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8.4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4815424</v>
      </c>
      <c r="BO5" s="467"/>
      <c r="BP5" s="467"/>
      <c r="BQ5" s="467"/>
      <c r="BR5" s="467"/>
      <c r="BS5" s="467"/>
      <c r="BT5" s="467"/>
      <c r="BU5" s="468"/>
      <c r="BV5" s="466">
        <v>4890987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79</v>
      </c>
      <c r="CU5" s="464"/>
      <c r="CV5" s="464"/>
      <c r="CW5" s="464"/>
      <c r="CX5" s="464"/>
      <c r="CY5" s="464"/>
      <c r="CZ5" s="464"/>
      <c r="DA5" s="465"/>
      <c r="DB5" s="463">
        <v>76.400000000000006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240931</v>
      </c>
      <c r="BO6" s="467"/>
      <c r="BP6" s="467"/>
      <c r="BQ6" s="467"/>
      <c r="BR6" s="467"/>
      <c r="BS6" s="467"/>
      <c r="BT6" s="467"/>
      <c r="BU6" s="468"/>
      <c r="BV6" s="466">
        <v>346060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83.1</v>
      </c>
      <c r="CU6" s="504"/>
      <c r="CV6" s="504"/>
      <c r="CW6" s="504"/>
      <c r="CX6" s="504"/>
      <c r="CY6" s="504"/>
      <c r="CZ6" s="504"/>
      <c r="DA6" s="505"/>
      <c r="DB6" s="503">
        <v>80.5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70649</v>
      </c>
      <c r="BO7" s="467"/>
      <c r="BP7" s="467"/>
      <c r="BQ7" s="467"/>
      <c r="BR7" s="467"/>
      <c r="BS7" s="467"/>
      <c r="BT7" s="467"/>
      <c r="BU7" s="468"/>
      <c r="BV7" s="466">
        <v>72106</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3288026</v>
      </c>
      <c r="CU7" s="467"/>
      <c r="CV7" s="467"/>
      <c r="CW7" s="467"/>
      <c r="CX7" s="467"/>
      <c r="CY7" s="467"/>
      <c r="CZ7" s="467"/>
      <c r="DA7" s="468"/>
      <c r="DB7" s="466">
        <v>3271607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170282</v>
      </c>
      <c r="BO8" s="467"/>
      <c r="BP8" s="467"/>
      <c r="BQ8" s="467"/>
      <c r="BR8" s="467"/>
      <c r="BS8" s="467"/>
      <c r="BT8" s="467"/>
      <c r="BU8" s="468"/>
      <c r="BV8" s="466">
        <v>273954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9530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-103672</v>
      </c>
      <c r="BO9" s="467"/>
      <c r="BP9" s="467"/>
      <c r="BQ9" s="467"/>
      <c r="BR9" s="467"/>
      <c r="BS9" s="467"/>
      <c r="BT9" s="467"/>
      <c r="BU9" s="468"/>
      <c r="BV9" s="466">
        <v>-1914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12.5</v>
      </c>
      <c r="CU9" s="464"/>
      <c r="CV9" s="464"/>
      <c r="CW9" s="464"/>
      <c r="CX9" s="464"/>
      <c r="CY9" s="464"/>
      <c r="CZ9" s="464"/>
      <c r="DA9" s="465"/>
      <c r="DB9" s="463">
        <v>12.2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9902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10862</v>
      </c>
      <c r="BO10" s="467"/>
      <c r="BP10" s="467"/>
      <c r="BQ10" s="467"/>
      <c r="BR10" s="467"/>
      <c r="BS10" s="467"/>
      <c r="BT10" s="467"/>
      <c r="BU10" s="468"/>
      <c r="BV10" s="466">
        <v>1033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43313</v>
      </c>
      <c r="BO11" s="467"/>
      <c r="BP11" s="467"/>
      <c r="BQ11" s="467"/>
      <c r="BR11" s="467"/>
      <c r="BS11" s="467"/>
      <c r="BT11" s="467"/>
      <c r="BU11" s="468"/>
      <c r="BV11" s="466">
        <v>35944</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9489</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114</v>
      </c>
      <c r="AV12" s="499"/>
      <c r="AW12" s="499"/>
      <c r="AX12" s="499"/>
      <c r="AY12" s="500" t="s">
        <v>132</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9235</v>
      </c>
      <c r="S13" s="548"/>
      <c r="T13" s="548"/>
      <c r="U13" s="548"/>
      <c r="V13" s="549"/>
      <c r="W13" s="482" t="s">
        <v>136</v>
      </c>
      <c r="X13" s="483"/>
      <c r="Y13" s="483"/>
      <c r="Z13" s="483"/>
      <c r="AA13" s="483"/>
      <c r="AB13" s="473"/>
      <c r="AC13" s="517">
        <v>871</v>
      </c>
      <c r="AD13" s="518"/>
      <c r="AE13" s="518"/>
      <c r="AF13" s="518"/>
      <c r="AG13" s="557"/>
      <c r="AH13" s="517">
        <v>849</v>
      </c>
      <c r="AI13" s="518"/>
      <c r="AJ13" s="518"/>
      <c r="AK13" s="518"/>
      <c r="AL13" s="519"/>
      <c r="AM13" s="495" t="s">
        <v>137</v>
      </c>
      <c r="AN13" s="496"/>
      <c r="AO13" s="496"/>
      <c r="AP13" s="496"/>
      <c r="AQ13" s="496"/>
      <c r="AR13" s="496"/>
      <c r="AS13" s="496"/>
      <c r="AT13" s="497"/>
      <c r="AU13" s="498" t="s">
        <v>114</v>
      </c>
      <c r="AV13" s="499"/>
      <c r="AW13" s="499"/>
      <c r="AX13" s="499"/>
      <c r="AY13" s="500" t="s">
        <v>138</v>
      </c>
      <c r="AZ13" s="501"/>
      <c r="BA13" s="501"/>
      <c r="BB13" s="501"/>
      <c r="BC13" s="501"/>
      <c r="BD13" s="501"/>
      <c r="BE13" s="501"/>
      <c r="BF13" s="501"/>
      <c r="BG13" s="501"/>
      <c r="BH13" s="501"/>
      <c r="BI13" s="501"/>
      <c r="BJ13" s="501"/>
      <c r="BK13" s="501"/>
      <c r="BL13" s="501"/>
      <c r="BM13" s="502"/>
      <c r="BN13" s="466">
        <v>-49497</v>
      </c>
      <c r="BO13" s="467"/>
      <c r="BP13" s="467"/>
      <c r="BQ13" s="467"/>
      <c r="BR13" s="467"/>
      <c r="BS13" s="467"/>
      <c r="BT13" s="467"/>
      <c r="BU13" s="468"/>
      <c r="BV13" s="466">
        <v>35063</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9650</v>
      </c>
      <c r="S14" s="548"/>
      <c r="T14" s="548"/>
      <c r="U14" s="548"/>
      <c r="V14" s="549"/>
      <c r="W14" s="456"/>
      <c r="X14" s="457"/>
      <c r="Y14" s="457"/>
      <c r="Z14" s="457"/>
      <c r="AA14" s="457"/>
      <c r="AB14" s="446"/>
      <c r="AC14" s="550">
        <v>16.7</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64.7</v>
      </c>
      <c r="CU14" s="562"/>
      <c r="CV14" s="562"/>
      <c r="CW14" s="562"/>
      <c r="CX14" s="562"/>
      <c r="CY14" s="562"/>
      <c r="CZ14" s="562"/>
      <c r="DA14" s="563"/>
      <c r="DB14" s="561">
        <v>59.3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142</v>
      </c>
      <c r="N15" s="555"/>
      <c r="O15" s="555"/>
      <c r="P15" s="555"/>
      <c r="Q15" s="556"/>
      <c r="R15" s="547">
        <v>9391</v>
      </c>
      <c r="S15" s="548"/>
      <c r="T15" s="548"/>
      <c r="U15" s="548"/>
      <c r="V15" s="549"/>
      <c r="W15" s="482" t="s">
        <v>143</v>
      </c>
      <c r="X15" s="483"/>
      <c r="Y15" s="483"/>
      <c r="Z15" s="483"/>
      <c r="AA15" s="483"/>
      <c r="AB15" s="473"/>
      <c r="AC15" s="517">
        <v>2002</v>
      </c>
      <c r="AD15" s="518"/>
      <c r="AE15" s="518"/>
      <c r="AF15" s="518"/>
      <c r="AG15" s="557"/>
      <c r="AH15" s="517">
        <v>2103</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1170416</v>
      </c>
      <c r="BO15" s="430"/>
      <c r="BP15" s="430"/>
      <c r="BQ15" s="430"/>
      <c r="BR15" s="430"/>
      <c r="BS15" s="430"/>
      <c r="BT15" s="430"/>
      <c r="BU15" s="431"/>
      <c r="BV15" s="429">
        <v>1165437</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38.299999999999997</v>
      </c>
      <c r="AD16" s="551"/>
      <c r="AE16" s="551"/>
      <c r="AF16" s="551"/>
      <c r="AG16" s="552"/>
      <c r="AH16" s="550">
        <v>39.6</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2822294</v>
      </c>
      <c r="BO16" s="467"/>
      <c r="BP16" s="467"/>
      <c r="BQ16" s="467"/>
      <c r="BR16" s="467"/>
      <c r="BS16" s="467"/>
      <c r="BT16" s="467"/>
      <c r="BU16" s="468"/>
      <c r="BV16" s="466">
        <v>2805266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147</v>
      </c>
      <c r="S17" s="568"/>
      <c r="T17" s="568"/>
      <c r="U17" s="568"/>
      <c r="V17" s="569"/>
      <c r="W17" s="482" t="s">
        <v>150</v>
      </c>
      <c r="X17" s="483"/>
      <c r="Y17" s="483"/>
      <c r="Z17" s="483"/>
      <c r="AA17" s="483"/>
      <c r="AB17" s="473"/>
      <c r="AC17" s="517">
        <v>2350</v>
      </c>
      <c r="AD17" s="518"/>
      <c r="AE17" s="518"/>
      <c r="AF17" s="518"/>
      <c r="AG17" s="557"/>
      <c r="AH17" s="517">
        <v>2363</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1472040</v>
      </c>
      <c r="BO17" s="467"/>
      <c r="BP17" s="467"/>
      <c r="BQ17" s="467"/>
      <c r="BR17" s="467"/>
      <c r="BS17" s="467"/>
      <c r="BT17" s="467"/>
      <c r="BU17" s="468"/>
      <c r="BV17" s="466">
        <v>1466081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86.96</v>
      </c>
      <c r="M18" s="579"/>
      <c r="N18" s="579"/>
      <c r="O18" s="579"/>
      <c r="P18" s="579"/>
      <c r="Q18" s="579"/>
      <c r="R18" s="580"/>
      <c r="S18" s="580"/>
      <c r="T18" s="580"/>
      <c r="U18" s="580"/>
      <c r="V18" s="581"/>
      <c r="W18" s="484"/>
      <c r="X18" s="485"/>
      <c r="Y18" s="485"/>
      <c r="Z18" s="485"/>
      <c r="AA18" s="485"/>
      <c r="AB18" s="476"/>
      <c r="AC18" s="582">
        <v>45</v>
      </c>
      <c r="AD18" s="583"/>
      <c r="AE18" s="583"/>
      <c r="AF18" s="583"/>
      <c r="AG18" s="584"/>
      <c r="AH18" s="582">
        <v>44.5</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2607213</v>
      </c>
      <c r="BO18" s="467"/>
      <c r="BP18" s="467"/>
      <c r="BQ18" s="467"/>
      <c r="BR18" s="467"/>
      <c r="BS18" s="467"/>
      <c r="BT18" s="467"/>
      <c r="BU18" s="468"/>
      <c r="BV18" s="466">
        <v>2522851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110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3888028</v>
      </c>
      <c r="BO19" s="467"/>
      <c r="BP19" s="467"/>
      <c r="BQ19" s="467"/>
      <c r="BR19" s="467"/>
      <c r="BS19" s="467"/>
      <c r="BT19" s="467"/>
      <c r="BU19" s="468"/>
      <c r="BV19" s="466">
        <v>3850696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3325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4619832</v>
      </c>
      <c r="BO23" s="467"/>
      <c r="BP23" s="467"/>
      <c r="BQ23" s="467"/>
      <c r="BR23" s="467"/>
      <c r="BS23" s="467"/>
      <c r="BT23" s="467"/>
      <c r="BU23" s="468"/>
      <c r="BV23" s="466">
        <v>4866957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6894</v>
      </c>
      <c r="R24" s="518"/>
      <c r="S24" s="518"/>
      <c r="T24" s="518"/>
      <c r="U24" s="518"/>
      <c r="V24" s="557"/>
      <c r="W24" s="616"/>
      <c r="X24" s="604"/>
      <c r="Y24" s="605"/>
      <c r="Z24" s="516" t="s">
        <v>166</v>
      </c>
      <c r="AA24" s="496"/>
      <c r="AB24" s="496"/>
      <c r="AC24" s="496"/>
      <c r="AD24" s="496"/>
      <c r="AE24" s="496"/>
      <c r="AF24" s="496"/>
      <c r="AG24" s="497"/>
      <c r="AH24" s="517">
        <v>105</v>
      </c>
      <c r="AI24" s="518"/>
      <c r="AJ24" s="518"/>
      <c r="AK24" s="518"/>
      <c r="AL24" s="557"/>
      <c r="AM24" s="517">
        <v>297255</v>
      </c>
      <c r="AN24" s="518"/>
      <c r="AO24" s="518"/>
      <c r="AP24" s="518"/>
      <c r="AQ24" s="518"/>
      <c r="AR24" s="557"/>
      <c r="AS24" s="517">
        <v>2831</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3011439</v>
      </c>
      <c r="BO24" s="467"/>
      <c r="BP24" s="467"/>
      <c r="BQ24" s="467"/>
      <c r="BR24" s="467"/>
      <c r="BS24" s="467"/>
      <c r="BT24" s="467"/>
      <c r="BU24" s="468"/>
      <c r="BV24" s="466">
        <v>3272339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1</v>
      </c>
      <c r="M25" s="518"/>
      <c r="N25" s="518"/>
      <c r="O25" s="518"/>
      <c r="P25" s="557"/>
      <c r="Q25" s="517">
        <v>5842</v>
      </c>
      <c r="R25" s="518"/>
      <c r="S25" s="518"/>
      <c r="T25" s="518"/>
      <c r="U25" s="518"/>
      <c r="V25" s="557"/>
      <c r="W25" s="616"/>
      <c r="X25" s="604"/>
      <c r="Y25" s="605"/>
      <c r="Z25" s="516" t="s">
        <v>169</v>
      </c>
      <c r="AA25" s="496"/>
      <c r="AB25" s="496"/>
      <c r="AC25" s="496"/>
      <c r="AD25" s="496"/>
      <c r="AE25" s="496"/>
      <c r="AF25" s="496"/>
      <c r="AG25" s="497"/>
      <c r="AH25" s="517" t="s">
        <v>134</v>
      </c>
      <c r="AI25" s="518"/>
      <c r="AJ25" s="518"/>
      <c r="AK25" s="518"/>
      <c r="AL25" s="557"/>
      <c r="AM25" s="517" t="s">
        <v>126</v>
      </c>
      <c r="AN25" s="518"/>
      <c r="AO25" s="518"/>
      <c r="AP25" s="518"/>
      <c r="AQ25" s="518"/>
      <c r="AR25" s="557"/>
      <c r="AS25" s="517" t="s">
        <v>134</v>
      </c>
      <c r="AT25" s="518"/>
      <c r="AU25" s="518"/>
      <c r="AV25" s="518"/>
      <c r="AW25" s="518"/>
      <c r="AX25" s="519"/>
      <c r="AY25" s="426" t="s">
        <v>170</v>
      </c>
      <c r="AZ25" s="427"/>
      <c r="BA25" s="427"/>
      <c r="BB25" s="427"/>
      <c r="BC25" s="427"/>
      <c r="BD25" s="427"/>
      <c r="BE25" s="427"/>
      <c r="BF25" s="427"/>
      <c r="BG25" s="427"/>
      <c r="BH25" s="427"/>
      <c r="BI25" s="427"/>
      <c r="BJ25" s="427"/>
      <c r="BK25" s="427"/>
      <c r="BL25" s="427"/>
      <c r="BM25" s="428"/>
      <c r="BN25" s="429">
        <v>290609</v>
      </c>
      <c r="BO25" s="430"/>
      <c r="BP25" s="430"/>
      <c r="BQ25" s="430"/>
      <c r="BR25" s="430"/>
      <c r="BS25" s="430"/>
      <c r="BT25" s="430"/>
      <c r="BU25" s="431"/>
      <c r="BV25" s="429">
        <v>356650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171</v>
      </c>
      <c r="F26" s="496"/>
      <c r="G26" s="496"/>
      <c r="H26" s="496"/>
      <c r="I26" s="496"/>
      <c r="J26" s="496"/>
      <c r="K26" s="497"/>
      <c r="L26" s="517">
        <v>1</v>
      </c>
      <c r="M26" s="518"/>
      <c r="N26" s="518"/>
      <c r="O26" s="518"/>
      <c r="P26" s="557"/>
      <c r="Q26" s="517">
        <v>5095</v>
      </c>
      <c r="R26" s="518"/>
      <c r="S26" s="518"/>
      <c r="T26" s="518"/>
      <c r="U26" s="518"/>
      <c r="V26" s="557"/>
      <c r="W26" s="616"/>
      <c r="X26" s="604"/>
      <c r="Y26" s="605"/>
      <c r="Z26" s="516" t="s">
        <v>172</v>
      </c>
      <c r="AA26" s="626"/>
      <c r="AB26" s="626"/>
      <c r="AC26" s="626"/>
      <c r="AD26" s="626"/>
      <c r="AE26" s="626"/>
      <c r="AF26" s="626"/>
      <c r="AG26" s="627"/>
      <c r="AH26" s="517" t="s">
        <v>126</v>
      </c>
      <c r="AI26" s="518"/>
      <c r="AJ26" s="518"/>
      <c r="AK26" s="518"/>
      <c r="AL26" s="557"/>
      <c r="AM26" s="517" t="s">
        <v>134</v>
      </c>
      <c r="AN26" s="518"/>
      <c r="AO26" s="518"/>
      <c r="AP26" s="518"/>
      <c r="AQ26" s="518"/>
      <c r="AR26" s="557"/>
      <c r="AS26" s="517" t="s">
        <v>126</v>
      </c>
      <c r="AT26" s="518"/>
      <c r="AU26" s="518"/>
      <c r="AV26" s="518"/>
      <c r="AW26" s="518"/>
      <c r="AX26" s="519"/>
      <c r="AY26" s="469" t="s">
        <v>173</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174</v>
      </c>
      <c r="F27" s="496"/>
      <c r="G27" s="496"/>
      <c r="H27" s="496"/>
      <c r="I27" s="496"/>
      <c r="J27" s="496"/>
      <c r="K27" s="497"/>
      <c r="L27" s="517">
        <v>1</v>
      </c>
      <c r="M27" s="518"/>
      <c r="N27" s="518"/>
      <c r="O27" s="518"/>
      <c r="P27" s="557"/>
      <c r="Q27" s="517">
        <v>2882</v>
      </c>
      <c r="R27" s="518"/>
      <c r="S27" s="518"/>
      <c r="T27" s="518"/>
      <c r="U27" s="518"/>
      <c r="V27" s="557"/>
      <c r="W27" s="616"/>
      <c r="X27" s="604"/>
      <c r="Y27" s="605"/>
      <c r="Z27" s="516" t="s">
        <v>175</v>
      </c>
      <c r="AA27" s="496"/>
      <c r="AB27" s="496"/>
      <c r="AC27" s="496"/>
      <c r="AD27" s="496"/>
      <c r="AE27" s="496"/>
      <c r="AF27" s="496"/>
      <c r="AG27" s="497"/>
      <c r="AH27" s="517" t="s">
        <v>134</v>
      </c>
      <c r="AI27" s="518"/>
      <c r="AJ27" s="518"/>
      <c r="AK27" s="518"/>
      <c r="AL27" s="557"/>
      <c r="AM27" s="517" t="s">
        <v>134</v>
      </c>
      <c r="AN27" s="518"/>
      <c r="AO27" s="518"/>
      <c r="AP27" s="518"/>
      <c r="AQ27" s="518"/>
      <c r="AR27" s="557"/>
      <c r="AS27" s="517" t="s">
        <v>126</v>
      </c>
      <c r="AT27" s="518"/>
      <c r="AU27" s="518"/>
      <c r="AV27" s="518"/>
      <c r="AW27" s="518"/>
      <c r="AX27" s="519"/>
      <c r="AY27" s="558" t="s">
        <v>176</v>
      </c>
      <c r="AZ27" s="559"/>
      <c r="BA27" s="559"/>
      <c r="BB27" s="559"/>
      <c r="BC27" s="559"/>
      <c r="BD27" s="559"/>
      <c r="BE27" s="559"/>
      <c r="BF27" s="559"/>
      <c r="BG27" s="559"/>
      <c r="BH27" s="559"/>
      <c r="BI27" s="559"/>
      <c r="BJ27" s="559"/>
      <c r="BK27" s="559"/>
      <c r="BL27" s="559"/>
      <c r="BM27" s="560"/>
      <c r="BN27" s="639">
        <v>30716</v>
      </c>
      <c r="BO27" s="640"/>
      <c r="BP27" s="640"/>
      <c r="BQ27" s="640"/>
      <c r="BR27" s="640"/>
      <c r="BS27" s="640"/>
      <c r="BT27" s="640"/>
      <c r="BU27" s="641"/>
      <c r="BV27" s="639">
        <v>30701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177</v>
      </c>
      <c r="F28" s="496"/>
      <c r="G28" s="496"/>
      <c r="H28" s="496"/>
      <c r="I28" s="496"/>
      <c r="J28" s="496"/>
      <c r="K28" s="497"/>
      <c r="L28" s="517">
        <v>1</v>
      </c>
      <c r="M28" s="518"/>
      <c r="N28" s="518"/>
      <c r="O28" s="518"/>
      <c r="P28" s="557"/>
      <c r="Q28" s="517">
        <v>2205</v>
      </c>
      <c r="R28" s="518"/>
      <c r="S28" s="518"/>
      <c r="T28" s="518"/>
      <c r="U28" s="518"/>
      <c r="V28" s="557"/>
      <c r="W28" s="616"/>
      <c r="X28" s="604"/>
      <c r="Y28" s="605"/>
      <c r="Z28" s="516" t="s">
        <v>178</v>
      </c>
      <c r="AA28" s="496"/>
      <c r="AB28" s="496"/>
      <c r="AC28" s="496"/>
      <c r="AD28" s="496"/>
      <c r="AE28" s="496"/>
      <c r="AF28" s="496"/>
      <c r="AG28" s="497"/>
      <c r="AH28" s="517" t="s">
        <v>126</v>
      </c>
      <c r="AI28" s="518"/>
      <c r="AJ28" s="518"/>
      <c r="AK28" s="518"/>
      <c r="AL28" s="557"/>
      <c r="AM28" s="517" t="s">
        <v>134</v>
      </c>
      <c r="AN28" s="518"/>
      <c r="AO28" s="518"/>
      <c r="AP28" s="518"/>
      <c r="AQ28" s="518"/>
      <c r="AR28" s="557"/>
      <c r="AS28" s="517" t="s">
        <v>134</v>
      </c>
      <c r="AT28" s="518"/>
      <c r="AU28" s="518"/>
      <c r="AV28" s="518"/>
      <c r="AW28" s="518"/>
      <c r="AX28" s="519"/>
      <c r="AY28" s="642" t="s">
        <v>179</v>
      </c>
      <c r="AZ28" s="643"/>
      <c r="BA28" s="643"/>
      <c r="BB28" s="644"/>
      <c r="BC28" s="426" t="s">
        <v>47</v>
      </c>
      <c r="BD28" s="427"/>
      <c r="BE28" s="427"/>
      <c r="BF28" s="427"/>
      <c r="BG28" s="427"/>
      <c r="BH28" s="427"/>
      <c r="BI28" s="427"/>
      <c r="BJ28" s="427"/>
      <c r="BK28" s="427"/>
      <c r="BL28" s="427"/>
      <c r="BM28" s="428"/>
      <c r="BN28" s="429">
        <v>1015292</v>
      </c>
      <c r="BO28" s="430"/>
      <c r="BP28" s="430"/>
      <c r="BQ28" s="430"/>
      <c r="BR28" s="430"/>
      <c r="BS28" s="430"/>
      <c r="BT28" s="430"/>
      <c r="BU28" s="431"/>
      <c r="BV28" s="429">
        <v>1004430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180</v>
      </c>
      <c r="F29" s="496"/>
      <c r="G29" s="496"/>
      <c r="H29" s="496"/>
      <c r="I29" s="496"/>
      <c r="J29" s="496"/>
      <c r="K29" s="497"/>
      <c r="L29" s="517">
        <v>10</v>
      </c>
      <c r="M29" s="518"/>
      <c r="N29" s="518"/>
      <c r="O29" s="518"/>
      <c r="P29" s="557"/>
      <c r="Q29" s="517">
        <v>1980</v>
      </c>
      <c r="R29" s="518"/>
      <c r="S29" s="518"/>
      <c r="T29" s="518"/>
      <c r="U29" s="518"/>
      <c r="V29" s="557"/>
      <c r="W29" s="617"/>
      <c r="X29" s="618"/>
      <c r="Y29" s="619"/>
      <c r="Z29" s="516" t="s">
        <v>181</v>
      </c>
      <c r="AA29" s="496"/>
      <c r="AB29" s="496"/>
      <c r="AC29" s="496"/>
      <c r="AD29" s="496"/>
      <c r="AE29" s="496"/>
      <c r="AF29" s="496"/>
      <c r="AG29" s="497"/>
      <c r="AH29" s="517">
        <v>105</v>
      </c>
      <c r="AI29" s="518"/>
      <c r="AJ29" s="518"/>
      <c r="AK29" s="518"/>
      <c r="AL29" s="557"/>
      <c r="AM29" s="517">
        <v>297255</v>
      </c>
      <c r="AN29" s="518"/>
      <c r="AO29" s="518"/>
      <c r="AP29" s="518"/>
      <c r="AQ29" s="518"/>
      <c r="AR29" s="557"/>
      <c r="AS29" s="517">
        <v>2831</v>
      </c>
      <c r="AT29" s="518"/>
      <c r="AU29" s="518"/>
      <c r="AV29" s="518"/>
      <c r="AW29" s="518"/>
      <c r="AX29" s="519"/>
      <c r="AY29" s="645"/>
      <c r="AZ29" s="646"/>
      <c r="BA29" s="646"/>
      <c r="BB29" s="647"/>
      <c r="BC29" s="500" t="s">
        <v>182</v>
      </c>
      <c r="BD29" s="501"/>
      <c r="BE29" s="501"/>
      <c r="BF29" s="501"/>
      <c r="BG29" s="501"/>
      <c r="BH29" s="501"/>
      <c r="BI29" s="501"/>
      <c r="BJ29" s="501"/>
      <c r="BK29" s="501"/>
      <c r="BL29" s="501"/>
      <c r="BM29" s="502"/>
      <c r="BN29" s="466">
        <v>346662</v>
      </c>
      <c r="BO29" s="467"/>
      <c r="BP29" s="467"/>
      <c r="BQ29" s="467"/>
      <c r="BR29" s="467"/>
      <c r="BS29" s="467"/>
      <c r="BT29" s="467"/>
      <c r="BU29" s="468"/>
      <c r="BV29" s="466">
        <v>261327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183</v>
      </c>
      <c r="X30" s="624"/>
      <c r="Y30" s="624"/>
      <c r="Z30" s="624"/>
      <c r="AA30" s="624"/>
      <c r="AB30" s="624"/>
      <c r="AC30" s="624"/>
      <c r="AD30" s="624"/>
      <c r="AE30" s="624"/>
      <c r="AF30" s="624"/>
      <c r="AG30" s="625"/>
      <c r="AH30" s="582">
        <v>95.7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800539</v>
      </c>
      <c r="BO30" s="640"/>
      <c r="BP30" s="640"/>
      <c r="BQ30" s="640"/>
      <c r="BR30" s="640"/>
      <c r="BS30" s="640"/>
      <c r="BT30" s="640"/>
      <c r="BU30" s="641"/>
      <c r="BV30" s="639">
        <v>840288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190</v>
      </c>
      <c r="D33" s="490"/>
      <c r="E33" s="455" t="s">
        <v>191</v>
      </c>
      <c r="F33" s="455"/>
      <c r="G33" s="455"/>
      <c r="H33" s="455"/>
      <c r="I33" s="455"/>
      <c r="J33" s="455"/>
      <c r="K33" s="455"/>
      <c r="L33" s="455"/>
      <c r="M33" s="455"/>
      <c r="N33" s="455"/>
      <c r="O33" s="455"/>
      <c r="P33" s="455"/>
      <c r="Q33" s="455"/>
      <c r="R33" s="455"/>
      <c r="S33" s="455"/>
      <c r="T33" s="215"/>
      <c r="U33" s="490" t="s">
        <v>192</v>
      </c>
      <c r="V33" s="490"/>
      <c r="W33" s="455" t="s">
        <v>191</v>
      </c>
      <c r="X33" s="455"/>
      <c r="Y33" s="455"/>
      <c r="Z33" s="455"/>
      <c r="AA33" s="455"/>
      <c r="AB33" s="455"/>
      <c r="AC33" s="455"/>
      <c r="AD33" s="455"/>
      <c r="AE33" s="455"/>
      <c r="AF33" s="455"/>
      <c r="AG33" s="455"/>
      <c r="AH33" s="455"/>
      <c r="AI33" s="455"/>
      <c r="AJ33" s="455"/>
      <c r="AK33" s="455"/>
      <c r="AL33" s="215"/>
      <c r="AM33" s="490" t="s">
        <v>192</v>
      </c>
      <c r="AN33" s="490"/>
      <c r="AO33" s="455" t="s">
        <v>191</v>
      </c>
      <c r="AP33" s="455"/>
      <c r="AQ33" s="455"/>
      <c r="AR33" s="455"/>
      <c r="AS33" s="455"/>
      <c r="AT33" s="455"/>
      <c r="AU33" s="455"/>
      <c r="AV33" s="455"/>
      <c r="AW33" s="455"/>
      <c r="AX33" s="455"/>
      <c r="AY33" s="455"/>
      <c r="AZ33" s="455"/>
      <c r="BA33" s="455"/>
      <c r="BB33" s="455"/>
      <c r="BC33" s="455"/>
      <c r="BD33" s="216"/>
      <c r="BE33" s="455" t="s">
        <v>193</v>
      </c>
      <c r="BF33" s="455"/>
      <c r="BG33" s="455" t="s">
        <v>194</v>
      </c>
      <c r="BH33" s="455"/>
      <c r="BI33" s="455"/>
      <c r="BJ33" s="455"/>
      <c r="BK33" s="455"/>
      <c r="BL33" s="455"/>
      <c r="BM33" s="455"/>
      <c r="BN33" s="455"/>
      <c r="BO33" s="455"/>
      <c r="BP33" s="455"/>
      <c r="BQ33" s="455"/>
      <c r="BR33" s="455"/>
      <c r="BS33" s="455"/>
      <c r="BT33" s="455"/>
      <c r="BU33" s="455"/>
      <c r="BV33" s="216"/>
      <c r="BW33" s="490" t="s">
        <v>193</v>
      </c>
      <c r="BX33" s="490"/>
      <c r="BY33" s="455" t="s">
        <v>195</v>
      </c>
      <c r="BZ33" s="455"/>
      <c r="CA33" s="455"/>
      <c r="CB33" s="455"/>
      <c r="CC33" s="455"/>
      <c r="CD33" s="455"/>
      <c r="CE33" s="455"/>
      <c r="CF33" s="455"/>
      <c r="CG33" s="455"/>
      <c r="CH33" s="455"/>
      <c r="CI33" s="455"/>
      <c r="CJ33" s="455"/>
      <c r="CK33" s="455"/>
      <c r="CL33" s="455"/>
      <c r="CM33" s="455"/>
      <c r="CN33" s="215"/>
      <c r="CO33" s="490" t="s">
        <v>190</v>
      </c>
      <c r="CP33" s="490"/>
      <c r="CQ33" s="455" t="s">
        <v>196</v>
      </c>
      <c r="CR33" s="455"/>
      <c r="CS33" s="455"/>
      <c r="CT33" s="455"/>
      <c r="CU33" s="455"/>
      <c r="CV33" s="455"/>
      <c r="CW33" s="455"/>
      <c r="CX33" s="455"/>
      <c r="CY33" s="455"/>
      <c r="CZ33" s="455"/>
      <c r="DA33" s="455"/>
      <c r="DB33" s="455"/>
      <c r="DC33" s="455"/>
      <c r="DD33" s="455"/>
      <c r="DE33" s="455"/>
      <c r="DF33" s="215"/>
      <c r="DG33" s="651" t="s">
        <v>197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上伊那広域連合（一般会計）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飯島町土地開発公社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上伊那広域連合（消防事業特別会計）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まちづくりセンターいいじま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長野県市町村自治振興組合（一般会計）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長野県後期高齢者医療広域連合（一般会計）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長野県後期高齢者医療広域連合（後期高齢者医療事業会計）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伊南行政組合（一般会計）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伊南行政組合（病院事業会計）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長野県市町村総合事務組合（一般会計）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長野県市町村総合事務組合（非常勤職員公務災害補償特別会計）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南信地域町村交通災害共済事務組合（一般会計）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202</v>
      </c>
    </row>
    <row r="50" spans="5:5" x14ac:dyDescent="0.15">
      <c r="E50" s="187" t="s">
        <v>203</v>
      </c>
    </row>
    <row r="51" spans="5:5" x14ac:dyDescent="0.15">
      <c r="E51" s="187" t="s">
        <v>204</v>
      </c>
    </row>
    <row r="52" spans="5:5" x14ac:dyDescent="0.15">
      <c r="E52" s="187" t="s">
        <v>205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SlnDiEbHmSSfJdiuX83I6AGhY4OyszEe3k7L0ljMIq3694rYb9CX07O0b+deCkqIEW4dMrGk7Brp/Xoy4dfdg==" saltValue="yVbhiR3GpiDwXGvaUA8z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45" t="s">
        <v>544</v>
      </c>
      <c r="D34" s="1245"/>
      <c r="E34" s="1246"/>
      <c r="F34" s="32">
        <v>12.14</v>
      </c>
      <c r="G34" s="33">
        <v>11.85</v>
      </c>
      <c r="H34" s="33">
        <v>11.86</v>
      </c>
      <c r="I34" s="33">
        <v>11.91</v>
      </c>
      <c r="J34" s="34">
        <v>10.63</v>
      </c>
      <c r="K34" s="22"/>
      <c r="L34" s="22"/>
      <c r="M34" s="22"/>
      <c r="N34" s="22"/>
      <c r="O34" s="22"/>
      <c r="P34" s="22"/>
    </row>
    <row r="35" spans="1:16" ht="39" customHeight="1" x14ac:dyDescent="0.15">
      <c r="A35" s="22"/>
      <c r="B35" s="35"/>
      <c r="C35" s="1239" t="s">
        <v>545</v>
      </c>
      <c r="D35" s="1240"/>
      <c r="E35" s="1241"/>
      <c r="F35" s="36">
        <v>5.5</v>
      </c>
      <c r="G35" s="37">
        <v>10.41</v>
      </c>
      <c r="H35" s="37">
        <v>8.42</v>
      </c>
      <c r="I35" s="37">
        <v>8.3699999999999992</v>
      </c>
      <c r="J35" s="38">
        <v>5.17</v>
      </c>
      <c r="K35" s="22"/>
      <c r="L35" s="22"/>
      <c r="M35" s="22"/>
      <c r="N35" s="22"/>
      <c r="O35" s="22"/>
      <c r="P35" s="22"/>
    </row>
    <row r="36" spans="1:16" ht="39" customHeight="1" x14ac:dyDescent="0.15">
      <c r="A36" s="22"/>
      <c r="B36" s="35"/>
      <c r="C36" s="1239" t="s">
        <v>546</v>
      </c>
      <c r="D36" s="1240"/>
      <c r="E36" s="1241"/>
      <c r="F36" s="36">
        <v>1.37</v>
      </c>
      <c r="G36" s="37">
        <v>0.9</v>
      </c>
      <c r="H36" s="37">
        <v>2.0699999999999998</v>
      </c>
      <c r="I36" s="37">
        <v>1.59</v>
      </c>
      <c r="J36" s="38">
        <v>0.86</v>
      </c>
      <c r="K36" s="22"/>
      <c r="L36" s="22"/>
      <c r="M36" s="22"/>
      <c r="N36" s="22"/>
      <c r="O36" s="22"/>
      <c r="P36" s="22"/>
    </row>
    <row r="37" spans="1:16" ht="39" customHeight="1" x14ac:dyDescent="0.15">
      <c r="A37" s="22"/>
      <c r="B37" s="35"/>
      <c r="C37" s="1239" t="s">
        <v>547</v>
      </c>
      <c r="D37" s="1240"/>
      <c r="E37" s="1241"/>
      <c r="F37" s="36">
        <v>0.47</v>
      </c>
      <c r="G37" s="37">
        <v>0.09</v>
      </c>
      <c r="H37" s="37">
        <v>0.57999999999999996</v>
      </c>
      <c r="I37" s="37">
        <v>0.41</v>
      </c>
      <c r="J37" s="38">
        <v>0.86</v>
      </c>
      <c r="K37" s="22"/>
      <c r="L37" s="22"/>
      <c r="M37" s="22"/>
      <c r="N37" s="22"/>
      <c r="O37" s="22"/>
      <c r="P37" s="22"/>
    </row>
    <row r="38" spans="1:16" ht="39" customHeight="1" x14ac:dyDescent="0.15">
      <c r="A38" s="22"/>
      <c r="B38" s="35"/>
      <c r="C38" s="1239" t="s">
        <v>548</v>
      </c>
      <c r="D38" s="1240"/>
      <c r="E38" s="1241"/>
      <c r="F38" s="36">
        <v>0.89</v>
      </c>
      <c r="G38" s="37">
        <v>0.96</v>
      </c>
      <c r="H38" s="37">
        <v>0.5</v>
      </c>
      <c r="I38" s="37">
        <v>0.48</v>
      </c>
      <c r="J38" s="38">
        <v>0.46</v>
      </c>
      <c r="K38" s="22"/>
      <c r="L38" s="22"/>
      <c r="M38" s="22"/>
      <c r="N38" s="22"/>
      <c r="O38" s="22"/>
      <c r="P38" s="22"/>
    </row>
    <row r="39" spans="1:16" ht="39" customHeight="1" x14ac:dyDescent="0.15">
      <c r="A39" s="22"/>
      <c r="B39" s="35"/>
      <c r="C39" s="1239" t="s">
        <v>549</v>
      </c>
      <c r="D39" s="1240"/>
      <c r="E39" s="1241"/>
      <c r="F39" s="36">
        <v>0.83</v>
      </c>
      <c r="G39" s="37">
        <v>0.88</v>
      </c>
      <c r="H39" s="37">
        <v>0.55000000000000004</v>
      </c>
      <c r="I39" s="37">
        <v>0.48</v>
      </c>
      <c r="J39" s="38">
        <v>0.45</v>
      </c>
      <c r="K39" s="22"/>
      <c r="L39" s="22"/>
      <c r="M39" s="22"/>
      <c r="N39" s="22"/>
      <c r="O39" s="22"/>
      <c r="P39" s="22"/>
    </row>
    <row r="40" spans="1:16" ht="39" customHeight="1" x14ac:dyDescent="0.15">
      <c r="A40" s="22"/>
      <c r="B40" s="35"/>
      <c r="C40" s="1239" t="s">
        <v>550</v>
      </c>
      <c r="D40" s="1240"/>
      <c r="E40" s="1241"/>
      <c r="F40" s="36">
        <v>0.06</v>
      </c>
      <c r="G40" s="37">
        <v>7.0000000000000007E-2</v>
      </c>
      <c r="H40" s="37">
        <v>0.08</v>
      </c>
      <c r="I40" s="37">
        <v>0.08</v>
      </c>
      <c r="J40" s="38">
        <v>7.0000000000000007E-2</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551</v>
      </c>
      <c r="D42" s="1240"/>
      <c r="E42" s="1241"/>
      <c r="F42" s="36" t="s">
        <v>496</v>
      </c>
      <c r="G42" s="37" t="s">
        <v>496</v>
      </c>
      <c r="H42" s="37" t="s">
        <v>496</v>
      </c>
      <c r="I42" s="37" t="s">
        <v>496</v>
      </c>
      <c r="J42" s="38" t="s">
        <v>496</v>
      </c>
      <c r="K42" s="22"/>
      <c r="L42" s="22"/>
      <c r="M42" s="22"/>
      <c r="N42" s="22"/>
      <c r="O42" s="22"/>
      <c r="P42" s="22"/>
    </row>
    <row r="43" spans="1:16" ht="39" customHeight="1" thickBot="1" x14ac:dyDescent="0.2">
      <c r="A43" s="22"/>
      <c r="B43" s="40"/>
      <c r="C43" s="1242" t="s">
        <v>552</v>
      </c>
      <c r="D43" s="1243"/>
      <c r="E43" s="1244"/>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Bhf7Hsi/mTiWzx0eEb1aST7rONj9gU4CLEluD1DSAyz1WpvCW+NIedeoBnkpk+kOHGVlIn1FO1JsSyYlHK8Cw==" saltValue="COTXe/i8NEG+NEHoHVpZ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521</v>
      </c>
      <c r="L45" s="60">
        <v>513</v>
      </c>
      <c r="M45" s="60">
        <v>484</v>
      </c>
      <c r="N45" s="60">
        <v>471</v>
      </c>
      <c r="O45" s="61">
        <v>482</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496</v>
      </c>
      <c r="L46" s="64" t="s">
        <v>496</v>
      </c>
      <c r="M46" s="64" t="s">
        <v>496</v>
      </c>
      <c r="N46" s="64" t="s">
        <v>496</v>
      </c>
      <c r="O46" s="65" t="s">
        <v>496</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496</v>
      </c>
      <c r="L47" s="64" t="s">
        <v>496</v>
      </c>
      <c r="M47" s="64" t="s">
        <v>496</v>
      </c>
      <c r="N47" s="64" t="s">
        <v>496</v>
      </c>
      <c r="O47" s="65" t="s">
        <v>496</v>
      </c>
      <c r="P47" s="48"/>
      <c r="Q47" s="48"/>
      <c r="R47" s="48"/>
      <c r="S47" s="48"/>
      <c r="T47" s="48"/>
      <c r="U47" s="48"/>
    </row>
    <row r="48" spans="1:21" ht="30.75" customHeight="1" x14ac:dyDescent="0.15">
      <c r="A48" s="48"/>
      <c r="B48" s="1249"/>
      <c r="C48" s="1250"/>
      <c r="D48" s="62"/>
      <c r="E48" s="1255" t="s">
        <v>14</v>
      </c>
      <c r="F48" s="1255"/>
      <c r="G48" s="1255"/>
      <c r="H48" s="1255"/>
      <c r="I48" s="1255"/>
      <c r="J48" s="1256"/>
      <c r="K48" s="63">
        <v>213</v>
      </c>
      <c r="L48" s="64">
        <v>222</v>
      </c>
      <c r="M48" s="64">
        <v>213</v>
      </c>
      <c r="N48" s="64">
        <v>263</v>
      </c>
      <c r="O48" s="65">
        <v>290</v>
      </c>
      <c r="P48" s="48"/>
      <c r="Q48" s="48"/>
      <c r="R48" s="48"/>
      <c r="S48" s="48"/>
      <c r="T48" s="48"/>
      <c r="U48" s="48"/>
    </row>
    <row r="49" spans="1:21" ht="30.75" customHeight="1" x14ac:dyDescent="0.15">
      <c r="A49" s="48"/>
      <c r="B49" s="1249"/>
      <c r="C49" s="1250"/>
      <c r="D49" s="62"/>
      <c r="E49" s="1255" t="s">
        <v>15</v>
      </c>
      <c r="F49" s="1255"/>
      <c r="G49" s="1255"/>
      <c r="H49" s="1255"/>
      <c r="I49" s="1255"/>
      <c r="J49" s="1256"/>
      <c r="K49" s="63">
        <v>54</v>
      </c>
      <c r="L49" s="64">
        <v>48</v>
      </c>
      <c r="M49" s="64">
        <v>39</v>
      </c>
      <c r="N49" s="64">
        <v>39</v>
      </c>
      <c r="O49" s="65">
        <v>36</v>
      </c>
      <c r="P49" s="48"/>
      <c r="Q49" s="48"/>
      <c r="R49" s="48"/>
      <c r="S49" s="48"/>
      <c r="T49" s="48"/>
      <c r="U49" s="48"/>
    </row>
    <row r="50" spans="1:21" ht="30.75" customHeight="1" x14ac:dyDescent="0.15">
      <c r="A50" s="48"/>
      <c r="B50" s="1249"/>
      <c r="C50" s="1250"/>
      <c r="D50" s="62"/>
      <c r="E50" s="1255" t="s">
        <v>16</v>
      </c>
      <c r="F50" s="1255"/>
      <c r="G50" s="1255"/>
      <c r="H50" s="1255"/>
      <c r="I50" s="1255"/>
      <c r="J50" s="1256"/>
      <c r="K50" s="63">
        <v>22</v>
      </c>
      <c r="L50" s="64">
        <v>20</v>
      </c>
      <c r="M50" s="64">
        <v>11</v>
      </c>
      <c r="N50" s="64">
        <v>16</v>
      </c>
      <c r="O50" s="65">
        <v>17</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496</v>
      </c>
      <c r="L51" s="64" t="s">
        <v>496</v>
      </c>
      <c r="M51" s="64" t="s">
        <v>496</v>
      </c>
      <c r="N51" s="64" t="s">
        <v>496</v>
      </c>
      <c r="O51" s="65" t="s">
        <v>496</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562</v>
      </c>
      <c r="L52" s="64">
        <v>563</v>
      </c>
      <c r="M52" s="64">
        <v>549</v>
      </c>
      <c r="N52" s="64">
        <v>555</v>
      </c>
      <c r="O52" s="65">
        <v>562</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248</v>
      </c>
      <c r="L53" s="69">
        <v>240</v>
      </c>
      <c r="M53" s="69">
        <v>198</v>
      </c>
      <c r="N53" s="69">
        <v>234</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571</v>
      </c>
      <c r="L57" s="83" t="s">
        <v>571</v>
      </c>
      <c r="M57" s="83" t="s">
        <v>571</v>
      </c>
      <c r="N57" s="83" t="s">
        <v>571</v>
      </c>
      <c r="O57" s="84" t="s">
        <v>571</v>
      </c>
    </row>
    <row r="58" spans="1:21" ht="31.5" customHeight="1" thickBot="1" x14ac:dyDescent="0.2">
      <c r="B58" s="1265"/>
      <c r="C58" s="1266"/>
      <c r="D58" s="1270" t="s">
        <v>26</v>
      </c>
      <c r="E58" s="1271"/>
      <c r="F58" s="1271"/>
      <c r="G58" s="1271"/>
      <c r="H58" s="1271"/>
      <c r="I58" s="1271"/>
      <c r="J58" s="1272"/>
      <c r="K58" s="85" t="s">
        <v>571</v>
      </c>
      <c r="L58" s="86" t="s">
        <v>571</v>
      </c>
      <c r="M58" s="86" t="s">
        <v>571</v>
      </c>
      <c r="N58" s="86" t="s">
        <v>571</v>
      </c>
      <c r="O58" s="87" t="s">
        <v>571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Fgqq7VWGuyR7cZazXMtQMHnSADpugbEW5lfaIHyT7dhWZgHDtfM6Mz9oePPUrkel6t1dF8fA0orUB9tkn/Xg==" saltValue="3RJee+P+cbeotcH8bTPZ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537</v>
      </c>
      <c r="J40" s="99" t="s">
        <v>538</v>
      </c>
      <c r="K40" s="99" t="s">
        <v>539</v>
      </c>
      <c r="L40" s="99" t="s">
        <v>540</v>
      </c>
      <c r="M40" s="100" t="s">
        <v>541</v>
      </c>
    </row>
    <row r="41" spans="2:13" ht="27.75" customHeight="1" x14ac:dyDescent="0.15">
      <c r="B41" s="1273" t="s">
        <v>29</v>
      </c>
      <c r="C41" s="1274"/>
      <c r="D41" s="101"/>
      <c r="E41" s="1279" t="s">
        <v>30</v>
      </c>
      <c r="F41" s="1279"/>
      <c r="G41" s="1279"/>
      <c r="H41" s="1280"/>
      <c r="I41" s="102">
        <v>4964</v>
      </c>
      <c r="J41" s="103">
        <v>4992</v>
      </c>
      <c r="K41" s="103">
        <v>4983</v>
      </c>
      <c r="L41" s="103">
        <v>4867</v>
      </c>
      <c r="M41" s="104">
        <v>4620</v>
      </c>
    </row>
    <row r="42" spans="2:13" ht="27.75" customHeight="1" x14ac:dyDescent="0.15">
      <c r="B42" s="1275"/>
      <c r="C42" s="1276"/>
      <c r="D42" s="105"/>
      <c r="E42" s="1281" t="s">
        <v>31</v>
      </c>
      <c r="F42" s="1281"/>
      <c r="G42" s="1281"/>
      <c r="H42" s="1282"/>
      <c r="I42" s="106">
        <v>339</v>
      </c>
      <c r="J42" s="107">
        <v>306</v>
      </c>
      <c r="K42" s="107">
        <v>274</v>
      </c>
      <c r="L42" s="107">
        <v>242</v>
      </c>
      <c r="M42" s="108">
        <v>213</v>
      </c>
    </row>
    <row r="43" spans="2:13" ht="27.75" customHeight="1" x14ac:dyDescent="0.15">
      <c r="B43" s="1275"/>
      <c r="C43" s="1276"/>
      <c r="D43" s="105"/>
      <c r="E43" s="1281" t="s">
        <v>32</v>
      </c>
      <c r="F43" s="1281"/>
      <c r="G43" s="1281"/>
      <c r="H43" s="1282"/>
      <c r="I43" s="106">
        <v>4886</v>
      </c>
      <c r="J43" s="107">
        <v>4514</v>
      </c>
      <c r="K43" s="107">
        <v>4320</v>
      </c>
      <c r="L43" s="107">
        <v>4622</v>
      </c>
      <c r="M43" s="108">
        <v>4736</v>
      </c>
    </row>
    <row r="44" spans="2:13" ht="27.75" customHeight="1" x14ac:dyDescent="0.15">
      <c r="B44" s="1275"/>
      <c r="C44" s="1276"/>
      <c r="D44" s="105"/>
      <c r="E44" s="1281" t="s">
        <v>33</v>
      </c>
      <c r="F44" s="1281"/>
      <c r="G44" s="1281"/>
      <c r="H44" s="1282"/>
      <c r="I44" s="106">
        <v>279</v>
      </c>
      <c r="J44" s="107">
        <v>257</v>
      </c>
      <c r="K44" s="107">
        <v>221</v>
      </c>
      <c r="L44" s="107">
        <v>243</v>
      </c>
      <c r="M44" s="108">
        <v>412</v>
      </c>
    </row>
    <row r="45" spans="2:13" ht="27.75" customHeight="1" x14ac:dyDescent="0.15">
      <c r="B45" s="1275"/>
      <c r="C45" s="1276"/>
      <c r="D45" s="105"/>
      <c r="E45" s="1281" t="s">
        <v>34</v>
      </c>
      <c r="F45" s="1281"/>
      <c r="G45" s="1281"/>
      <c r="H45" s="1282"/>
      <c r="I45" s="106">
        <v>1074</v>
      </c>
      <c r="J45" s="107">
        <v>1110</v>
      </c>
      <c r="K45" s="107">
        <v>1115</v>
      </c>
      <c r="L45" s="107">
        <v>1100</v>
      </c>
      <c r="M45" s="108">
        <v>1088</v>
      </c>
    </row>
    <row r="46" spans="2:13" ht="27.75" customHeight="1" x14ac:dyDescent="0.15">
      <c r="B46" s="1275"/>
      <c r="C46" s="1276"/>
      <c r="D46" s="109"/>
      <c r="E46" s="1281" t="s">
        <v>35</v>
      </c>
      <c r="F46" s="1281"/>
      <c r="G46" s="1281"/>
      <c r="H46" s="1282"/>
      <c r="I46" s="106">
        <v>82</v>
      </c>
      <c r="J46" s="107">
        <v>61</v>
      </c>
      <c r="K46" s="107">
        <v>29</v>
      </c>
      <c r="L46" s="107" t="s">
        <v>496</v>
      </c>
      <c r="M46" s="108" t="s">
        <v>496</v>
      </c>
    </row>
    <row r="47" spans="2:13" ht="27.75" customHeight="1" x14ac:dyDescent="0.15">
      <c r="B47" s="1275"/>
      <c r="C47" s="1276"/>
      <c r="D47" s="110"/>
      <c r="E47" s="1283" t="s">
        <v>36</v>
      </c>
      <c r="F47" s="1284"/>
      <c r="G47" s="1284"/>
      <c r="H47" s="1285"/>
      <c r="I47" s="106" t="s">
        <v>496</v>
      </c>
      <c r="J47" s="107" t="s">
        <v>496</v>
      </c>
      <c r="K47" s="107" t="s">
        <v>496</v>
      </c>
      <c r="L47" s="107" t="s">
        <v>496</v>
      </c>
      <c r="M47" s="108" t="s">
        <v>496</v>
      </c>
    </row>
    <row r="48" spans="2:13" ht="27.75" customHeight="1" x14ac:dyDescent="0.15">
      <c r="B48" s="1275"/>
      <c r="C48" s="1276"/>
      <c r="D48" s="105"/>
      <c r="E48" s="1281" t="s">
        <v>37</v>
      </c>
      <c r="F48" s="1281"/>
      <c r="G48" s="1281"/>
      <c r="H48" s="1282"/>
      <c r="I48" s="106" t="s">
        <v>496</v>
      </c>
      <c r="J48" s="107" t="s">
        <v>496</v>
      </c>
      <c r="K48" s="107" t="s">
        <v>496</v>
      </c>
      <c r="L48" s="107" t="s">
        <v>496</v>
      </c>
      <c r="M48" s="108" t="s">
        <v>496</v>
      </c>
    </row>
    <row r="49" spans="2:13" ht="27.75" customHeight="1" x14ac:dyDescent="0.15">
      <c r="B49" s="1277"/>
      <c r="C49" s="1278"/>
      <c r="D49" s="105"/>
      <c r="E49" s="1281" t="s">
        <v>38</v>
      </c>
      <c r="F49" s="1281"/>
      <c r="G49" s="1281"/>
      <c r="H49" s="1282"/>
      <c r="I49" s="106" t="s">
        <v>496</v>
      </c>
      <c r="J49" s="107" t="s">
        <v>496</v>
      </c>
      <c r="K49" s="107" t="s">
        <v>496</v>
      </c>
      <c r="L49" s="107" t="s">
        <v>496</v>
      </c>
      <c r="M49" s="108" t="s">
        <v>496</v>
      </c>
    </row>
    <row r="50" spans="2:13" ht="27.75" customHeight="1" x14ac:dyDescent="0.15">
      <c r="B50" s="1286" t="s">
        <v>39</v>
      </c>
      <c r="C50" s="1287"/>
      <c r="D50" s="111"/>
      <c r="E50" s="1281" t="s">
        <v>40</v>
      </c>
      <c r="F50" s="1281"/>
      <c r="G50" s="1281"/>
      <c r="H50" s="1282"/>
      <c r="I50" s="106">
        <v>2043</v>
      </c>
      <c r="J50" s="107">
        <v>2137</v>
      </c>
      <c r="K50" s="107">
        <v>2304</v>
      </c>
      <c r="L50" s="107">
        <v>2400</v>
      </c>
      <c r="M50" s="108">
        <v>2456</v>
      </c>
    </row>
    <row r="51" spans="2:13" ht="27.75" customHeight="1" x14ac:dyDescent="0.15">
      <c r="B51" s="1275"/>
      <c r="C51" s="1276"/>
      <c r="D51" s="105"/>
      <c r="E51" s="1281" t="s">
        <v>41</v>
      </c>
      <c r="F51" s="1281"/>
      <c r="G51" s="1281"/>
      <c r="H51" s="1282"/>
      <c r="I51" s="106">
        <v>415</v>
      </c>
      <c r="J51" s="107">
        <v>363</v>
      </c>
      <c r="K51" s="107">
        <v>366</v>
      </c>
      <c r="L51" s="107">
        <v>309</v>
      </c>
      <c r="M51" s="108">
        <v>241</v>
      </c>
    </row>
    <row r="52" spans="2:13" ht="27.75" customHeight="1" x14ac:dyDescent="0.15">
      <c r="B52" s="1277"/>
      <c r="C52" s="1278"/>
      <c r="D52" s="105"/>
      <c r="E52" s="1281" t="s">
        <v>42</v>
      </c>
      <c r="F52" s="1281"/>
      <c r="G52" s="1281"/>
      <c r="H52" s="1282"/>
      <c r="I52" s="106">
        <v>7099</v>
      </c>
      <c r="J52" s="107">
        <v>6987</v>
      </c>
      <c r="K52" s="107">
        <v>6900</v>
      </c>
      <c r="L52" s="107">
        <v>6732</v>
      </c>
      <c r="M52" s="108">
        <v>6583</v>
      </c>
    </row>
    <row r="53" spans="2:13" ht="27.75" customHeight="1" thickBot="1" x14ac:dyDescent="0.2">
      <c r="B53" s="1288" t="s">
        <v>43</v>
      </c>
      <c r="C53" s="1289"/>
      <c r="D53" s="112"/>
      <c r="E53" s="1290" t="s">
        <v>44</v>
      </c>
      <c r="F53" s="1290"/>
      <c r="G53" s="1290"/>
      <c r="H53" s="1291"/>
      <c r="I53" s="113">
        <v>2067</v>
      </c>
      <c r="J53" s="114">
        <v>1753</v>
      </c>
      <c r="K53" s="114">
        <v>1374</v>
      </c>
      <c r="L53" s="114">
        <v>1634</v>
      </c>
      <c r="M53" s="115">
        <v>1789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78YiVR9gRfUaUR+97VPeylpbsodYr4fvHhrWCsl7vYlfbpT7Kp/VBRQd/7SjJZqtvR/j9j1PvWwwE98U42Htw==" saltValue="XDYp6cALWjXsd+Ey+Xqh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300" t="s">
        <v>47</v>
      </c>
      <c r="D55" s="1300"/>
      <c r="E55" s="1301"/>
      <c r="F55" s="127">
        <v>1003</v>
      </c>
      <c r="G55" s="127">
        <v>1004</v>
      </c>
      <c r="H55" s="128">
        <v>1015</v>
      </c>
    </row>
    <row r="56" spans="2:8" ht="52.5" customHeight="1" x14ac:dyDescent="0.15">
      <c r="B56" s="129"/>
      <c r="C56" s="1302" t="s">
        <v>48</v>
      </c>
      <c r="D56" s="1302"/>
      <c r="E56" s="1303"/>
      <c r="F56" s="130">
        <v>226</v>
      </c>
      <c r="G56" s="130">
        <v>261</v>
      </c>
      <c r="H56" s="131">
        <v>347</v>
      </c>
    </row>
    <row r="57" spans="2:8" ht="53.25" customHeight="1" x14ac:dyDescent="0.15">
      <c r="B57" s="129"/>
      <c r="C57" s="1304" t="s">
        <v>49</v>
      </c>
      <c r="D57" s="1304"/>
      <c r="E57" s="1305"/>
      <c r="F57" s="132">
        <v>778</v>
      </c>
      <c r="G57" s="132">
        <v>840</v>
      </c>
      <c r="H57" s="133">
        <v>801</v>
      </c>
    </row>
    <row r="58" spans="2:8" ht="45.75" customHeight="1" x14ac:dyDescent="0.15">
      <c r="B58" s="134"/>
      <c r="C58" s="1292" t="s">
        <v>572</v>
      </c>
      <c r="D58" s="1293"/>
      <c r="E58" s="1294"/>
      <c r="F58" s="135">
        <v>401</v>
      </c>
      <c r="G58" s="135">
        <v>452</v>
      </c>
      <c r="H58" s="136">
        <v>492</v>
      </c>
    </row>
    <row r="59" spans="2:8" ht="45.75" customHeight="1" x14ac:dyDescent="0.15">
      <c r="B59" s="134"/>
      <c r="C59" s="1292" t="s">
        <v>573</v>
      </c>
      <c r="D59" s="1293"/>
      <c r="E59" s="1294"/>
      <c r="F59" s="135">
        <v>237</v>
      </c>
      <c r="G59" s="135">
        <v>197</v>
      </c>
      <c r="H59" s="136">
        <v>182</v>
      </c>
    </row>
    <row r="60" spans="2:8" ht="45.75" customHeight="1" x14ac:dyDescent="0.15">
      <c r="B60" s="134"/>
      <c r="C60" s="1292" t="s">
        <v>574</v>
      </c>
      <c r="D60" s="1293"/>
      <c r="E60" s="1294"/>
      <c r="F60" s="135">
        <v>58</v>
      </c>
      <c r="G60" s="135">
        <v>73</v>
      </c>
      <c r="H60" s="136">
        <v>78</v>
      </c>
    </row>
    <row r="61" spans="2:8" ht="45.75" customHeight="1" x14ac:dyDescent="0.15">
      <c r="B61" s="134"/>
      <c r="C61" s="1292" t="s">
        <v>575</v>
      </c>
      <c r="D61" s="1293"/>
      <c r="E61" s="1294"/>
      <c r="F61" s="135">
        <v>70</v>
      </c>
      <c r="G61" s="135">
        <v>106</v>
      </c>
      <c r="H61" s="136">
        <v>37</v>
      </c>
    </row>
    <row r="62" spans="2:8" ht="45.75" customHeight="1" thickBot="1" x14ac:dyDescent="0.2">
      <c r="B62" s="137"/>
      <c r="C62" s="1295" t="s">
        <v>576</v>
      </c>
      <c r="D62" s="1296"/>
      <c r="E62" s="1297"/>
      <c r="F62" s="138">
        <v>12</v>
      </c>
      <c r="G62" s="138">
        <v>12</v>
      </c>
      <c r="H62" s="139">
        <v>12</v>
      </c>
    </row>
    <row r="63" spans="2:8" ht="52.5" customHeight="1" thickBot="1" x14ac:dyDescent="0.2">
      <c r="B63" s="140"/>
      <c r="C63" s="1298" t="s">
        <v>50</v>
      </c>
      <c r="D63" s="1298"/>
      <c r="E63" s="1299"/>
      <c r="F63" s="141">
        <v>2007</v>
      </c>
      <c r="G63" s="141">
        <v>2106</v>
      </c>
      <c r="H63" s="142">
        <v>2162</v>
      </c>
    </row>
    <row r="64" spans="2:8" ht="15" customHeight="1" x14ac:dyDescent="0.15"/>
    <row r="65" ht="0" hidden="1" customHeight="1" x14ac:dyDescent="0.15"/>
    <row r="66" ht="0" hidden="1" customHeight="1" x14ac:dyDescent="0.15"/>
  </sheetData>
  <sheetProtection algorithmName="SHA-512" hashValue="c0pMAc1rINgKsoh2MAms90RlNFD/PmROKxEeLqw2YVahWtnqmsWGm2l4kkq51Cc06EEKkAPCs1skqdiAngSt3A==" saltValue="s2woZpmkX+GUgkchPuMk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537</v>
      </c>
      <c r="BQ50" s="1320"/>
      <c r="BR50" s="1320"/>
      <c r="BS50" s="1320"/>
      <c r="BT50" s="1320"/>
      <c r="BU50" s="1320"/>
      <c r="BV50" s="1320"/>
      <c r="BW50" s="1320"/>
      <c r="BX50" s="1320" t="s">
        <v>538</v>
      </c>
      <c r="BY50" s="1320"/>
      <c r="BZ50" s="1320"/>
      <c r="CA50" s="1320"/>
      <c r="CB50" s="1320"/>
      <c r="CC50" s="1320"/>
      <c r="CD50" s="1320"/>
      <c r="CE50" s="1320"/>
      <c r="CF50" s="1320" t="s">
        <v>539</v>
      </c>
      <c r="CG50" s="1320"/>
      <c r="CH50" s="1320"/>
      <c r="CI50" s="1320"/>
      <c r="CJ50" s="1320"/>
      <c r="CK50" s="1320"/>
      <c r="CL50" s="1320"/>
      <c r="CM50" s="1320"/>
      <c r="CN50" s="1320" t="s">
        <v>540</v>
      </c>
      <c r="CO50" s="1320"/>
      <c r="CP50" s="1320"/>
      <c r="CQ50" s="1320"/>
      <c r="CR50" s="1320"/>
      <c r="CS50" s="1320"/>
      <c r="CT50" s="1320"/>
      <c r="CU50" s="1320"/>
      <c r="CV50" s="1320" t="s">
        <v>541</v>
      </c>
      <c r="CW50" s="1320"/>
      <c r="CX50" s="1320"/>
      <c r="CY50" s="1320"/>
      <c r="CZ50" s="1320"/>
      <c r="DA50" s="1320"/>
      <c r="DB50" s="1320"/>
      <c r="DC50" s="1320"/>
    </row>
    <row r="51" spans="1:109" ht="13.5" customHeight="1" x14ac:dyDescent="0.15">
      <c r="B51" s="394"/>
      <c r="G51" s="1321"/>
      <c r="H51" s="1321"/>
      <c r="I51" s="1325"/>
      <c r="J51" s="1325"/>
      <c r="K51" s="1322"/>
      <c r="L51" s="1322"/>
      <c r="M51" s="1322"/>
      <c r="N51" s="1322"/>
      <c r="AM51" s="403"/>
      <c r="AN51" s="1323" t="s">
        <v>588</v>
      </c>
      <c r="AO51" s="1323"/>
      <c r="AP51" s="1323"/>
      <c r="AQ51" s="1323"/>
      <c r="AR51" s="1323"/>
      <c r="AS51" s="1323"/>
      <c r="AT51" s="1323"/>
      <c r="AU51" s="1323"/>
      <c r="AV51" s="1323"/>
      <c r="AW51" s="1323"/>
      <c r="AX51" s="1323"/>
      <c r="AY51" s="1323"/>
      <c r="AZ51" s="1323"/>
      <c r="BA51" s="1323"/>
      <c r="BB51" s="1323" t="s">
        <v>589</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v>63.5</v>
      </c>
      <c r="BY51" s="1306"/>
      <c r="BZ51" s="1306"/>
      <c r="CA51" s="1306"/>
      <c r="CB51" s="1306"/>
      <c r="CC51" s="1306"/>
      <c r="CD51" s="1306"/>
      <c r="CE51" s="1306"/>
      <c r="CF51" s="1306">
        <v>49.6</v>
      </c>
      <c r="CG51" s="1306"/>
      <c r="CH51" s="1306"/>
      <c r="CI51" s="1306"/>
      <c r="CJ51" s="1306"/>
      <c r="CK51" s="1306"/>
      <c r="CL51" s="1306"/>
      <c r="CM51" s="1306"/>
      <c r="CN51" s="1306">
        <v>59.3</v>
      </c>
      <c r="CO51" s="1306"/>
      <c r="CP51" s="1306"/>
      <c r="CQ51" s="1306"/>
      <c r="CR51" s="1306"/>
      <c r="CS51" s="1306"/>
      <c r="CT51" s="1306"/>
      <c r="CU51" s="1306"/>
      <c r="CV51" s="1306">
        <v>64.7</v>
      </c>
      <c r="CW51" s="1306"/>
      <c r="CX51" s="1306"/>
      <c r="CY51" s="1306"/>
      <c r="CZ51" s="1306"/>
      <c r="DA51" s="1306"/>
      <c r="DB51" s="1306"/>
      <c r="DC51" s="1306"/>
    </row>
    <row r="52" spans="1:109" x14ac:dyDescent="0.15">
      <c r="B52" s="394"/>
      <c r="G52" s="1321"/>
      <c r="H52" s="1321"/>
      <c r="I52" s="1325"/>
      <c r="J52" s="1325"/>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590</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63.8</v>
      </c>
      <c r="BY53" s="1306"/>
      <c r="BZ53" s="1306"/>
      <c r="CA53" s="1306"/>
      <c r="CB53" s="1306"/>
      <c r="CC53" s="1306"/>
      <c r="CD53" s="1306"/>
      <c r="CE53" s="1306"/>
      <c r="CF53" s="1306">
        <v>69.5</v>
      </c>
      <c r="CG53" s="1306"/>
      <c r="CH53" s="1306"/>
      <c r="CI53" s="1306"/>
      <c r="CJ53" s="1306"/>
      <c r="CK53" s="1306"/>
      <c r="CL53" s="1306"/>
      <c r="CM53" s="1306"/>
      <c r="CN53" s="1306">
        <v>71.2</v>
      </c>
      <c r="CO53" s="1306"/>
      <c r="CP53" s="1306"/>
      <c r="CQ53" s="1306"/>
      <c r="CR53" s="1306"/>
      <c r="CS53" s="1306"/>
      <c r="CT53" s="1306"/>
      <c r="CU53" s="1306"/>
      <c r="CV53" s="1306">
        <v>73</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591</v>
      </c>
      <c r="AO55" s="1320"/>
      <c r="AP55" s="1320"/>
      <c r="AQ55" s="1320"/>
      <c r="AR55" s="1320"/>
      <c r="AS55" s="1320"/>
      <c r="AT55" s="1320"/>
      <c r="AU55" s="1320"/>
      <c r="AV55" s="1320"/>
      <c r="AW55" s="1320"/>
      <c r="AX55" s="1320"/>
      <c r="AY55" s="1320"/>
      <c r="AZ55" s="1320"/>
      <c r="BA55" s="1320"/>
      <c r="BB55" s="1323" t="s">
        <v>589</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0.8</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6"/>
      <c r="J57" s="1326"/>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590</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56.2</v>
      </c>
      <c r="BY57" s="1306"/>
      <c r="BZ57" s="1306"/>
      <c r="CA57" s="1306"/>
      <c r="CB57" s="1306"/>
      <c r="CC57" s="1306"/>
      <c r="CD57" s="1306"/>
      <c r="CE57" s="1306"/>
      <c r="CF57" s="1306">
        <v>58.6</v>
      </c>
      <c r="CG57" s="1306"/>
      <c r="CH57" s="1306"/>
      <c r="CI57" s="1306"/>
      <c r="CJ57" s="1306"/>
      <c r="CK57" s="1306"/>
      <c r="CL57" s="1306"/>
      <c r="CM57" s="1306"/>
      <c r="CN57" s="1306">
        <v>59.1</v>
      </c>
      <c r="CO57" s="1306"/>
      <c r="CP57" s="1306"/>
      <c r="CQ57" s="1306"/>
      <c r="CR57" s="1306"/>
      <c r="CS57" s="1306"/>
      <c r="CT57" s="1306"/>
      <c r="CU57" s="1306"/>
      <c r="CV57" s="1306">
        <v>61.2</v>
      </c>
      <c r="CW57" s="1306"/>
      <c r="CX57" s="1306"/>
      <c r="CY57" s="1306"/>
      <c r="CZ57" s="1306"/>
      <c r="DA57" s="1306"/>
      <c r="DB57" s="1306"/>
      <c r="DC57" s="1306"/>
      <c r="DD57" s="407"/>
      <c r="DE57" s="406"/>
    </row>
    <row r="58" spans="1:109" s="402" customFormat="1" x14ac:dyDescent="0.15">
      <c r="A58" s="387"/>
      <c r="B58" s="406"/>
      <c r="G58" s="1316"/>
      <c r="H58" s="1316"/>
      <c r="I58" s="1326"/>
      <c r="J58" s="1326"/>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596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537</v>
      </c>
      <c r="BQ72" s="1320"/>
      <c r="BR72" s="1320"/>
      <c r="BS72" s="1320"/>
      <c r="BT72" s="1320"/>
      <c r="BU72" s="1320"/>
      <c r="BV72" s="1320"/>
      <c r="BW72" s="1320"/>
      <c r="BX72" s="1320" t="s">
        <v>538</v>
      </c>
      <c r="BY72" s="1320"/>
      <c r="BZ72" s="1320"/>
      <c r="CA72" s="1320"/>
      <c r="CB72" s="1320"/>
      <c r="CC72" s="1320"/>
      <c r="CD72" s="1320"/>
      <c r="CE72" s="1320"/>
      <c r="CF72" s="1320" t="s">
        <v>539</v>
      </c>
      <c r="CG72" s="1320"/>
      <c r="CH72" s="1320"/>
      <c r="CI72" s="1320"/>
      <c r="CJ72" s="1320"/>
      <c r="CK72" s="1320"/>
      <c r="CL72" s="1320"/>
      <c r="CM72" s="1320"/>
      <c r="CN72" s="1320" t="s">
        <v>540</v>
      </c>
      <c r="CO72" s="1320"/>
      <c r="CP72" s="1320"/>
      <c r="CQ72" s="1320"/>
      <c r="CR72" s="1320"/>
      <c r="CS72" s="1320"/>
      <c r="CT72" s="1320"/>
      <c r="CU72" s="1320"/>
      <c r="CV72" s="1320" t="s">
        <v>541</v>
      </c>
      <c r="CW72" s="1320"/>
      <c r="CX72" s="1320"/>
      <c r="CY72" s="1320"/>
      <c r="CZ72" s="1320"/>
      <c r="DA72" s="1320"/>
      <c r="DB72" s="1320"/>
      <c r="DC72" s="1320"/>
    </row>
    <row r="73" spans="2:107" x14ac:dyDescent="0.15">
      <c r="B73" s="394"/>
      <c r="G73" s="1321"/>
      <c r="H73" s="1321"/>
      <c r="I73" s="1321"/>
      <c r="J73" s="1321"/>
      <c r="K73" s="1327"/>
      <c r="L73" s="1327"/>
      <c r="M73" s="1327"/>
      <c r="N73" s="1327"/>
      <c r="AM73" s="403"/>
      <c r="AN73" s="1323" t="s">
        <v>588</v>
      </c>
      <c r="AO73" s="1323"/>
      <c r="AP73" s="1323"/>
      <c r="AQ73" s="1323"/>
      <c r="AR73" s="1323"/>
      <c r="AS73" s="1323"/>
      <c r="AT73" s="1323"/>
      <c r="AU73" s="1323"/>
      <c r="AV73" s="1323"/>
      <c r="AW73" s="1323"/>
      <c r="AX73" s="1323"/>
      <c r="AY73" s="1323"/>
      <c r="AZ73" s="1323"/>
      <c r="BA73" s="1323"/>
      <c r="BB73" s="1323" t="s">
        <v>589</v>
      </c>
      <c r="BC73" s="1323"/>
      <c r="BD73" s="1323"/>
      <c r="BE73" s="1323"/>
      <c r="BF73" s="1323"/>
      <c r="BG73" s="1323"/>
      <c r="BH73" s="1323"/>
      <c r="BI73" s="1323"/>
      <c r="BJ73" s="1323"/>
      <c r="BK73" s="1323"/>
      <c r="BL73" s="1323"/>
      <c r="BM73" s="1323"/>
      <c r="BN73" s="1323"/>
      <c r="BO73" s="1323"/>
      <c r="BP73" s="1306">
        <v>78</v>
      </c>
      <c r="BQ73" s="1306"/>
      <c r="BR73" s="1306"/>
      <c r="BS73" s="1306"/>
      <c r="BT73" s="1306"/>
      <c r="BU73" s="1306"/>
      <c r="BV73" s="1306"/>
      <c r="BW73" s="1306"/>
      <c r="BX73" s="1306">
        <v>63.5</v>
      </c>
      <c r="BY73" s="1306"/>
      <c r="BZ73" s="1306"/>
      <c r="CA73" s="1306"/>
      <c r="CB73" s="1306"/>
      <c r="CC73" s="1306"/>
      <c r="CD73" s="1306"/>
      <c r="CE73" s="1306"/>
      <c r="CF73" s="1306">
        <v>49.6</v>
      </c>
      <c r="CG73" s="1306"/>
      <c r="CH73" s="1306"/>
      <c r="CI73" s="1306"/>
      <c r="CJ73" s="1306"/>
      <c r="CK73" s="1306"/>
      <c r="CL73" s="1306"/>
      <c r="CM73" s="1306"/>
      <c r="CN73" s="1306">
        <v>59.3</v>
      </c>
      <c r="CO73" s="1306"/>
      <c r="CP73" s="1306"/>
      <c r="CQ73" s="1306"/>
      <c r="CR73" s="1306"/>
      <c r="CS73" s="1306"/>
      <c r="CT73" s="1306"/>
      <c r="CU73" s="1306"/>
      <c r="CV73" s="1306">
        <v>64.7</v>
      </c>
      <c r="CW73" s="1306"/>
      <c r="CX73" s="1306"/>
      <c r="CY73" s="1306"/>
      <c r="CZ73" s="1306"/>
      <c r="DA73" s="1306"/>
      <c r="DB73" s="1306"/>
      <c r="DC73" s="1306"/>
    </row>
    <row r="74" spans="2:107" x14ac:dyDescent="0.15">
      <c r="B74" s="394"/>
      <c r="G74" s="1321"/>
      <c r="H74" s="1321"/>
      <c r="I74" s="1321"/>
      <c r="J74" s="1321"/>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593</v>
      </c>
      <c r="BC75" s="1323"/>
      <c r="BD75" s="1323"/>
      <c r="BE75" s="1323"/>
      <c r="BF75" s="1323"/>
      <c r="BG75" s="1323"/>
      <c r="BH75" s="1323"/>
      <c r="BI75" s="1323"/>
      <c r="BJ75" s="1323"/>
      <c r="BK75" s="1323"/>
      <c r="BL75" s="1323"/>
      <c r="BM75" s="1323"/>
      <c r="BN75" s="1323"/>
      <c r="BO75" s="1323"/>
      <c r="BP75" s="1306">
        <v>11.9</v>
      </c>
      <c r="BQ75" s="1306"/>
      <c r="BR75" s="1306"/>
      <c r="BS75" s="1306"/>
      <c r="BT75" s="1306"/>
      <c r="BU75" s="1306"/>
      <c r="BV75" s="1306"/>
      <c r="BW75" s="1306"/>
      <c r="BX75" s="1306">
        <v>10</v>
      </c>
      <c r="BY75" s="1306"/>
      <c r="BZ75" s="1306"/>
      <c r="CA75" s="1306"/>
      <c r="CB75" s="1306"/>
      <c r="CC75" s="1306"/>
      <c r="CD75" s="1306"/>
      <c r="CE75" s="1306"/>
      <c r="CF75" s="1306">
        <v>8.3000000000000007</v>
      </c>
      <c r="CG75" s="1306"/>
      <c r="CH75" s="1306"/>
      <c r="CI75" s="1306"/>
      <c r="CJ75" s="1306"/>
      <c r="CK75" s="1306"/>
      <c r="CL75" s="1306"/>
      <c r="CM75" s="1306"/>
      <c r="CN75" s="1306">
        <v>8.1</v>
      </c>
      <c r="CO75" s="1306"/>
      <c r="CP75" s="1306"/>
      <c r="CQ75" s="1306"/>
      <c r="CR75" s="1306"/>
      <c r="CS75" s="1306"/>
      <c r="CT75" s="1306"/>
      <c r="CU75" s="1306"/>
      <c r="CV75" s="1306">
        <v>8.3000000000000007</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7"/>
      <c r="L77" s="1327"/>
      <c r="M77" s="1327"/>
      <c r="N77" s="1327"/>
      <c r="AN77" s="1320" t="s">
        <v>591</v>
      </c>
      <c r="AO77" s="1320"/>
      <c r="AP77" s="1320"/>
      <c r="AQ77" s="1320"/>
      <c r="AR77" s="1320"/>
      <c r="AS77" s="1320"/>
      <c r="AT77" s="1320"/>
      <c r="AU77" s="1320"/>
      <c r="AV77" s="1320"/>
      <c r="AW77" s="1320"/>
      <c r="AX77" s="1320"/>
      <c r="AY77" s="1320"/>
      <c r="AZ77" s="1320"/>
      <c r="BA77" s="1320"/>
      <c r="BB77" s="1323" t="s">
        <v>589</v>
      </c>
      <c r="BC77" s="1323"/>
      <c r="BD77" s="1323"/>
      <c r="BE77" s="1323"/>
      <c r="BF77" s="1323"/>
      <c r="BG77" s="1323"/>
      <c r="BH77" s="1323"/>
      <c r="BI77" s="1323"/>
      <c r="BJ77" s="1323"/>
      <c r="BK77" s="1323"/>
      <c r="BL77" s="1323"/>
      <c r="BM77" s="1323"/>
      <c r="BN77" s="1323"/>
      <c r="BO77" s="1323"/>
      <c r="BP77" s="1306">
        <v>22.6</v>
      </c>
      <c r="BQ77" s="1306"/>
      <c r="BR77" s="1306"/>
      <c r="BS77" s="1306"/>
      <c r="BT77" s="1306"/>
      <c r="BU77" s="1306"/>
      <c r="BV77" s="1306"/>
      <c r="BW77" s="1306"/>
      <c r="BX77" s="1306">
        <v>0.8</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3" t="s">
        <v>593</v>
      </c>
      <c r="BC79" s="1323"/>
      <c r="BD79" s="1323"/>
      <c r="BE79" s="1323"/>
      <c r="BF79" s="1323"/>
      <c r="BG79" s="1323"/>
      <c r="BH79" s="1323"/>
      <c r="BI79" s="1323"/>
      <c r="BJ79" s="1323"/>
      <c r="BK79" s="1323"/>
      <c r="BL79" s="1323"/>
      <c r="BM79" s="1323"/>
      <c r="BN79" s="1323"/>
      <c r="BO79" s="1323"/>
      <c r="BP79" s="1306">
        <v>9.5</v>
      </c>
      <c r="BQ79" s="1306"/>
      <c r="BR79" s="1306"/>
      <c r="BS79" s="1306"/>
      <c r="BT79" s="1306"/>
      <c r="BU79" s="1306"/>
      <c r="BV79" s="1306"/>
      <c r="BW79" s="1306"/>
      <c r="BX79" s="1306">
        <v>8.1</v>
      </c>
      <c r="BY79" s="1306"/>
      <c r="BZ79" s="1306"/>
      <c r="CA79" s="1306"/>
      <c r="CB79" s="1306"/>
      <c r="CC79" s="1306"/>
      <c r="CD79" s="1306"/>
      <c r="CE79" s="1306"/>
      <c r="CF79" s="1306">
        <v>7.3</v>
      </c>
      <c r="CG79" s="1306"/>
      <c r="CH79" s="1306"/>
      <c r="CI79" s="1306"/>
      <c r="CJ79" s="1306"/>
      <c r="CK79" s="1306"/>
      <c r="CL79" s="1306"/>
      <c r="CM79" s="1306"/>
      <c r="CN79" s="1306">
        <v>7.2</v>
      </c>
      <c r="CO79" s="1306"/>
      <c r="CP79" s="1306"/>
      <c r="CQ79" s="1306"/>
      <c r="CR79" s="1306"/>
      <c r="CS79" s="1306"/>
      <c r="CT79" s="1306"/>
      <c r="CU79" s="1306"/>
      <c r="CV79" s="1306">
        <v>7.2</v>
      </c>
      <c r="CW79" s="1306"/>
      <c r="CX79" s="1306"/>
      <c r="CY79" s="1306"/>
      <c r="CZ79" s="1306"/>
      <c r="DA79" s="1306"/>
      <c r="DB79" s="1306"/>
      <c r="DC79" s="1306"/>
    </row>
    <row r="80" spans="2:107" x14ac:dyDescent="0.15">
      <c r="B80" s="394"/>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uujCOKq59ADna5Ce4bDktJuwHzXgBuhUnaRClv+coO7WEuR8nar+b12MVydfCsijTJkh6aGjbTd7XxlhceCA==" saltValue="WflY6ccUmODDbBCpjy5F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4BYJEB7nrQ/f9uhVwDLQ1EoDefGhCWaZ4nrGn7+Mwbgl2xaB1FLbWht7SO72pPkM/rIfTQEtgETLmbHutH55Q==" saltValue="CatB5uUEC3j/5V5xs4cV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l+ef9HSOMffVwq61CPAIFN+UI72X2OHzH+bexLXmSK3Gx0F6YwtHLqiKLForxwNC2ovMfLLyvUuofEJvHHhpA==" saltValue="BlaRDPVT+1+QERX6vO/U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534</v>
      </c>
      <c r="G2" s="156"/>
      <c r="H2" s="157"/>
    </row>
    <row r="3" spans="1:8" x14ac:dyDescent="0.15">
      <c r="A3" s="153" t="s">
        <v>527</v>
      </c>
      <c r="B3" s="158"/>
      <c r="C3" s="159"/>
      <c r="D3" s="160">
        <v>70584</v>
      </c>
      <c r="E3" s="161"/>
      <c r="F3" s="162">
        <v>128485</v>
      </c>
      <c r="G3" s="163"/>
      <c r="H3" s="164"/>
    </row>
    <row r="4" spans="1:8" x14ac:dyDescent="0.15">
      <c r="A4" s="165"/>
      <c r="B4" s="166"/>
      <c r="C4" s="167"/>
      <c r="D4" s="168">
        <v>32996</v>
      </c>
      <c r="E4" s="169"/>
      <c r="F4" s="170">
        <v>62765</v>
      </c>
      <c r="G4" s="171"/>
      <c r="H4" s="172"/>
    </row>
    <row r="5" spans="1:8" x14ac:dyDescent="0.15">
      <c r="A5" s="153" t="s">
        <v>529</v>
      </c>
      <c r="B5" s="158"/>
      <c r="C5" s="159"/>
      <c r="D5" s="160">
        <v>91510</v>
      </c>
      <c r="E5" s="161"/>
      <c r="F5" s="162">
        <v>128611</v>
      </c>
      <c r="G5" s="163"/>
      <c r="H5" s="164"/>
    </row>
    <row r="6" spans="1:8" x14ac:dyDescent="0.15">
      <c r="A6" s="165"/>
      <c r="B6" s="166"/>
      <c r="C6" s="167"/>
      <c r="D6" s="168">
        <v>30050</v>
      </c>
      <c r="E6" s="169"/>
      <c r="F6" s="170">
        <v>61552</v>
      </c>
      <c r="G6" s="171"/>
      <c r="H6" s="172"/>
    </row>
    <row r="7" spans="1:8" x14ac:dyDescent="0.15">
      <c r="A7" s="153" t="s">
        <v>530</v>
      </c>
      <c r="B7" s="158"/>
      <c r="C7" s="159"/>
      <c r="D7" s="160">
        <v>86099</v>
      </c>
      <c r="E7" s="161"/>
      <c r="F7" s="162">
        <v>138651</v>
      </c>
      <c r="G7" s="163"/>
      <c r="H7" s="164"/>
    </row>
    <row r="8" spans="1:8" x14ac:dyDescent="0.15">
      <c r="A8" s="165"/>
      <c r="B8" s="166"/>
      <c r="C8" s="167"/>
      <c r="D8" s="168">
        <v>53917</v>
      </c>
      <c r="E8" s="169"/>
      <c r="F8" s="170">
        <v>71211</v>
      </c>
      <c r="G8" s="171"/>
      <c r="H8" s="172"/>
    </row>
    <row r="9" spans="1:8" x14ac:dyDescent="0.15">
      <c r="A9" s="153" t="s">
        <v>531</v>
      </c>
      <c r="B9" s="158"/>
      <c r="C9" s="159"/>
      <c r="D9" s="160">
        <v>63193</v>
      </c>
      <c r="E9" s="161"/>
      <c r="F9" s="162">
        <v>122882</v>
      </c>
      <c r="G9" s="163"/>
      <c r="H9" s="164"/>
    </row>
    <row r="10" spans="1:8" x14ac:dyDescent="0.15">
      <c r="A10" s="165"/>
      <c r="B10" s="166"/>
      <c r="C10" s="167"/>
      <c r="D10" s="168">
        <v>14835</v>
      </c>
      <c r="E10" s="169"/>
      <c r="F10" s="170">
        <v>65785</v>
      </c>
      <c r="G10" s="171"/>
      <c r="H10" s="172"/>
    </row>
    <row r="11" spans="1:8" x14ac:dyDescent="0.15">
      <c r="A11" s="153" t="s">
        <v>532</v>
      </c>
      <c r="B11" s="158"/>
      <c r="C11" s="159"/>
      <c r="D11" s="160">
        <v>50965</v>
      </c>
      <c r="E11" s="161"/>
      <c r="F11" s="162">
        <v>114790</v>
      </c>
      <c r="G11" s="163"/>
      <c r="H11" s="164"/>
    </row>
    <row r="12" spans="1:8" x14ac:dyDescent="0.15">
      <c r="A12" s="165"/>
      <c r="B12" s="166"/>
      <c r="C12" s="173"/>
      <c r="D12" s="168">
        <v>23856</v>
      </c>
      <c r="E12" s="169"/>
      <c r="F12" s="170">
        <v>55601</v>
      </c>
      <c r="G12" s="171"/>
      <c r="H12" s="172"/>
    </row>
    <row r="13" spans="1:8" x14ac:dyDescent="0.15">
      <c r="A13" s="153"/>
      <c r="B13" s="158"/>
      <c r="C13" s="174"/>
      <c r="D13" s="175">
        <v>72470</v>
      </c>
      <c r="E13" s="176"/>
      <c r="F13" s="177">
        <v>126684</v>
      </c>
      <c r="G13" s="178"/>
      <c r="H13" s="164"/>
    </row>
    <row r="14" spans="1:8" x14ac:dyDescent="0.15">
      <c r="A14" s="165"/>
      <c r="B14" s="166"/>
      <c r="C14" s="167"/>
      <c r="D14" s="168">
        <v>31131</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5.5</v>
      </c>
      <c r="C19" s="179">
        <f>ROUND(VALUE(SUBSTITUTE(実質収支比率等に係る経年分析!G$48,"▲","-")),2)</f>
        <v>10.41</v>
      </c>
      <c r="D19" s="179">
        <f>ROUND(VALUE(SUBSTITUTE(実質収支比率等に係る経年分析!H$48,"▲","-")),2)</f>
        <v>8.42</v>
      </c>
      <c r="E19" s="179">
        <f>ROUND(VALUE(SUBSTITUTE(実質収支比率等に係る経年分析!I$48,"▲","-")),2)</f>
        <v>8.3699999999999992</v>
      </c>
      <c r="F19" s="179">
        <f>ROUND(VALUE(SUBSTITUTE(実質収支比率等に係る経年分析!J$48,"▲","-")),2)</f>
        <v>5.18</v>
      </c>
    </row>
    <row r="20" spans="1:11" x14ac:dyDescent="0.15">
      <c r="A20" s="179" t="s">
        <v>54</v>
      </c>
      <c r="B20" s="179">
        <f>ROUND(VALUE(SUBSTITUTE(実質収支比率等に係る経年分析!F$47,"▲","-")),2)</f>
        <v>31.57</v>
      </c>
      <c r="C20" s="179">
        <f>ROUND(VALUE(SUBSTITUTE(実質収支比率等に係る経年分析!G$47,"▲","-")),2)</f>
        <v>30.53</v>
      </c>
      <c r="D20" s="179">
        <f>ROUND(VALUE(SUBSTITUTE(実質収支比率等に係る経年分析!H$47,"▲","-")),2)</f>
        <v>30.64</v>
      </c>
      <c r="E20" s="179">
        <f>ROUND(VALUE(SUBSTITUTE(実質収支比率等に係る経年分析!I$47,"▲","-")),2)</f>
        <v>30.7</v>
      </c>
      <c r="F20" s="179">
        <f>ROUND(VALUE(SUBSTITUTE(実質収支比率等に係る経年分析!J$47,"▲","-")),2)</f>
        <v>30.88</v>
      </c>
    </row>
    <row r="21" spans="1:11" x14ac:dyDescent="0.15">
      <c r="A21" s="179" t="s">
        <v>55</v>
      </c>
      <c r="B21" s="179">
        <f>IF(ISNUMBER(VALUE(SUBSTITUTE(実質収支比率等に係る経年分析!F$49,"▲","-"))),ROUND(VALUE(SUBSTITUTE(実質収支比率等に係る経年分析!F$49,"▲","-")),2),NA())</f>
        <v>3.02</v>
      </c>
      <c r="C21" s="179">
        <f>IF(ISNUMBER(VALUE(SUBSTITUTE(実質収支比率等に係る経年分析!G$49,"▲","-"))),ROUND(VALUE(SUBSTITUTE(実質収支比率等に係る経年分析!G$49,"▲","-")),2),NA())</f>
        <v>5.13</v>
      </c>
      <c r="D21" s="179">
        <f>IF(ISNUMBER(VALUE(SUBSTITUTE(実質収支比率等に係る経年分析!H$49,"▲","-"))),ROUND(VALUE(SUBSTITUTE(実質収支比率等に係る経年分析!H$49,"▲","-")),2),NA())</f>
        <v>-0.39</v>
      </c>
      <c r="E21" s="179">
        <f>IF(ISNUMBER(VALUE(SUBSTITUTE(実質収支比率等に係る経年分析!I$49,"▲","-"))),ROUND(VALUE(SUBSTITUTE(実質収支比率等に係る経年分析!I$49,"▲","-")),2),NA())</f>
        <v>1.07</v>
      </c>
      <c r="F21" s="179">
        <f>IF(ISNUMBER(VALUE(SUBSTITUTE(実質収支比率等に係る経年分析!J$49,"▲","-"))),ROUND(VALUE(SUBSTITUTE(実質収支比率等に係る経年分析!J$49,"▲","-")),2),NA())</f>
        <v>-1.51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0.55000000000000004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562</v>
      </c>
      <c r="E42" s="181"/>
      <c r="F42" s="181"/>
      <c r="G42" s="181">
        <f>'実質公債費比率（分子）の構造'!L$52</f>
        <v>563</v>
      </c>
      <c r="H42" s="181"/>
      <c r="I42" s="181"/>
      <c r="J42" s="181">
        <f>'実質公債費比率（分子）の構造'!M$52</f>
        <v>549</v>
      </c>
      <c r="K42" s="181"/>
      <c r="L42" s="181"/>
      <c r="M42" s="181">
        <f>'実質公債費比率（分子）の構造'!N$52</f>
        <v>555</v>
      </c>
      <c r="N42" s="181"/>
      <c r="O42" s="181"/>
      <c r="P42" s="181">
        <f>'実質公債費比率（分子）の構造'!O$52</f>
        <v>562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22</v>
      </c>
      <c r="C44" s="181"/>
      <c r="D44" s="181"/>
      <c r="E44" s="181">
        <f>'実質公債費比率（分子）の構造'!L$50</f>
        <v>20</v>
      </c>
      <c r="F44" s="181"/>
      <c r="G44" s="181"/>
      <c r="H44" s="181">
        <f>'実質公債費比率（分子）の構造'!M$50</f>
        <v>11</v>
      </c>
      <c r="I44" s="181"/>
      <c r="J44" s="181"/>
      <c r="K44" s="181">
        <f>'実質公債費比率（分子）の構造'!N$50</f>
        <v>16</v>
      </c>
      <c r="L44" s="181"/>
      <c r="M44" s="181"/>
      <c r="N44" s="181">
        <f>'実質公債費比率（分子）の構造'!O$50</f>
        <v>17</v>
      </c>
      <c r="O44" s="181"/>
      <c r="P44" s="181"/>
    </row>
    <row r="45" spans="1:16" x14ac:dyDescent="0.15">
      <c r="A45" s="181" t="s">
        <v>65</v>
      </c>
      <c r="B45" s="181">
        <f>'実質公債費比率（分子）の構造'!K$49</f>
        <v>54</v>
      </c>
      <c r="C45" s="181"/>
      <c r="D45" s="181"/>
      <c r="E45" s="181">
        <f>'実質公債費比率（分子）の構造'!L$49</f>
        <v>48</v>
      </c>
      <c r="F45" s="181"/>
      <c r="G45" s="181"/>
      <c r="H45" s="181">
        <f>'実質公債費比率（分子）の構造'!M$49</f>
        <v>39</v>
      </c>
      <c r="I45" s="181"/>
      <c r="J45" s="181"/>
      <c r="K45" s="181">
        <f>'実質公債費比率（分子）の構造'!N$49</f>
        <v>39</v>
      </c>
      <c r="L45" s="181"/>
      <c r="M45" s="181"/>
      <c r="N45" s="181">
        <f>'実質公債費比率（分子）の構造'!O$49</f>
        <v>36</v>
      </c>
      <c r="O45" s="181"/>
      <c r="P45" s="181"/>
    </row>
    <row r="46" spans="1:16" x14ac:dyDescent="0.15">
      <c r="A46" s="181" t="s">
        <v>66</v>
      </c>
      <c r="B46" s="181">
        <f>'実質公債費比率（分子）の構造'!K$48</f>
        <v>213</v>
      </c>
      <c r="C46" s="181"/>
      <c r="D46" s="181"/>
      <c r="E46" s="181">
        <f>'実質公債費比率（分子）の構造'!L$48</f>
        <v>222</v>
      </c>
      <c r="F46" s="181"/>
      <c r="G46" s="181"/>
      <c r="H46" s="181">
        <f>'実質公債費比率（分子）の構造'!M$48</f>
        <v>213</v>
      </c>
      <c r="I46" s="181"/>
      <c r="J46" s="181"/>
      <c r="K46" s="181">
        <f>'実質公債費比率（分子）の構造'!N$48</f>
        <v>263</v>
      </c>
      <c r="L46" s="181"/>
      <c r="M46" s="181"/>
      <c r="N46" s="181">
        <f>'実質公債費比率（分子）の構造'!O$48</f>
        <v>290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521</v>
      </c>
      <c r="C49" s="181"/>
      <c r="D49" s="181"/>
      <c r="E49" s="181">
        <f>'実質公債費比率（分子）の構造'!L$45</f>
        <v>513</v>
      </c>
      <c r="F49" s="181"/>
      <c r="G49" s="181"/>
      <c r="H49" s="181">
        <f>'実質公債費比率（分子）の構造'!M$45</f>
        <v>484</v>
      </c>
      <c r="I49" s="181"/>
      <c r="J49" s="181"/>
      <c r="K49" s="181">
        <f>'実質公債費比率（分子）の構造'!N$45</f>
        <v>471</v>
      </c>
      <c r="L49" s="181"/>
      <c r="M49" s="181"/>
      <c r="N49" s="181">
        <f>'実質公債費比率（分子）の構造'!O$45</f>
        <v>482</v>
      </c>
      <c r="O49" s="181"/>
      <c r="P49" s="181"/>
    </row>
    <row r="50" spans="1:16" x14ac:dyDescent="0.15">
      <c r="A50" s="181" t="s">
        <v>70</v>
      </c>
      <c r="B50" s="181" t="e">
        <f>NA()</f>
        <v>#N/A</v>
      </c>
      <c r="C50" s="181">
        <f>IF(ISNUMBER('実質公債費比率（分子）の構造'!K$53),'実質公債費比率（分子）の構造'!K$53,NA())</f>
        <v>248</v>
      </c>
      <c r="D50" s="181" t="e">
        <f>NA()</f>
        <v>#N/A</v>
      </c>
      <c r="E50" s="181" t="e">
        <f>NA()</f>
        <v>#N/A</v>
      </c>
      <c r="F50" s="181">
        <f>IF(ISNUMBER('実質公債費比率（分子）の構造'!L$53),'実質公債費比率（分子）の構造'!L$53,NA())</f>
        <v>240</v>
      </c>
      <c r="G50" s="181" t="e">
        <f>NA()</f>
        <v>#N/A</v>
      </c>
      <c r="H50" s="181" t="e">
        <f>NA()</f>
        <v>#N/A</v>
      </c>
      <c r="I50" s="181">
        <f>IF(ISNUMBER('実質公債費比率（分子）の構造'!M$53),'実質公債費比率（分子）の構造'!M$53,NA())</f>
        <v>198</v>
      </c>
      <c r="J50" s="181" t="e">
        <f>NA()</f>
        <v>#N/A</v>
      </c>
      <c r="K50" s="181" t="e">
        <f>NA()</f>
        <v>#N/A</v>
      </c>
      <c r="L50" s="181">
        <f>IF(ISNUMBER('実質公債費比率（分子）の構造'!N$53),'実質公債費比率（分子）の構造'!N$53,NA())</f>
        <v>234</v>
      </c>
      <c r="M50" s="181" t="e">
        <f>NA()</f>
        <v>#N/A</v>
      </c>
      <c r="N50" s="181" t="e">
        <f>NA()</f>
        <v>#N/A</v>
      </c>
      <c r="O50" s="181">
        <f>IF(ISNUMBER('実質公債費比率（分子）の構造'!O$53),'実質公債費比率（分子）の構造'!O$53,NA())</f>
        <v>263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7099</v>
      </c>
      <c r="E56" s="180"/>
      <c r="F56" s="180"/>
      <c r="G56" s="180">
        <f>'将来負担比率（分子）の構造'!J$52</f>
        <v>6987</v>
      </c>
      <c r="H56" s="180"/>
      <c r="I56" s="180"/>
      <c r="J56" s="180">
        <f>'将来負担比率（分子）の構造'!K$52</f>
        <v>6900</v>
      </c>
      <c r="K56" s="180"/>
      <c r="L56" s="180"/>
      <c r="M56" s="180">
        <f>'将来負担比率（分子）の構造'!L$52</f>
        <v>6732</v>
      </c>
      <c r="N56" s="180"/>
      <c r="O56" s="180"/>
      <c r="P56" s="180">
        <f>'将来負担比率（分子）の構造'!M$52</f>
        <v>6583</v>
      </c>
    </row>
    <row r="57" spans="1:16" x14ac:dyDescent="0.15">
      <c r="A57" s="180" t="s">
        <v>41</v>
      </c>
      <c r="B57" s="180"/>
      <c r="C57" s="180"/>
      <c r="D57" s="180">
        <f>'将来負担比率（分子）の構造'!I$51</f>
        <v>415</v>
      </c>
      <c r="E57" s="180"/>
      <c r="F57" s="180"/>
      <c r="G57" s="180">
        <f>'将来負担比率（分子）の構造'!J$51</f>
        <v>363</v>
      </c>
      <c r="H57" s="180"/>
      <c r="I57" s="180"/>
      <c r="J57" s="180">
        <f>'将来負担比率（分子）の構造'!K$51</f>
        <v>366</v>
      </c>
      <c r="K57" s="180"/>
      <c r="L57" s="180"/>
      <c r="M57" s="180">
        <f>'将来負担比率（分子）の構造'!L$51</f>
        <v>309</v>
      </c>
      <c r="N57" s="180"/>
      <c r="O57" s="180"/>
      <c r="P57" s="180">
        <f>'将来負担比率（分子）の構造'!M$51</f>
        <v>241</v>
      </c>
    </row>
    <row r="58" spans="1:16" x14ac:dyDescent="0.15">
      <c r="A58" s="180" t="s">
        <v>40</v>
      </c>
      <c r="B58" s="180"/>
      <c r="C58" s="180"/>
      <c r="D58" s="180">
        <f>'将来負担比率（分子）の構造'!I$50</f>
        <v>2043</v>
      </c>
      <c r="E58" s="180"/>
      <c r="F58" s="180"/>
      <c r="G58" s="180">
        <f>'将来負担比率（分子）の構造'!J$50</f>
        <v>2137</v>
      </c>
      <c r="H58" s="180"/>
      <c r="I58" s="180"/>
      <c r="J58" s="180">
        <f>'将来負担比率（分子）の構造'!K$50</f>
        <v>2304</v>
      </c>
      <c r="K58" s="180"/>
      <c r="L58" s="180"/>
      <c r="M58" s="180">
        <f>'将来負担比率（分子）の構造'!L$50</f>
        <v>2400</v>
      </c>
      <c r="N58" s="180"/>
      <c r="O58" s="180"/>
      <c r="P58" s="180">
        <f>'将来負担比率（分子）の構造'!M$50</f>
        <v>2456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82</v>
      </c>
      <c r="C61" s="180"/>
      <c r="D61" s="180"/>
      <c r="E61" s="180">
        <f>'将来負担比率（分子）の構造'!J$46</f>
        <v>61</v>
      </c>
      <c r="F61" s="180"/>
      <c r="G61" s="180"/>
      <c r="H61" s="180">
        <f>'将来負担比率（分子）の構造'!K$46</f>
        <v>29</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1074</v>
      </c>
      <c r="C62" s="180"/>
      <c r="D62" s="180"/>
      <c r="E62" s="180">
        <f>'将来負担比率（分子）の構造'!J$45</f>
        <v>1110</v>
      </c>
      <c r="F62" s="180"/>
      <c r="G62" s="180"/>
      <c r="H62" s="180">
        <f>'将来負担比率（分子）の構造'!K$45</f>
        <v>1115</v>
      </c>
      <c r="I62" s="180"/>
      <c r="J62" s="180"/>
      <c r="K62" s="180">
        <f>'将来負担比率（分子）の構造'!L$45</f>
        <v>1100</v>
      </c>
      <c r="L62" s="180"/>
      <c r="M62" s="180"/>
      <c r="N62" s="180">
        <f>'将来負担比率（分子）の構造'!M$45</f>
        <v>1088</v>
      </c>
      <c r="O62" s="180"/>
      <c r="P62" s="180"/>
    </row>
    <row r="63" spans="1:16" x14ac:dyDescent="0.15">
      <c r="A63" s="180" t="s">
        <v>33</v>
      </c>
      <c r="B63" s="180">
        <f>'将来負担比率（分子）の構造'!I$44</f>
        <v>279</v>
      </c>
      <c r="C63" s="180"/>
      <c r="D63" s="180"/>
      <c r="E63" s="180">
        <f>'将来負担比率（分子）の構造'!J$44</f>
        <v>257</v>
      </c>
      <c r="F63" s="180"/>
      <c r="G63" s="180"/>
      <c r="H63" s="180">
        <f>'将来負担比率（分子）の構造'!K$44</f>
        <v>221</v>
      </c>
      <c r="I63" s="180"/>
      <c r="J63" s="180"/>
      <c r="K63" s="180">
        <f>'将来負担比率（分子）の構造'!L$44</f>
        <v>243</v>
      </c>
      <c r="L63" s="180"/>
      <c r="M63" s="180"/>
      <c r="N63" s="180">
        <f>'将来負担比率（分子）の構造'!M$44</f>
        <v>412</v>
      </c>
      <c r="O63" s="180"/>
      <c r="P63" s="180"/>
    </row>
    <row r="64" spans="1:16" x14ac:dyDescent="0.15">
      <c r="A64" s="180" t="s">
        <v>32</v>
      </c>
      <c r="B64" s="180">
        <f>'将来負担比率（分子）の構造'!I$43</f>
        <v>4886</v>
      </c>
      <c r="C64" s="180"/>
      <c r="D64" s="180"/>
      <c r="E64" s="180">
        <f>'将来負担比率（分子）の構造'!J$43</f>
        <v>4514</v>
      </c>
      <c r="F64" s="180"/>
      <c r="G64" s="180"/>
      <c r="H64" s="180">
        <f>'将来負担比率（分子）の構造'!K$43</f>
        <v>4320</v>
      </c>
      <c r="I64" s="180"/>
      <c r="J64" s="180"/>
      <c r="K64" s="180">
        <f>'将来負担比率（分子）の構造'!L$43</f>
        <v>4622</v>
      </c>
      <c r="L64" s="180"/>
      <c r="M64" s="180"/>
      <c r="N64" s="180">
        <f>'将来負担比率（分子）の構造'!M$43</f>
        <v>4736</v>
      </c>
      <c r="O64" s="180"/>
      <c r="P64" s="180"/>
    </row>
    <row r="65" spans="1:16" x14ac:dyDescent="0.15">
      <c r="A65" s="180" t="s">
        <v>31</v>
      </c>
      <c r="B65" s="180">
        <f>'将来負担比率（分子）の構造'!I$42</f>
        <v>339</v>
      </c>
      <c r="C65" s="180"/>
      <c r="D65" s="180"/>
      <c r="E65" s="180">
        <f>'将来負担比率（分子）の構造'!J$42</f>
        <v>306</v>
      </c>
      <c r="F65" s="180"/>
      <c r="G65" s="180"/>
      <c r="H65" s="180">
        <f>'将来負担比率（分子）の構造'!K$42</f>
        <v>274</v>
      </c>
      <c r="I65" s="180"/>
      <c r="J65" s="180"/>
      <c r="K65" s="180">
        <f>'将来負担比率（分子）の構造'!L$42</f>
        <v>242</v>
      </c>
      <c r="L65" s="180"/>
      <c r="M65" s="180"/>
      <c r="N65" s="180">
        <f>'将来負担比率（分子）の構造'!M$42</f>
        <v>213</v>
      </c>
      <c r="O65" s="180"/>
      <c r="P65" s="180"/>
    </row>
    <row r="66" spans="1:16" x14ac:dyDescent="0.15">
      <c r="A66" s="180" t="s">
        <v>30</v>
      </c>
      <c r="B66" s="180">
        <f>'将来負担比率（分子）の構造'!I$41</f>
        <v>4964</v>
      </c>
      <c r="C66" s="180"/>
      <c r="D66" s="180"/>
      <c r="E66" s="180">
        <f>'将来負担比率（分子）の構造'!J$41</f>
        <v>4992</v>
      </c>
      <c r="F66" s="180"/>
      <c r="G66" s="180"/>
      <c r="H66" s="180">
        <f>'将来負担比率（分子）の構造'!K$41</f>
        <v>4983</v>
      </c>
      <c r="I66" s="180"/>
      <c r="J66" s="180"/>
      <c r="K66" s="180">
        <f>'将来負担比率（分子）の構造'!L$41</f>
        <v>4867</v>
      </c>
      <c r="L66" s="180"/>
      <c r="M66" s="180"/>
      <c r="N66" s="180">
        <f>'将来負担比率（分子）の構造'!M$41</f>
        <v>4620</v>
      </c>
      <c r="O66" s="180"/>
      <c r="P66" s="180"/>
    </row>
    <row r="67" spans="1:16" x14ac:dyDescent="0.15">
      <c r="A67" s="180" t="s">
        <v>74</v>
      </c>
      <c r="B67" s="180" t="e">
        <f>NA()</f>
        <v>#N/A</v>
      </c>
      <c r="C67" s="180">
        <f>IF(ISNUMBER('将来負担比率（分子）の構造'!I$53), IF('将来負担比率（分子）の構造'!I$53 &lt; 0, 0, '将来負担比率（分子）の構造'!I$53), NA())</f>
        <v>2067</v>
      </c>
      <c r="D67" s="180" t="e">
        <f>NA()</f>
        <v>#N/A</v>
      </c>
      <c r="E67" s="180" t="e">
        <f>NA()</f>
        <v>#N/A</v>
      </c>
      <c r="F67" s="180">
        <f>IF(ISNUMBER('将来負担比率（分子）の構造'!J$53), IF('将来負担比率（分子）の構造'!J$53 &lt; 0, 0, '将来負担比率（分子）の構造'!J$53), NA())</f>
        <v>1753</v>
      </c>
      <c r="G67" s="180" t="e">
        <f>NA()</f>
        <v>#N/A</v>
      </c>
      <c r="H67" s="180" t="e">
        <f>NA()</f>
        <v>#N/A</v>
      </c>
      <c r="I67" s="180">
        <f>IF(ISNUMBER('将来負担比率（分子）の構造'!K$53), IF('将来負担比率（分子）の構造'!K$53 &lt; 0, 0, '将来負担比率（分子）の構造'!K$53), NA())</f>
        <v>1374</v>
      </c>
      <c r="J67" s="180" t="e">
        <f>NA()</f>
        <v>#N/A</v>
      </c>
      <c r="K67" s="180" t="e">
        <f>NA()</f>
        <v>#N/A</v>
      </c>
      <c r="L67" s="180">
        <f>IF(ISNUMBER('将来負担比率（分子）の構造'!L$53), IF('将来負担比率（分子）の構造'!L$53 &lt; 0, 0, '将来負担比率（分子）の構造'!L$53), NA())</f>
        <v>1634</v>
      </c>
      <c r="M67" s="180" t="e">
        <f>NA()</f>
        <v>#N/A</v>
      </c>
      <c r="N67" s="180" t="e">
        <f>NA()</f>
        <v>#N/A</v>
      </c>
      <c r="O67" s="180">
        <f>IF(ISNUMBER('将来負担比率（分子）の構造'!M$53), IF('将来負担比率（分子）の構造'!M$53 &lt; 0, 0, '将来負担比率（分子）の構造'!M$53), NA())</f>
        <v>1789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1003</v>
      </c>
      <c r="C72" s="184">
        <f>基金残高に係る経年分析!G55</f>
        <v>1004</v>
      </c>
      <c r="D72" s="184">
        <f>基金残高に係る経年分析!H55</f>
        <v>1015</v>
      </c>
    </row>
    <row r="73" spans="1:16" x14ac:dyDescent="0.15">
      <c r="A73" s="183" t="s">
        <v>77</v>
      </c>
      <c r="B73" s="184">
        <f>基金残高に係る経年分析!F56</f>
        <v>226</v>
      </c>
      <c r="C73" s="184">
        <f>基金残高に係る経年分析!G56</f>
        <v>261</v>
      </c>
      <c r="D73" s="184">
        <f>基金残高に係る経年分析!H56</f>
        <v>347</v>
      </c>
    </row>
    <row r="74" spans="1:16" x14ac:dyDescent="0.15">
      <c r="A74" s="183" t="s">
        <v>78</v>
      </c>
      <c r="B74" s="184">
        <f>基金残高に係る経年分析!F57</f>
        <v>778</v>
      </c>
      <c r="C74" s="184">
        <f>基金残高に係る経年分析!G57</f>
        <v>840</v>
      </c>
      <c r="D74" s="184">
        <f>基金残高に係る経年分析!H57</f>
        <v>801</v>
      </c>
    </row>
  </sheetData>
  <sheetProtection algorithmName="SHA-512" hashValue="dlKR9e8u+cGZbb290jkHfcpODudVVutzfqM9i4AlOQ58W3DE675+M6DI2HatZTBSKabTiCp5/tsUAdqEKCoBxA==" saltValue="lzBjxw6amRg/BBq79AWDX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206</v>
      </c>
      <c r="DI1" s="656"/>
      <c r="DJ1" s="656"/>
      <c r="DK1" s="656"/>
      <c r="DL1" s="656"/>
      <c r="DM1" s="656"/>
      <c r="DN1" s="657"/>
      <c r="DO1" s="225"/>
      <c r="DP1" s="655" t="s">
        <v>207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209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212</v>
      </c>
      <c r="S4" s="659"/>
      <c r="T4" s="659"/>
      <c r="U4" s="659"/>
      <c r="V4" s="659"/>
      <c r="W4" s="659"/>
      <c r="X4" s="659"/>
      <c r="Y4" s="660"/>
      <c r="Z4" s="658" t="s">
        <v>213</v>
      </c>
      <c r="AA4" s="659"/>
      <c r="AB4" s="659"/>
      <c r="AC4" s="660"/>
      <c r="AD4" s="658" t="s">
        <v>214</v>
      </c>
      <c r="AE4" s="659"/>
      <c r="AF4" s="659"/>
      <c r="AG4" s="659"/>
      <c r="AH4" s="659"/>
      <c r="AI4" s="659"/>
      <c r="AJ4" s="659"/>
      <c r="AK4" s="660"/>
      <c r="AL4" s="658" t="s">
        <v>213</v>
      </c>
      <c r="AM4" s="659"/>
      <c r="AN4" s="659"/>
      <c r="AO4" s="660"/>
      <c r="AP4" s="664" t="s">
        <v>215</v>
      </c>
      <c r="AQ4" s="664"/>
      <c r="AR4" s="664"/>
      <c r="AS4" s="664"/>
      <c r="AT4" s="664"/>
      <c r="AU4" s="664"/>
      <c r="AV4" s="664"/>
      <c r="AW4" s="664"/>
      <c r="AX4" s="664"/>
      <c r="AY4" s="664"/>
      <c r="AZ4" s="664"/>
      <c r="BA4" s="664"/>
      <c r="BB4" s="664"/>
      <c r="BC4" s="664"/>
      <c r="BD4" s="664"/>
      <c r="BE4" s="664"/>
      <c r="BF4" s="664"/>
      <c r="BG4" s="664" t="s">
        <v>216</v>
      </c>
      <c r="BH4" s="664"/>
      <c r="BI4" s="664"/>
      <c r="BJ4" s="664"/>
      <c r="BK4" s="664"/>
      <c r="BL4" s="664"/>
      <c r="BM4" s="664"/>
      <c r="BN4" s="664"/>
      <c r="BO4" s="664" t="s">
        <v>213</v>
      </c>
      <c r="BP4" s="664"/>
      <c r="BQ4" s="664"/>
      <c r="BR4" s="664"/>
      <c r="BS4" s="664" t="s">
        <v>217</v>
      </c>
      <c r="BT4" s="664"/>
      <c r="BU4" s="664"/>
      <c r="BV4" s="664"/>
      <c r="BW4" s="664"/>
      <c r="BX4" s="664"/>
      <c r="BY4" s="664"/>
      <c r="BZ4" s="664"/>
      <c r="CA4" s="664"/>
      <c r="CB4" s="664"/>
      <c r="CD4" s="661" t="s">
        <v>218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219</v>
      </c>
      <c r="C5" s="666"/>
      <c r="D5" s="666"/>
      <c r="E5" s="666"/>
      <c r="F5" s="666"/>
      <c r="G5" s="666"/>
      <c r="H5" s="666"/>
      <c r="I5" s="666"/>
      <c r="J5" s="666"/>
      <c r="K5" s="666"/>
      <c r="L5" s="666"/>
      <c r="M5" s="666"/>
      <c r="N5" s="666"/>
      <c r="O5" s="666"/>
      <c r="P5" s="666"/>
      <c r="Q5" s="667"/>
      <c r="R5" s="668">
        <v>1177046</v>
      </c>
      <c r="S5" s="669"/>
      <c r="T5" s="669"/>
      <c r="U5" s="669"/>
      <c r="V5" s="669"/>
      <c r="W5" s="669"/>
      <c r="X5" s="669"/>
      <c r="Y5" s="670"/>
      <c r="Z5" s="671">
        <v>23.3</v>
      </c>
      <c r="AA5" s="671"/>
      <c r="AB5" s="671"/>
      <c r="AC5" s="671"/>
      <c r="AD5" s="672">
        <v>1177046</v>
      </c>
      <c r="AE5" s="672"/>
      <c r="AF5" s="672"/>
      <c r="AG5" s="672"/>
      <c r="AH5" s="672"/>
      <c r="AI5" s="672"/>
      <c r="AJ5" s="672"/>
      <c r="AK5" s="672"/>
      <c r="AL5" s="673">
        <v>37.5</v>
      </c>
      <c r="AM5" s="674"/>
      <c r="AN5" s="674"/>
      <c r="AO5" s="675"/>
      <c r="AP5" s="665" t="s">
        <v>220</v>
      </c>
      <c r="AQ5" s="666"/>
      <c r="AR5" s="666"/>
      <c r="AS5" s="666"/>
      <c r="AT5" s="666"/>
      <c r="AU5" s="666"/>
      <c r="AV5" s="666"/>
      <c r="AW5" s="666"/>
      <c r="AX5" s="666"/>
      <c r="AY5" s="666"/>
      <c r="AZ5" s="666"/>
      <c r="BA5" s="666"/>
      <c r="BB5" s="666"/>
      <c r="BC5" s="666"/>
      <c r="BD5" s="666"/>
      <c r="BE5" s="666"/>
      <c r="BF5" s="667"/>
      <c r="BG5" s="679">
        <v>1177046</v>
      </c>
      <c r="BH5" s="680"/>
      <c r="BI5" s="680"/>
      <c r="BJ5" s="680"/>
      <c r="BK5" s="680"/>
      <c r="BL5" s="680"/>
      <c r="BM5" s="680"/>
      <c r="BN5" s="681"/>
      <c r="BO5" s="682">
        <v>100</v>
      </c>
      <c r="BP5" s="682"/>
      <c r="BQ5" s="682"/>
      <c r="BR5" s="682"/>
      <c r="BS5" s="683" t="s">
        <v>126</v>
      </c>
      <c r="BT5" s="683"/>
      <c r="BU5" s="683"/>
      <c r="BV5" s="683"/>
      <c r="BW5" s="683"/>
      <c r="BX5" s="683"/>
      <c r="BY5" s="683"/>
      <c r="BZ5" s="683"/>
      <c r="CA5" s="683"/>
      <c r="CB5" s="687"/>
      <c r="CD5" s="661" t="s">
        <v>215</v>
      </c>
      <c r="CE5" s="662"/>
      <c r="CF5" s="662"/>
      <c r="CG5" s="662"/>
      <c r="CH5" s="662"/>
      <c r="CI5" s="662"/>
      <c r="CJ5" s="662"/>
      <c r="CK5" s="662"/>
      <c r="CL5" s="662"/>
      <c r="CM5" s="662"/>
      <c r="CN5" s="662"/>
      <c r="CO5" s="662"/>
      <c r="CP5" s="662"/>
      <c r="CQ5" s="663"/>
      <c r="CR5" s="661" t="s">
        <v>221</v>
      </c>
      <c r="CS5" s="662"/>
      <c r="CT5" s="662"/>
      <c r="CU5" s="662"/>
      <c r="CV5" s="662"/>
      <c r="CW5" s="662"/>
      <c r="CX5" s="662"/>
      <c r="CY5" s="663"/>
      <c r="CZ5" s="661" t="s">
        <v>213</v>
      </c>
      <c r="DA5" s="662"/>
      <c r="DB5" s="662"/>
      <c r="DC5" s="663"/>
      <c r="DD5" s="661" t="s">
        <v>222</v>
      </c>
      <c r="DE5" s="662"/>
      <c r="DF5" s="662"/>
      <c r="DG5" s="662"/>
      <c r="DH5" s="662"/>
      <c r="DI5" s="662"/>
      <c r="DJ5" s="662"/>
      <c r="DK5" s="662"/>
      <c r="DL5" s="662"/>
      <c r="DM5" s="662"/>
      <c r="DN5" s="662"/>
      <c r="DO5" s="662"/>
      <c r="DP5" s="663"/>
      <c r="DQ5" s="661" t="s">
        <v>223</v>
      </c>
      <c r="DR5" s="662"/>
      <c r="DS5" s="662"/>
      <c r="DT5" s="662"/>
      <c r="DU5" s="662"/>
      <c r="DV5" s="662"/>
      <c r="DW5" s="662"/>
      <c r="DX5" s="662"/>
      <c r="DY5" s="662"/>
      <c r="DZ5" s="662"/>
      <c r="EA5" s="662"/>
      <c r="EB5" s="662"/>
      <c r="EC5" s="663"/>
    </row>
    <row r="6" spans="2:143" ht="11.25" customHeight="1" x14ac:dyDescent="0.15">
      <c r="B6" s="676" t="s">
        <v>224</v>
      </c>
      <c r="C6" s="677"/>
      <c r="D6" s="677"/>
      <c r="E6" s="677"/>
      <c r="F6" s="677"/>
      <c r="G6" s="677"/>
      <c r="H6" s="677"/>
      <c r="I6" s="677"/>
      <c r="J6" s="677"/>
      <c r="K6" s="677"/>
      <c r="L6" s="677"/>
      <c r="M6" s="677"/>
      <c r="N6" s="677"/>
      <c r="O6" s="677"/>
      <c r="P6" s="677"/>
      <c r="Q6" s="678"/>
      <c r="R6" s="679">
        <v>78883</v>
      </c>
      <c r="S6" s="680"/>
      <c r="T6" s="680"/>
      <c r="U6" s="680"/>
      <c r="V6" s="680"/>
      <c r="W6" s="680"/>
      <c r="X6" s="680"/>
      <c r="Y6" s="681"/>
      <c r="Z6" s="682">
        <v>1.6</v>
      </c>
      <c r="AA6" s="682"/>
      <c r="AB6" s="682"/>
      <c r="AC6" s="682"/>
      <c r="AD6" s="683">
        <v>78883</v>
      </c>
      <c r="AE6" s="683"/>
      <c r="AF6" s="683"/>
      <c r="AG6" s="683"/>
      <c r="AH6" s="683"/>
      <c r="AI6" s="683"/>
      <c r="AJ6" s="683"/>
      <c r="AK6" s="683"/>
      <c r="AL6" s="684">
        <v>2.5</v>
      </c>
      <c r="AM6" s="685"/>
      <c r="AN6" s="685"/>
      <c r="AO6" s="686"/>
      <c r="AP6" s="676" t="s">
        <v>225</v>
      </c>
      <c r="AQ6" s="677"/>
      <c r="AR6" s="677"/>
      <c r="AS6" s="677"/>
      <c r="AT6" s="677"/>
      <c r="AU6" s="677"/>
      <c r="AV6" s="677"/>
      <c r="AW6" s="677"/>
      <c r="AX6" s="677"/>
      <c r="AY6" s="677"/>
      <c r="AZ6" s="677"/>
      <c r="BA6" s="677"/>
      <c r="BB6" s="677"/>
      <c r="BC6" s="677"/>
      <c r="BD6" s="677"/>
      <c r="BE6" s="677"/>
      <c r="BF6" s="678"/>
      <c r="BG6" s="679">
        <v>1177046</v>
      </c>
      <c r="BH6" s="680"/>
      <c r="BI6" s="680"/>
      <c r="BJ6" s="680"/>
      <c r="BK6" s="680"/>
      <c r="BL6" s="680"/>
      <c r="BM6" s="680"/>
      <c r="BN6" s="681"/>
      <c r="BO6" s="682">
        <v>100</v>
      </c>
      <c r="BP6" s="682"/>
      <c r="BQ6" s="682"/>
      <c r="BR6" s="682"/>
      <c r="BS6" s="683" t="s">
        <v>126</v>
      </c>
      <c r="BT6" s="683"/>
      <c r="BU6" s="683"/>
      <c r="BV6" s="683"/>
      <c r="BW6" s="683"/>
      <c r="BX6" s="683"/>
      <c r="BY6" s="683"/>
      <c r="BZ6" s="683"/>
      <c r="CA6" s="683"/>
      <c r="CB6" s="687"/>
      <c r="CD6" s="690" t="s">
        <v>226</v>
      </c>
      <c r="CE6" s="691"/>
      <c r="CF6" s="691"/>
      <c r="CG6" s="691"/>
      <c r="CH6" s="691"/>
      <c r="CI6" s="691"/>
      <c r="CJ6" s="691"/>
      <c r="CK6" s="691"/>
      <c r="CL6" s="691"/>
      <c r="CM6" s="691"/>
      <c r="CN6" s="691"/>
      <c r="CO6" s="691"/>
      <c r="CP6" s="691"/>
      <c r="CQ6" s="692"/>
      <c r="CR6" s="679">
        <v>70012</v>
      </c>
      <c r="CS6" s="680"/>
      <c r="CT6" s="680"/>
      <c r="CU6" s="680"/>
      <c r="CV6" s="680"/>
      <c r="CW6" s="680"/>
      <c r="CX6" s="680"/>
      <c r="CY6" s="681"/>
      <c r="CZ6" s="673">
        <v>1.5</v>
      </c>
      <c r="DA6" s="674"/>
      <c r="DB6" s="674"/>
      <c r="DC6" s="693"/>
      <c r="DD6" s="688" t="s">
        <v>126</v>
      </c>
      <c r="DE6" s="680"/>
      <c r="DF6" s="680"/>
      <c r="DG6" s="680"/>
      <c r="DH6" s="680"/>
      <c r="DI6" s="680"/>
      <c r="DJ6" s="680"/>
      <c r="DK6" s="680"/>
      <c r="DL6" s="680"/>
      <c r="DM6" s="680"/>
      <c r="DN6" s="680"/>
      <c r="DO6" s="680"/>
      <c r="DP6" s="681"/>
      <c r="DQ6" s="688">
        <v>70012</v>
      </c>
      <c r="DR6" s="680"/>
      <c r="DS6" s="680"/>
      <c r="DT6" s="680"/>
      <c r="DU6" s="680"/>
      <c r="DV6" s="680"/>
      <c r="DW6" s="680"/>
      <c r="DX6" s="680"/>
      <c r="DY6" s="680"/>
      <c r="DZ6" s="680"/>
      <c r="EA6" s="680"/>
      <c r="EB6" s="680"/>
      <c r="EC6" s="689"/>
    </row>
    <row r="7" spans="2:143" ht="11.25" customHeight="1" x14ac:dyDescent="0.15">
      <c r="B7" s="676" t="s">
        <v>227</v>
      </c>
      <c r="C7" s="677"/>
      <c r="D7" s="677"/>
      <c r="E7" s="677"/>
      <c r="F7" s="677"/>
      <c r="G7" s="677"/>
      <c r="H7" s="677"/>
      <c r="I7" s="677"/>
      <c r="J7" s="677"/>
      <c r="K7" s="677"/>
      <c r="L7" s="677"/>
      <c r="M7" s="677"/>
      <c r="N7" s="677"/>
      <c r="O7" s="677"/>
      <c r="P7" s="677"/>
      <c r="Q7" s="678"/>
      <c r="R7" s="679">
        <v>2023</v>
      </c>
      <c r="S7" s="680"/>
      <c r="T7" s="680"/>
      <c r="U7" s="680"/>
      <c r="V7" s="680"/>
      <c r="W7" s="680"/>
      <c r="X7" s="680"/>
      <c r="Y7" s="681"/>
      <c r="Z7" s="682">
        <v>0</v>
      </c>
      <c r="AA7" s="682"/>
      <c r="AB7" s="682"/>
      <c r="AC7" s="682"/>
      <c r="AD7" s="683">
        <v>2023</v>
      </c>
      <c r="AE7" s="683"/>
      <c r="AF7" s="683"/>
      <c r="AG7" s="683"/>
      <c r="AH7" s="683"/>
      <c r="AI7" s="683"/>
      <c r="AJ7" s="683"/>
      <c r="AK7" s="683"/>
      <c r="AL7" s="684">
        <v>0.1</v>
      </c>
      <c r="AM7" s="685"/>
      <c r="AN7" s="685"/>
      <c r="AO7" s="686"/>
      <c r="AP7" s="676" t="s">
        <v>228</v>
      </c>
      <c r="AQ7" s="677"/>
      <c r="AR7" s="677"/>
      <c r="AS7" s="677"/>
      <c r="AT7" s="677"/>
      <c r="AU7" s="677"/>
      <c r="AV7" s="677"/>
      <c r="AW7" s="677"/>
      <c r="AX7" s="677"/>
      <c r="AY7" s="677"/>
      <c r="AZ7" s="677"/>
      <c r="BA7" s="677"/>
      <c r="BB7" s="677"/>
      <c r="BC7" s="677"/>
      <c r="BD7" s="677"/>
      <c r="BE7" s="677"/>
      <c r="BF7" s="678"/>
      <c r="BG7" s="679">
        <v>436179</v>
      </c>
      <c r="BH7" s="680"/>
      <c r="BI7" s="680"/>
      <c r="BJ7" s="680"/>
      <c r="BK7" s="680"/>
      <c r="BL7" s="680"/>
      <c r="BM7" s="680"/>
      <c r="BN7" s="681"/>
      <c r="BO7" s="682">
        <v>37.1</v>
      </c>
      <c r="BP7" s="682"/>
      <c r="BQ7" s="682"/>
      <c r="BR7" s="682"/>
      <c r="BS7" s="683" t="s">
        <v>126</v>
      </c>
      <c r="BT7" s="683"/>
      <c r="BU7" s="683"/>
      <c r="BV7" s="683"/>
      <c r="BW7" s="683"/>
      <c r="BX7" s="683"/>
      <c r="BY7" s="683"/>
      <c r="BZ7" s="683"/>
      <c r="CA7" s="683"/>
      <c r="CB7" s="687"/>
      <c r="CD7" s="694" t="s">
        <v>229</v>
      </c>
      <c r="CE7" s="695"/>
      <c r="CF7" s="695"/>
      <c r="CG7" s="695"/>
      <c r="CH7" s="695"/>
      <c r="CI7" s="695"/>
      <c r="CJ7" s="695"/>
      <c r="CK7" s="695"/>
      <c r="CL7" s="695"/>
      <c r="CM7" s="695"/>
      <c r="CN7" s="695"/>
      <c r="CO7" s="695"/>
      <c r="CP7" s="695"/>
      <c r="CQ7" s="696"/>
      <c r="CR7" s="679">
        <v>920871</v>
      </c>
      <c r="CS7" s="680"/>
      <c r="CT7" s="680"/>
      <c r="CU7" s="680"/>
      <c r="CV7" s="680"/>
      <c r="CW7" s="680"/>
      <c r="CX7" s="680"/>
      <c r="CY7" s="681"/>
      <c r="CZ7" s="682">
        <v>19.100000000000001</v>
      </c>
      <c r="DA7" s="682"/>
      <c r="DB7" s="682"/>
      <c r="DC7" s="682"/>
      <c r="DD7" s="688">
        <v>14329</v>
      </c>
      <c r="DE7" s="680"/>
      <c r="DF7" s="680"/>
      <c r="DG7" s="680"/>
      <c r="DH7" s="680"/>
      <c r="DI7" s="680"/>
      <c r="DJ7" s="680"/>
      <c r="DK7" s="680"/>
      <c r="DL7" s="680"/>
      <c r="DM7" s="680"/>
      <c r="DN7" s="680"/>
      <c r="DO7" s="680"/>
      <c r="DP7" s="681"/>
      <c r="DQ7" s="688">
        <v>787561</v>
      </c>
      <c r="DR7" s="680"/>
      <c r="DS7" s="680"/>
      <c r="DT7" s="680"/>
      <c r="DU7" s="680"/>
      <c r="DV7" s="680"/>
      <c r="DW7" s="680"/>
      <c r="DX7" s="680"/>
      <c r="DY7" s="680"/>
      <c r="DZ7" s="680"/>
      <c r="EA7" s="680"/>
      <c r="EB7" s="680"/>
      <c r="EC7" s="689"/>
    </row>
    <row r="8" spans="2:143" ht="11.25" customHeight="1" x14ac:dyDescent="0.15">
      <c r="B8" s="676" t="s">
        <v>230</v>
      </c>
      <c r="C8" s="677"/>
      <c r="D8" s="677"/>
      <c r="E8" s="677"/>
      <c r="F8" s="677"/>
      <c r="G8" s="677"/>
      <c r="H8" s="677"/>
      <c r="I8" s="677"/>
      <c r="J8" s="677"/>
      <c r="K8" s="677"/>
      <c r="L8" s="677"/>
      <c r="M8" s="677"/>
      <c r="N8" s="677"/>
      <c r="O8" s="677"/>
      <c r="P8" s="677"/>
      <c r="Q8" s="678"/>
      <c r="R8" s="679">
        <v>3430</v>
      </c>
      <c r="S8" s="680"/>
      <c r="T8" s="680"/>
      <c r="U8" s="680"/>
      <c r="V8" s="680"/>
      <c r="W8" s="680"/>
      <c r="X8" s="680"/>
      <c r="Y8" s="681"/>
      <c r="Z8" s="682">
        <v>0.1</v>
      </c>
      <c r="AA8" s="682"/>
      <c r="AB8" s="682"/>
      <c r="AC8" s="682"/>
      <c r="AD8" s="683">
        <v>3430</v>
      </c>
      <c r="AE8" s="683"/>
      <c r="AF8" s="683"/>
      <c r="AG8" s="683"/>
      <c r="AH8" s="683"/>
      <c r="AI8" s="683"/>
      <c r="AJ8" s="683"/>
      <c r="AK8" s="683"/>
      <c r="AL8" s="684">
        <v>0.1</v>
      </c>
      <c r="AM8" s="685"/>
      <c r="AN8" s="685"/>
      <c r="AO8" s="686"/>
      <c r="AP8" s="676" t="s">
        <v>231</v>
      </c>
      <c r="AQ8" s="677"/>
      <c r="AR8" s="677"/>
      <c r="AS8" s="677"/>
      <c r="AT8" s="677"/>
      <c r="AU8" s="677"/>
      <c r="AV8" s="677"/>
      <c r="AW8" s="677"/>
      <c r="AX8" s="677"/>
      <c r="AY8" s="677"/>
      <c r="AZ8" s="677"/>
      <c r="BA8" s="677"/>
      <c r="BB8" s="677"/>
      <c r="BC8" s="677"/>
      <c r="BD8" s="677"/>
      <c r="BE8" s="677"/>
      <c r="BF8" s="678"/>
      <c r="BG8" s="679">
        <v>17412</v>
      </c>
      <c r="BH8" s="680"/>
      <c r="BI8" s="680"/>
      <c r="BJ8" s="680"/>
      <c r="BK8" s="680"/>
      <c r="BL8" s="680"/>
      <c r="BM8" s="680"/>
      <c r="BN8" s="681"/>
      <c r="BO8" s="682">
        <v>1.5</v>
      </c>
      <c r="BP8" s="682"/>
      <c r="BQ8" s="682"/>
      <c r="BR8" s="682"/>
      <c r="BS8" s="688" t="s">
        <v>126</v>
      </c>
      <c r="BT8" s="680"/>
      <c r="BU8" s="680"/>
      <c r="BV8" s="680"/>
      <c r="BW8" s="680"/>
      <c r="BX8" s="680"/>
      <c r="BY8" s="680"/>
      <c r="BZ8" s="680"/>
      <c r="CA8" s="680"/>
      <c r="CB8" s="689"/>
      <c r="CD8" s="694" t="s">
        <v>232</v>
      </c>
      <c r="CE8" s="695"/>
      <c r="CF8" s="695"/>
      <c r="CG8" s="695"/>
      <c r="CH8" s="695"/>
      <c r="CI8" s="695"/>
      <c r="CJ8" s="695"/>
      <c r="CK8" s="695"/>
      <c r="CL8" s="695"/>
      <c r="CM8" s="695"/>
      <c r="CN8" s="695"/>
      <c r="CO8" s="695"/>
      <c r="CP8" s="695"/>
      <c r="CQ8" s="696"/>
      <c r="CR8" s="679">
        <v>1264696</v>
      </c>
      <c r="CS8" s="680"/>
      <c r="CT8" s="680"/>
      <c r="CU8" s="680"/>
      <c r="CV8" s="680"/>
      <c r="CW8" s="680"/>
      <c r="CX8" s="680"/>
      <c r="CY8" s="681"/>
      <c r="CZ8" s="682">
        <v>26.3</v>
      </c>
      <c r="DA8" s="682"/>
      <c r="DB8" s="682"/>
      <c r="DC8" s="682"/>
      <c r="DD8" s="688">
        <v>84772</v>
      </c>
      <c r="DE8" s="680"/>
      <c r="DF8" s="680"/>
      <c r="DG8" s="680"/>
      <c r="DH8" s="680"/>
      <c r="DI8" s="680"/>
      <c r="DJ8" s="680"/>
      <c r="DK8" s="680"/>
      <c r="DL8" s="680"/>
      <c r="DM8" s="680"/>
      <c r="DN8" s="680"/>
      <c r="DO8" s="680"/>
      <c r="DP8" s="681"/>
      <c r="DQ8" s="688">
        <v>816716</v>
      </c>
      <c r="DR8" s="680"/>
      <c r="DS8" s="680"/>
      <c r="DT8" s="680"/>
      <c r="DU8" s="680"/>
      <c r="DV8" s="680"/>
      <c r="DW8" s="680"/>
      <c r="DX8" s="680"/>
      <c r="DY8" s="680"/>
      <c r="DZ8" s="680"/>
      <c r="EA8" s="680"/>
      <c r="EB8" s="680"/>
      <c r="EC8" s="689"/>
    </row>
    <row r="9" spans="2:143" ht="11.25" customHeight="1" x14ac:dyDescent="0.15">
      <c r="B9" s="676" t="s">
        <v>233</v>
      </c>
      <c r="C9" s="677"/>
      <c r="D9" s="677"/>
      <c r="E9" s="677"/>
      <c r="F9" s="677"/>
      <c r="G9" s="677"/>
      <c r="H9" s="677"/>
      <c r="I9" s="677"/>
      <c r="J9" s="677"/>
      <c r="K9" s="677"/>
      <c r="L9" s="677"/>
      <c r="M9" s="677"/>
      <c r="N9" s="677"/>
      <c r="O9" s="677"/>
      <c r="P9" s="677"/>
      <c r="Q9" s="678"/>
      <c r="R9" s="679">
        <v>2862</v>
      </c>
      <c r="S9" s="680"/>
      <c r="T9" s="680"/>
      <c r="U9" s="680"/>
      <c r="V9" s="680"/>
      <c r="W9" s="680"/>
      <c r="X9" s="680"/>
      <c r="Y9" s="681"/>
      <c r="Z9" s="682">
        <v>0.1</v>
      </c>
      <c r="AA9" s="682"/>
      <c r="AB9" s="682"/>
      <c r="AC9" s="682"/>
      <c r="AD9" s="683">
        <v>2862</v>
      </c>
      <c r="AE9" s="683"/>
      <c r="AF9" s="683"/>
      <c r="AG9" s="683"/>
      <c r="AH9" s="683"/>
      <c r="AI9" s="683"/>
      <c r="AJ9" s="683"/>
      <c r="AK9" s="683"/>
      <c r="AL9" s="684">
        <v>0.1</v>
      </c>
      <c r="AM9" s="685"/>
      <c r="AN9" s="685"/>
      <c r="AO9" s="686"/>
      <c r="AP9" s="676" t="s">
        <v>234</v>
      </c>
      <c r="AQ9" s="677"/>
      <c r="AR9" s="677"/>
      <c r="AS9" s="677"/>
      <c r="AT9" s="677"/>
      <c r="AU9" s="677"/>
      <c r="AV9" s="677"/>
      <c r="AW9" s="677"/>
      <c r="AX9" s="677"/>
      <c r="AY9" s="677"/>
      <c r="AZ9" s="677"/>
      <c r="BA9" s="677"/>
      <c r="BB9" s="677"/>
      <c r="BC9" s="677"/>
      <c r="BD9" s="677"/>
      <c r="BE9" s="677"/>
      <c r="BF9" s="678"/>
      <c r="BG9" s="679">
        <v>365412</v>
      </c>
      <c r="BH9" s="680"/>
      <c r="BI9" s="680"/>
      <c r="BJ9" s="680"/>
      <c r="BK9" s="680"/>
      <c r="BL9" s="680"/>
      <c r="BM9" s="680"/>
      <c r="BN9" s="681"/>
      <c r="BO9" s="682">
        <v>31</v>
      </c>
      <c r="BP9" s="682"/>
      <c r="BQ9" s="682"/>
      <c r="BR9" s="682"/>
      <c r="BS9" s="688" t="s">
        <v>235</v>
      </c>
      <c r="BT9" s="680"/>
      <c r="BU9" s="680"/>
      <c r="BV9" s="680"/>
      <c r="BW9" s="680"/>
      <c r="BX9" s="680"/>
      <c r="BY9" s="680"/>
      <c r="BZ9" s="680"/>
      <c r="CA9" s="680"/>
      <c r="CB9" s="689"/>
      <c r="CD9" s="694" t="s">
        <v>236</v>
      </c>
      <c r="CE9" s="695"/>
      <c r="CF9" s="695"/>
      <c r="CG9" s="695"/>
      <c r="CH9" s="695"/>
      <c r="CI9" s="695"/>
      <c r="CJ9" s="695"/>
      <c r="CK9" s="695"/>
      <c r="CL9" s="695"/>
      <c r="CM9" s="695"/>
      <c r="CN9" s="695"/>
      <c r="CO9" s="695"/>
      <c r="CP9" s="695"/>
      <c r="CQ9" s="696"/>
      <c r="CR9" s="679">
        <v>318396</v>
      </c>
      <c r="CS9" s="680"/>
      <c r="CT9" s="680"/>
      <c r="CU9" s="680"/>
      <c r="CV9" s="680"/>
      <c r="CW9" s="680"/>
      <c r="CX9" s="680"/>
      <c r="CY9" s="681"/>
      <c r="CZ9" s="682">
        <v>6.6</v>
      </c>
      <c r="DA9" s="682"/>
      <c r="DB9" s="682"/>
      <c r="DC9" s="682"/>
      <c r="DD9" s="688">
        <v>10485</v>
      </c>
      <c r="DE9" s="680"/>
      <c r="DF9" s="680"/>
      <c r="DG9" s="680"/>
      <c r="DH9" s="680"/>
      <c r="DI9" s="680"/>
      <c r="DJ9" s="680"/>
      <c r="DK9" s="680"/>
      <c r="DL9" s="680"/>
      <c r="DM9" s="680"/>
      <c r="DN9" s="680"/>
      <c r="DO9" s="680"/>
      <c r="DP9" s="681"/>
      <c r="DQ9" s="688">
        <v>231157</v>
      </c>
      <c r="DR9" s="680"/>
      <c r="DS9" s="680"/>
      <c r="DT9" s="680"/>
      <c r="DU9" s="680"/>
      <c r="DV9" s="680"/>
      <c r="DW9" s="680"/>
      <c r="DX9" s="680"/>
      <c r="DY9" s="680"/>
      <c r="DZ9" s="680"/>
      <c r="EA9" s="680"/>
      <c r="EB9" s="680"/>
      <c r="EC9" s="689"/>
    </row>
    <row r="10" spans="2:143" ht="11.25" customHeight="1" x14ac:dyDescent="0.15">
      <c r="B10" s="676" t="s">
        <v>237</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235</v>
      </c>
      <c r="AA10" s="682"/>
      <c r="AB10" s="682"/>
      <c r="AC10" s="682"/>
      <c r="AD10" s="683" t="s">
        <v>134</v>
      </c>
      <c r="AE10" s="683"/>
      <c r="AF10" s="683"/>
      <c r="AG10" s="683"/>
      <c r="AH10" s="683"/>
      <c r="AI10" s="683"/>
      <c r="AJ10" s="683"/>
      <c r="AK10" s="683"/>
      <c r="AL10" s="684" t="s">
        <v>126</v>
      </c>
      <c r="AM10" s="685"/>
      <c r="AN10" s="685"/>
      <c r="AO10" s="686"/>
      <c r="AP10" s="676" t="s">
        <v>238</v>
      </c>
      <c r="AQ10" s="677"/>
      <c r="AR10" s="677"/>
      <c r="AS10" s="677"/>
      <c r="AT10" s="677"/>
      <c r="AU10" s="677"/>
      <c r="AV10" s="677"/>
      <c r="AW10" s="677"/>
      <c r="AX10" s="677"/>
      <c r="AY10" s="677"/>
      <c r="AZ10" s="677"/>
      <c r="BA10" s="677"/>
      <c r="BB10" s="677"/>
      <c r="BC10" s="677"/>
      <c r="BD10" s="677"/>
      <c r="BE10" s="677"/>
      <c r="BF10" s="678"/>
      <c r="BG10" s="679">
        <v>26536</v>
      </c>
      <c r="BH10" s="680"/>
      <c r="BI10" s="680"/>
      <c r="BJ10" s="680"/>
      <c r="BK10" s="680"/>
      <c r="BL10" s="680"/>
      <c r="BM10" s="680"/>
      <c r="BN10" s="681"/>
      <c r="BO10" s="682">
        <v>2.2999999999999998</v>
      </c>
      <c r="BP10" s="682"/>
      <c r="BQ10" s="682"/>
      <c r="BR10" s="682"/>
      <c r="BS10" s="688" t="s">
        <v>126</v>
      </c>
      <c r="BT10" s="680"/>
      <c r="BU10" s="680"/>
      <c r="BV10" s="680"/>
      <c r="BW10" s="680"/>
      <c r="BX10" s="680"/>
      <c r="BY10" s="680"/>
      <c r="BZ10" s="680"/>
      <c r="CA10" s="680"/>
      <c r="CB10" s="689"/>
      <c r="CD10" s="694" t="s">
        <v>239</v>
      </c>
      <c r="CE10" s="695"/>
      <c r="CF10" s="695"/>
      <c r="CG10" s="695"/>
      <c r="CH10" s="695"/>
      <c r="CI10" s="695"/>
      <c r="CJ10" s="695"/>
      <c r="CK10" s="695"/>
      <c r="CL10" s="695"/>
      <c r="CM10" s="695"/>
      <c r="CN10" s="695"/>
      <c r="CO10" s="695"/>
      <c r="CP10" s="695"/>
      <c r="CQ10" s="696"/>
      <c r="CR10" s="679" t="s">
        <v>235</v>
      </c>
      <c r="CS10" s="680"/>
      <c r="CT10" s="680"/>
      <c r="CU10" s="680"/>
      <c r="CV10" s="680"/>
      <c r="CW10" s="680"/>
      <c r="CX10" s="680"/>
      <c r="CY10" s="681"/>
      <c r="CZ10" s="682" t="s">
        <v>126</v>
      </c>
      <c r="DA10" s="682"/>
      <c r="DB10" s="682"/>
      <c r="DC10" s="682"/>
      <c r="DD10" s="688" t="s">
        <v>235</v>
      </c>
      <c r="DE10" s="680"/>
      <c r="DF10" s="680"/>
      <c r="DG10" s="680"/>
      <c r="DH10" s="680"/>
      <c r="DI10" s="680"/>
      <c r="DJ10" s="680"/>
      <c r="DK10" s="680"/>
      <c r="DL10" s="680"/>
      <c r="DM10" s="680"/>
      <c r="DN10" s="680"/>
      <c r="DO10" s="680"/>
      <c r="DP10" s="681"/>
      <c r="DQ10" s="688" t="s">
        <v>235</v>
      </c>
      <c r="DR10" s="680"/>
      <c r="DS10" s="680"/>
      <c r="DT10" s="680"/>
      <c r="DU10" s="680"/>
      <c r="DV10" s="680"/>
      <c r="DW10" s="680"/>
      <c r="DX10" s="680"/>
      <c r="DY10" s="680"/>
      <c r="DZ10" s="680"/>
      <c r="EA10" s="680"/>
      <c r="EB10" s="680"/>
      <c r="EC10" s="689"/>
    </row>
    <row r="11" spans="2:143" ht="11.25" customHeight="1" x14ac:dyDescent="0.15">
      <c r="B11" s="676" t="s">
        <v>240</v>
      </c>
      <c r="C11" s="677"/>
      <c r="D11" s="677"/>
      <c r="E11" s="677"/>
      <c r="F11" s="677"/>
      <c r="G11" s="677"/>
      <c r="H11" s="677"/>
      <c r="I11" s="677"/>
      <c r="J11" s="677"/>
      <c r="K11" s="677"/>
      <c r="L11" s="677"/>
      <c r="M11" s="677"/>
      <c r="N11" s="677"/>
      <c r="O11" s="677"/>
      <c r="P11" s="677"/>
      <c r="Q11" s="678"/>
      <c r="R11" s="679" t="s">
        <v>134</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241</v>
      </c>
      <c r="AQ11" s="677"/>
      <c r="AR11" s="677"/>
      <c r="AS11" s="677"/>
      <c r="AT11" s="677"/>
      <c r="AU11" s="677"/>
      <c r="AV11" s="677"/>
      <c r="AW11" s="677"/>
      <c r="AX11" s="677"/>
      <c r="AY11" s="677"/>
      <c r="AZ11" s="677"/>
      <c r="BA11" s="677"/>
      <c r="BB11" s="677"/>
      <c r="BC11" s="677"/>
      <c r="BD11" s="677"/>
      <c r="BE11" s="677"/>
      <c r="BF11" s="678"/>
      <c r="BG11" s="679">
        <v>26819</v>
      </c>
      <c r="BH11" s="680"/>
      <c r="BI11" s="680"/>
      <c r="BJ11" s="680"/>
      <c r="BK11" s="680"/>
      <c r="BL11" s="680"/>
      <c r="BM11" s="680"/>
      <c r="BN11" s="681"/>
      <c r="BO11" s="682">
        <v>2.2999999999999998</v>
      </c>
      <c r="BP11" s="682"/>
      <c r="BQ11" s="682"/>
      <c r="BR11" s="682"/>
      <c r="BS11" s="688" t="s">
        <v>126</v>
      </c>
      <c r="BT11" s="680"/>
      <c r="BU11" s="680"/>
      <c r="BV11" s="680"/>
      <c r="BW11" s="680"/>
      <c r="BX11" s="680"/>
      <c r="BY11" s="680"/>
      <c r="BZ11" s="680"/>
      <c r="CA11" s="680"/>
      <c r="CB11" s="689"/>
      <c r="CD11" s="694" t="s">
        <v>242</v>
      </c>
      <c r="CE11" s="695"/>
      <c r="CF11" s="695"/>
      <c r="CG11" s="695"/>
      <c r="CH11" s="695"/>
      <c r="CI11" s="695"/>
      <c r="CJ11" s="695"/>
      <c r="CK11" s="695"/>
      <c r="CL11" s="695"/>
      <c r="CM11" s="695"/>
      <c r="CN11" s="695"/>
      <c r="CO11" s="695"/>
      <c r="CP11" s="695"/>
      <c r="CQ11" s="696"/>
      <c r="CR11" s="679">
        <v>416820</v>
      </c>
      <c r="CS11" s="680"/>
      <c r="CT11" s="680"/>
      <c r="CU11" s="680"/>
      <c r="CV11" s="680"/>
      <c r="CW11" s="680"/>
      <c r="CX11" s="680"/>
      <c r="CY11" s="681"/>
      <c r="CZ11" s="682">
        <v>8.6999999999999993</v>
      </c>
      <c r="DA11" s="682"/>
      <c r="DB11" s="682"/>
      <c r="DC11" s="682"/>
      <c r="DD11" s="688">
        <v>117651</v>
      </c>
      <c r="DE11" s="680"/>
      <c r="DF11" s="680"/>
      <c r="DG11" s="680"/>
      <c r="DH11" s="680"/>
      <c r="DI11" s="680"/>
      <c r="DJ11" s="680"/>
      <c r="DK11" s="680"/>
      <c r="DL11" s="680"/>
      <c r="DM11" s="680"/>
      <c r="DN11" s="680"/>
      <c r="DO11" s="680"/>
      <c r="DP11" s="681"/>
      <c r="DQ11" s="688">
        <v>284362</v>
      </c>
      <c r="DR11" s="680"/>
      <c r="DS11" s="680"/>
      <c r="DT11" s="680"/>
      <c r="DU11" s="680"/>
      <c r="DV11" s="680"/>
      <c r="DW11" s="680"/>
      <c r="DX11" s="680"/>
      <c r="DY11" s="680"/>
      <c r="DZ11" s="680"/>
      <c r="EA11" s="680"/>
      <c r="EB11" s="680"/>
      <c r="EC11" s="689"/>
    </row>
    <row r="12" spans="2:143" ht="11.25" customHeight="1" x14ac:dyDescent="0.15">
      <c r="B12" s="676" t="s">
        <v>243</v>
      </c>
      <c r="C12" s="677"/>
      <c r="D12" s="677"/>
      <c r="E12" s="677"/>
      <c r="F12" s="677"/>
      <c r="G12" s="677"/>
      <c r="H12" s="677"/>
      <c r="I12" s="677"/>
      <c r="J12" s="677"/>
      <c r="K12" s="677"/>
      <c r="L12" s="677"/>
      <c r="M12" s="677"/>
      <c r="N12" s="677"/>
      <c r="O12" s="677"/>
      <c r="P12" s="677"/>
      <c r="Q12" s="678"/>
      <c r="R12" s="679">
        <v>183463</v>
      </c>
      <c r="S12" s="680"/>
      <c r="T12" s="680"/>
      <c r="U12" s="680"/>
      <c r="V12" s="680"/>
      <c r="W12" s="680"/>
      <c r="X12" s="680"/>
      <c r="Y12" s="681"/>
      <c r="Z12" s="682">
        <v>3.6</v>
      </c>
      <c r="AA12" s="682"/>
      <c r="AB12" s="682"/>
      <c r="AC12" s="682"/>
      <c r="AD12" s="683">
        <v>183463</v>
      </c>
      <c r="AE12" s="683"/>
      <c r="AF12" s="683"/>
      <c r="AG12" s="683"/>
      <c r="AH12" s="683"/>
      <c r="AI12" s="683"/>
      <c r="AJ12" s="683"/>
      <c r="AK12" s="683"/>
      <c r="AL12" s="684">
        <v>5.8</v>
      </c>
      <c r="AM12" s="685"/>
      <c r="AN12" s="685"/>
      <c r="AO12" s="686"/>
      <c r="AP12" s="676" t="s">
        <v>244</v>
      </c>
      <c r="AQ12" s="677"/>
      <c r="AR12" s="677"/>
      <c r="AS12" s="677"/>
      <c r="AT12" s="677"/>
      <c r="AU12" s="677"/>
      <c r="AV12" s="677"/>
      <c r="AW12" s="677"/>
      <c r="AX12" s="677"/>
      <c r="AY12" s="677"/>
      <c r="AZ12" s="677"/>
      <c r="BA12" s="677"/>
      <c r="BB12" s="677"/>
      <c r="BC12" s="677"/>
      <c r="BD12" s="677"/>
      <c r="BE12" s="677"/>
      <c r="BF12" s="678"/>
      <c r="BG12" s="679">
        <v>658233</v>
      </c>
      <c r="BH12" s="680"/>
      <c r="BI12" s="680"/>
      <c r="BJ12" s="680"/>
      <c r="BK12" s="680"/>
      <c r="BL12" s="680"/>
      <c r="BM12" s="680"/>
      <c r="BN12" s="681"/>
      <c r="BO12" s="682">
        <v>55.9</v>
      </c>
      <c r="BP12" s="682"/>
      <c r="BQ12" s="682"/>
      <c r="BR12" s="682"/>
      <c r="BS12" s="688" t="s">
        <v>126</v>
      </c>
      <c r="BT12" s="680"/>
      <c r="BU12" s="680"/>
      <c r="BV12" s="680"/>
      <c r="BW12" s="680"/>
      <c r="BX12" s="680"/>
      <c r="BY12" s="680"/>
      <c r="BZ12" s="680"/>
      <c r="CA12" s="680"/>
      <c r="CB12" s="689"/>
      <c r="CD12" s="694" t="s">
        <v>245</v>
      </c>
      <c r="CE12" s="695"/>
      <c r="CF12" s="695"/>
      <c r="CG12" s="695"/>
      <c r="CH12" s="695"/>
      <c r="CI12" s="695"/>
      <c r="CJ12" s="695"/>
      <c r="CK12" s="695"/>
      <c r="CL12" s="695"/>
      <c r="CM12" s="695"/>
      <c r="CN12" s="695"/>
      <c r="CO12" s="695"/>
      <c r="CP12" s="695"/>
      <c r="CQ12" s="696"/>
      <c r="CR12" s="679">
        <v>206388</v>
      </c>
      <c r="CS12" s="680"/>
      <c r="CT12" s="680"/>
      <c r="CU12" s="680"/>
      <c r="CV12" s="680"/>
      <c r="CW12" s="680"/>
      <c r="CX12" s="680"/>
      <c r="CY12" s="681"/>
      <c r="CZ12" s="682">
        <v>4.3</v>
      </c>
      <c r="DA12" s="682"/>
      <c r="DB12" s="682"/>
      <c r="DC12" s="682"/>
      <c r="DD12" s="688" t="s">
        <v>126</v>
      </c>
      <c r="DE12" s="680"/>
      <c r="DF12" s="680"/>
      <c r="DG12" s="680"/>
      <c r="DH12" s="680"/>
      <c r="DI12" s="680"/>
      <c r="DJ12" s="680"/>
      <c r="DK12" s="680"/>
      <c r="DL12" s="680"/>
      <c r="DM12" s="680"/>
      <c r="DN12" s="680"/>
      <c r="DO12" s="680"/>
      <c r="DP12" s="681"/>
      <c r="DQ12" s="688">
        <v>86216</v>
      </c>
      <c r="DR12" s="680"/>
      <c r="DS12" s="680"/>
      <c r="DT12" s="680"/>
      <c r="DU12" s="680"/>
      <c r="DV12" s="680"/>
      <c r="DW12" s="680"/>
      <c r="DX12" s="680"/>
      <c r="DY12" s="680"/>
      <c r="DZ12" s="680"/>
      <c r="EA12" s="680"/>
      <c r="EB12" s="680"/>
      <c r="EC12" s="689"/>
    </row>
    <row r="13" spans="2:143" ht="11.25" customHeight="1" x14ac:dyDescent="0.15">
      <c r="B13" s="676" t="s">
        <v>246</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235</v>
      </c>
      <c r="AA13" s="682"/>
      <c r="AB13" s="682"/>
      <c r="AC13" s="682"/>
      <c r="AD13" s="683" t="s">
        <v>126</v>
      </c>
      <c r="AE13" s="683"/>
      <c r="AF13" s="683"/>
      <c r="AG13" s="683"/>
      <c r="AH13" s="683"/>
      <c r="AI13" s="683"/>
      <c r="AJ13" s="683"/>
      <c r="AK13" s="683"/>
      <c r="AL13" s="684" t="s">
        <v>126</v>
      </c>
      <c r="AM13" s="685"/>
      <c r="AN13" s="685"/>
      <c r="AO13" s="686"/>
      <c r="AP13" s="676" t="s">
        <v>247</v>
      </c>
      <c r="AQ13" s="677"/>
      <c r="AR13" s="677"/>
      <c r="AS13" s="677"/>
      <c r="AT13" s="677"/>
      <c r="AU13" s="677"/>
      <c r="AV13" s="677"/>
      <c r="AW13" s="677"/>
      <c r="AX13" s="677"/>
      <c r="AY13" s="677"/>
      <c r="AZ13" s="677"/>
      <c r="BA13" s="677"/>
      <c r="BB13" s="677"/>
      <c r="BC13" s="677"/>
      <c r="BD13" s="677"/>
      <c r="BE13" s="677"/>
      <c r="BF13" s="678"/>
      <c r="BG13" s="679">
        <v>635750</v>
      </c>
      <c r="BH13" s="680"/>
      <c r="BI13" s="680"/>
      <c r="BJ13" s="680"/>
      <c r="BK13" s="680"/>
      <c r="BL13" s="680"/>
      <c r="BM13" s="680"/>
      <c r="BN13" s="681"/>
      <c r="BO13" s="682">
        <v>54</v>
      </c>
      <c r="BP13" s="682"/>
      <c r="BQ13" s="682"/>
      <c r="BR13" s="682"/>
      <c r="BS13" s="688" t="s">
        <v>235</v>
      </c>
      <c r="BT13" s="680"/>
      <c r="BU13" s="680"/>
      <c r="BV13" s="680"/>
      <c r="BW13" s="680"/>
      <c r="BX13" s="680"/>
      <c r="BY13" s="680"/>
      <c r="BZ13" s="680"/>
      <c r="CA13" s="680"/>
      <c r="CB13" s="689"/>
      <c r="CD13" s="694" t="s">
        <v>248</v>
      </c>
      <c r="CE13" s="695"/>
      <c r="CF13" s="695"/>
      <c r="CG13" s="695"/>
      <c r="CH13" s="695"/>
      <c r="CI13" s="695"/>
      <c r="CJ13" s="695"/>
      <c r="CK13" s="695"/>
      <c r="CL13" s="695"/>
      <c r="CM13" s="695"/>
      <c r="CN13" s="695"/>
      <c r="CO13" s="695"/>
      <c r="CP13" s="695"/>
      <c r="CQ13" s="696"/>
      <c r="CR13" s="679">
        <v>560008</v>
      </c>
      <c r="CS13" s="680"/>
      <c r="CT13" s="680"/>
      <c r="CU13" s="680"/>
      <c r="CV13" s="680"/>
      <c r="CW13" s="680"/>
      <c r="CX13" s="680"/>
      <c r="CY13" s="681"/>
      <c r="CZ13" s="682">
        <v>11.6</v>
      </c>
      <c r="DA13" s="682"/>
      <c r="DB13" s="682"/>
      <c r="DC13" s="682"/>
      <c r="DD13" s="688">
        <v>198006</v>
      </c>
      <c r="DE13" s="680"/>
      <c r="DF13" s="680"/>
      <c r="DG13" s="680"/>
      <c r="DH13" s="680"/>
      <c r="DI13" s="680"/>
      <c r="DJ13" s="680"/>
      <c r="DK13" s="680"/>
      <c r="DL13" s="680"/>
      <c r="DM13" s="680"/>
      <c r="DN13" s="680"/>
      <c r="DO13" s="680"/>
      <c r="DP13" s="681"/>
      <c r="DQ13" s="688">
        <v>407091</v>
      </c>
      <c r="DR13" s="680"/>
      <c r="DS13" s="680"/>
      <c r="DT13" s="680"/>
      <c r="DU13" s="680"/>
      <c r="DV13" s="680"/>
      <c r="DW13" s="680"/>
      <c r="DX13" s="680"/>
      <c r="DY13" s="680"/>
      <c r="DZ13" s="680"/>
      <c r="EA13" s="680"/>
      <c r="EB13" s="680"/>
      <c r="EC13" s="689"/>
    </row>
    <row r="14" spans="2:143" ht="11.25" customHeight="1" x14ac:dyDescent="0.15">
      <c r="B14" s="676" t="s">
        <v>249</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235</v>
      </c>
      <c r="AA14" s="682"/>
      <c r="AB14" s="682"/>
      <c r="AC14" s="682"/>
      <c r="AD14" s="683" t="s">
        <v>126</v>
      </c>
      <c r="AE14" s="683"/>
      <c r="AF14" s="683"/>
      <c r="AG14" s="683"/>
      <c r="AH14" s="683"/>
      <c r="AI14" s="683"/>
      <c r="AJ14" s="683"/>
      <c r="AK14" s="683"/>
      <c r="AL14" s="684" t="s">
        <v>126</v>
      </c>
      <c r="AM14" s="685"/>
      <c r="AN14" s="685"/>
      <c r="AO14" s="686"/>
      <c r="AP14" s="676" t="s">
        <v>250</v>
      </c>
      <c r="AQ14" s="677"/>
      <c r="AR14" s="677"/>
      <c r="AS14" s="677"/>
      <c r="AT14" s="677"/>
      <c r="AU14" s="677"/>
      <c r="AV14" s="677"/>
      <c r="AW14" s="677"/>
      <c r="AX14" s="677"/>
      <c r="AY14" s="677"/>
      <c r="AZ14" s="677"/>
      <c r="BA14" s="677"/>
      <c r="BB14" s="677"/>
      <c r="BC14" s="677"/>
      <c r="BD14" s="677"/>
      <c r="BE14" s="677"/>
      <c r="BF14" s="678"/>
      <c r="BG14" s="679">
        <v>37611</v>
      </c>
      <c r="BH14" s="680"/>
      <c r="BI14" s="680"/>
      <c r="BJ14" s="680"/>
      <c r="BK14" s="680"/>
      <c r="BL14" s="680"/>
      <c r="BM14" s="680"/>
      <c r="BN14" s="681"/>
      <c r="BO14" s="682">
        <v>3.2</v>
      </c>
      <c r="BP14" s="682"/>
      <c r="BQ14" s="682"/>
      <c r="BR14" s="682"/>
      <c r="BS14" s="688" t="s">
        <v>126</v>
      </c>
      <c r="BT14" s="680"/>
      <c r="BU14" s="680"/>
      <c r="BV14" s="680"/>
      <c r="BW14" s="680"/>
      <c r="BX14" s="680"/>
      <c r="BY14" s="680"/>
      <c r="BZ14" s="680"/>
      <c r="CA14" s="680"/>
      <c r="CB14" s="689"/>
      <c r="CD14" s="694" t="s">
        <v>251</v>
      </c>
      <c r="CE14" s="695"/>
      <c r="CF14" s="695"/>
      <c r="CG14" s="695"/>
      <c r="CH14" s="695"/>
      <c r="CI14" s="695"/>
      <c r="CJ14" s="695"/>
      <c r="CK14" s="695"/>
      <c r="CL14" s="695"/>
      <c r="CM14" s="695"/>
      <c r="CN14" s="695"/>
      <c r="CO14" s="695"/>
      <c r="CP14" s="695"/>
      <c r="CQ14" s="696"/>
      <c r="CR14" s="679">
        <v>169209</v>
      </c>
      <c r="CS14" s="680"/>
      <c r="CT14" s="680"/>
      <c r="CU14" s="680"/>
      <c r="CV14" s="680"/>
      <c r="CW14" s="680"/>
      <c r="CX14" s="680"/>
      <c r="CY14" s="681"/>
      <c r="CZ14" s="682">
        <v>3.5</v>
      </c>
      <c r="DA14" s="682"/>
      <c r="DB14" s="682"/>
      <c r="DC14" s="682"/>
      <c r="DD14" s="688">
        <v>9437</v>
      </c>
      <c r="DE14" s="680"/>
      <c r="DF14" s="680"/>
      <c r="DG14" s="680"/>
      <c r="DH14" s="680"/>
      <c r="DI14" s="680"/>
      <c r="DJ14" s="680"/>
      <c r="DK14" s="680"/>
      <c r="DL14" s="680"/>
      <c r="DM14" s="680"/>
      <c r="DN14" s="680"/>
      <c r="DO14" s="680"/>
      <c r="DP14" s="681"/>
      <c r="DQ14" s="688">
        <v>155868</v>
      </c>
      <c r="DR14" s="680"/>
      <c r="DS14" s="680"/>
      <c r="DT14" s="680"/>
      <c r="DU14" s="680"/>
      <c r="DV14" s="680"/>
      <c r="DW14" s="680"/>
      <c r="DX14" s="680"/>
      <c r="DY14" s="680"/>
      <c r="DZ14" s="680"/>
      <c r="EA14" s="680"/>
      <c r="EB14" s="680"/>
      <c r="EC14" s="689"/>
    </row>
    <row r="15" spans="2:143" ht="11.25" customHeight="1" x14ac:dyDescent="0.15">
      <c r="B15" s="676" t="s">
        <v>252</v>
      </c>
      <c r="C15" s="677"/>
      <c r="D15" s="677"/>
      <c r="E15" s="677"/>
      <c r="F15" s="677"/>
      <c r="G15" s="677"/>
      <c r="H15" s="677"/>
      <c r="I15" s="677"/>
      <c r="J15" s="677"/>
      <c r="K15" s="677"/>
      <c r="L15" s="677"/>
      <c r="M15" s="677"/>
      <c r="N15" s="677"/>
      <c r="O15" s="677"/>
      <c r="P15" s="677"/>
      <c r="Q15" s="678"/>
      <c r="R15" s="679">
        <v>18673</v>
      </c>
      <c r="S15" s="680"/>
      <c r="T15" s="680"/>
      <c r="U15" s="680"/>
      <c r="V15" s="680"/>
      <c r="W15" s="680"/>
      <c r="X15" s="680"/>
      <c r="Y15" s="681"/>
      <c r="Z15" s="682">
        <v>0.4</v>
      </c>
      <c r="AA15" s="682"/>
      <c r="AB15" s="682"/>
      <c r="AC15" s="682"/>
      <c r="AD15" s="683">
        <v>18673</v>
      </c>
      <c r="AE15" s="683"/>
      <c r="AF15" s="683"/>
      <c r="AG15" s="683"/>
      <c r="AH15" s="683"/>
      <c r="AI15" s="683"/>
      <c r="AJ15" s="683"/>
      <c r="AK15" s="683"/>
      <c r="AL15" s="684">
        <v>0.6</v>
      </c>
      <c r="AM15" s="685"/>
      <c r="AN15" s="685"/>
      <c r="AO15" s="686"/>
      <c r="AP15" s="676" t="s">
        <v>253</v>
      </c>
      <c r="AQ15" s="677"/>
      <c r="AR15" s="677"/>
      <c r="AS15" s="677"/>
      <c r="AT15" s="677"/>
      <c r="AU15" s="677"/>
      <c r="AV15" s="677"/>
      <c r="AW15" s="677"/>
      <c r="AX15" s="677"/>
      <c r="AY15" s="677"/>
      <c r="AZ15" s="677"/>
      <c r="BA15" s="677"/>
      <c r="BB15" s="677"/>
      <c r="BC15" s="677"/>
      <c r="BD15" s="677"/>
      <c r="BE15" s="677"/>
      <c r="BF15" s="678"/>
      <c r="BG15" s="679">
        <v>45023</v>
      </c>
      <c r="BH15" s="680"/>
      <c r="BI15" s="680"/>
      <c r="BJ15" s="680"/>
      <c r="BK15" s="680"/>
      <c r="BL15" s="680"/>
      <c r="BM15" s="680"/>
      <c r="BN15" s="681"/>
      <c r="BO15" s="682">
        <v>3.8</v>
      </c>
      <c r="BP15" s="682"/>
      <c r="BQ15" s="682"/>
      <c r="BR15" s="682"/>
      <c r="BS15" s="688" t="s">
        <v>126</v>
      </c>
      <c r="BT15" s="680"/>
      <c r="BU15" s="680"/>
      <c r="BV15" s="680"/>
      <c r="BW15" s="680"/>
      <c r="BX15" s="680"/>
      <c r="BY15" s="680"/>
      <c r="BZ15" s="680"/>
      <c r="CA15" s="680"/>
      <c r="CB15" s="689"/>
      <c r="CD15" s="694" t="s">
        <v>254</v>
      </c>
      <c r="CE15" s="695"/>
      <c r="CF15" s="695"/>
      <c r="CG15" s="695"/>
      <c r="CH15" s="695"/>
      <c r="CI15" s="695"/>
      <c r="CJ15" s="695"/>
      <c r="CK15" s="695"/>
      <c r="CL15" s="695"/>
      <c r="CM15" s="695"/>
      <c r="CN15" s="695"/>
      <c r="CO15" s="695"/>
      <c r="CP15" s="695"/>
      <c r="CQ15" s="696"/>
      <c r="CR15" s="679">
        <v>361166</v>
      </c>
      <c r="CS15" s="680"/>
      <c r="CT15" s="680"/>
      <c r="CU15" s="680"/>
      <c r="CV15" s="680"/>
      <c r="CW15" s="680"/>
      <c r="CX15" s="680"/>
      <c r="CY15" s="681"/>
      <c r="CZ15" s="682">
        <v>7.5</v>
      </c>
      <c r="DA15" s="682"/>
      <c r="DB15" s="682"/>
      <c r="DC15" s="682"/>
      <c r="DD15" s="688">
        <v>48925</v>
      </c>
      <c r="DE15" s="680"/>
      <c r="DF15" s="680"/>
      <c r="DG15" s="680"/>
      <c r="DH15" s="680"/>
      <c r="DI15" s="680"/>
      <c r="DJ15" s="680"/>
      <c r="DK15" s="680"/>
      <c r="DL15" s="680"/>
      <c r="DM15" s="680"/>
      <c r="DN15" s="680"/>
      <c r="DO15" s="680"/>
      <c r="DP15" s="681"/>
      <c r="DQ15" s="688">
        <v>319433</v>
      </c>
      <c r="DR15" s="680"/>
      <c r="DS15" s="680"/>
      <c r="DT15" s="680"/>
      <c r="DU15" s="680"/>
      <c r="DV15" s="680"/>
      <c r="DW15" s="680"/>
      <c r="DX15" s="680"/>
      <c r="DY15" s="680"/>
      <c r="DZ15" s="680"/>
      <c r="EA15" s="680"/>
      <c r="EB15" s="680"/>
      <c r="EC15" s="689"/>
    </row>
    <row r="16" spans="2:143" ht="11.25" customHeight="1" x14ac:dyDescent="0.15">
      <c r="B16" s="676" t="s">
        <v>255</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134</v>
      </c>
      <c r="AA16" s="682"/>
      <c r="AB16" s="682"/>
      <c r="AC16" s="682"/>
      <c r="AD16" s="683" t="s">
        <v>126</v>
      </c>
      <c r="AE16" s="683"/>
      <c r="AF16" s="683"/>
      <c r="AG16" s="683"/>
      <c r="AH16" s="683"/>
      <c r="AI16" s="683"/>
      <c r="AJ16" s="683"/>
      <c r="AK16" s="683"/>
      <c r="AL16" s="684" t="s">
        <v>235</v>
      </c>
      <c r="AM16" s="685"/>
      <c r="AN16" s="685"/>
      <c r="AO16" s="686"/>
      <c r="AP16" s="676" t="s">
        <v>256</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257</v>
      </c>
      <c r="CE16" s="695"/>
      <c r="CF16" s="695"/>
      <c r="CG16" s="695"/>
      <c r="CH16" s="695"/>
      <c r="CI16" s="695"/>
      <c r="CJ16" s="695"/>
      <c r="CK16" s="695"/>
      <c r="CL16" s="695"/>
      <c r="CM16" s="695"/>
      <c r="CN16" s="695"/>
      <c r="CO16" s="695"/>
      <c r="CP16" s="695"/>
      <c r="CQ16" s="696"/>
      <c r="CR16" s="679">
        <v>2452</v>
      </c>
      <c r="CS16" s="680"/>
      <c r="CT16" s="680"/>
      <c r="CU16" s="680"/>
      <c r="CV16" s="680"/>
      <c r="CW16" s="680"/>
      <c r="CX16" s="680"/>
      <c r="CY16" s="681"/>
      <c r="CZ16" s="682">
        <v>0.1</v>
      </c>
      <c r="DA16" s="682"/>
      <c r="DB16" s="682"/>
      <c r="DC16" s="682"/>
      <c r="DD16" s="688" t="s">
        <v>126</v>
      </c>
      <c r="DE16" s="680"/>
      <c r="DF16" s="680"/>
      <c r="DG16" s="680"/>
      <c r="DH16" s="680"/>
      <c r="DI16" s="680"/>
      <c r="DJ16" s="680"/>
      <c r="DK16" s="680"/>
      <c r="DL16" s="680"/>
      <c r="DM16" s="680"/>
      <c r="DN16" s="680"/>
      <c r="DO16" s="680"/>
      <c r="DP16" s="681"/>
      <c r="DQ16" s="688">
        <v>1735</v>
      </c>
      <c r="DR16" s="680"/>
      <c r="DS16" s="680"/>
      <c r="DT16" s="680"/>
      <c r="DU16" s="680"/>
      <c r="DV16" s="680"/>
      <c r="DW16" s="680"/>
      <c r="DX16" s="680"/>
      <c r="DY16" s="680"/>
      <c r="DZ16" s="680"/>
      <c r="EA16" s="680"/>
      <c r="EB16" s="680"/>
      <c r="EC16" s="689"/>
    </row>
    <row r="17" spans="2:133" ht="11.25" customHeight="1" x14ac:dyDescent="0.15">
      <c r="B17" s="676" t="s">
        <v>258</v>
      </c>
      <c r="C17" s="677"/>
      <c r="D17" s="677"/>
      <c r="E17" s="677"/>
      <c r="F17" s="677"/>
      <c r="G17" s="677"/>
      <c r="H17" s="677"/>
      <c r="I17" s="677"/>
      <c r="J17" s="677"/>
      <c r="K17" s="677"/>
      <c r="L17" s="677"/>
      <c r="M17" s="677"/>
      <c r="N17" s="677"/>
      <c r="O17" s="677"/>
      <c r="P17" s="677"/>
      <c r="Q17" s="678"/>
      <c r="R17" s="679">
        <v>5092</v>
      </c>
      <c r="S17" s="680"/>
      <c r="T17" s="680"/>
      <c r="U17" s="680"/>
      <c r="V17" s="680"/>
      <c r="W17" s="680"/>
      <c r="X17" s="680"/>
      <c r="Y17" s="681"/>
      <c r="Z17" s="682">
        <v>0.1</v>
      </c>
      <c r="AA17" s="682"/>
      <c r="AB17" s="682"/>
      <c r="AC17" s="682"/>
      <c r="AD17" s="683">
        <v>5092</v>
      </c>
      <c r="AE17" s="683"/>
      <c r="AF17" s="683"/>
      <c r="AG17" s="683"/>
      <c r="AH17" s="683"/>
      <c r="AI17" s="683"/>
      <c r="AJ17" s="683"/>
      <c r="AK17" s="683"/>
      <c r="AL17" s="684">
        <v>0.2</v>
      </c>
      <c r="AM17" s="685"/>
      <c r="AN17" s="685"/>
      <c r="AO17" s="686"/>
      <c r="AP17" s="676" t="s">
        <v>259</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260</v>
      </c>
      <c r="CE17" s="695"/>
      <c r="CF17" s="695"/>
      <c r="CG17" s="695"/>
      <c r="CH17" s="695"/>
      <c r="CI17" s="695"/>
      <c r="CJ17" s="695"/>
      <c r="CK17" s="695"/>
      <c r="CL17" s="695"/>
      <c r="CM17" s="695"/>
      <c r="CN17" s="695"/>
      <c r="CO17" s="695"/>
      <c r="CP17" s="695"/>
      <c r="CQ17" s="696"/>
      <c r="CR17" s="679">
        <v>525406</v>
      </c>
      <c r="CS17" s="680"/>
      <c r="CT17" s="680"/>
      <c r="CU17" s="680"/>
      <c r="CV17" s="680"/>
      <c r="CW17" s="680"/>
      <c r="CX17" s="680"/>
      <c r="CY17" s="681"/>
      <c r="CZ17" s="682">
        <v>10.9</v>
      </c>
      <c r="DA17" s="682"/>
      <c r="DB17" s="682"/>
      <c r="DC17" s="682"/>
      <c r="DD17" s="688" t="s">
        <v>235</v>
      </c>
      <c r="DE17" s="680"/>
      <c r="DF17" s="680"/>
      <c r="DG17" s="680"/>
      <c r="DH17" s="680"/>
      <c r="DI17" s="680"/>
      <c r="DJ17" s="680"/>
      <c r="DK17" s="680"/>
      <c r="DL17" s="680"/>
      <c r="DM17" s="680"/>
      <c r="DN17" s="680"/>
      <c r="DO17" s="680"/>
      <c r="DP17" s="681"/>
      <c r="DQ17" s="688">
        <v>486946</v>
      </c>
      <c r="DR17" s="680"/>
      <c r="DS17" s="680"/>
      <c r="DT17" s="680"/>
      <c r="DU17" s="680"/>
      <c r="DV17" s="680"/>
      <c r="DW17" s="680"/>
      <c r="DX17" s="680"/>
      <c r="DY17" s="680"/>
      <c r="DZ17" s="680"/>
      <c r="EA17" s="680"/>
      <c r="EB17" s="680"/>
      <c r="EC17" s="689"/>
    </row>
    <row r="18" spans="2:133" ht="11.25" customHeight="1" x14ac:dyDescent="0.15">
      <c r="B18" s="676" t="s">
        <v>261</v>
      </c>
      <c r="C18" s="677"/>
      <c r="D18" s="677"/>
      <c r="E18" s="677"/>
      <c r="F18" s="677"/>
      <c r="G18" s="677"/>
      <c r="H18" s="677"/>
      <c r="I18" s="677"/>
      <c r="J18" s="677"/>
      <c r="K18" s="677"/>
      <c r="L18" s="677"/>
      <c r="M18" s="677"/>
      <c r="N18" s="677"/>
      <c r="O18" s="677"/>
      <c r="P18" s="677"/>
      <c r="Q18" s="678"/>
      <c r="R18" s="679">
        <v>1794914</v>
      </c>
      <c r="S18" s="680"/>
      <c r="T18" s="680"/>
      <c r="U18" s="680"/>
      <c r="V18" s="680"/>
      <c r="W18" s="680"/>
      <c r="X18" s="680"/>
      <c r="Y18" s="681"/>
      <c r="Z18" s="682">
        <v>35.5</v>
      </c>
      <c r="AA18" s="682"/>
      <c r="AB18" s="682"/>
      <c r="AC18" s="682"/>
      <c r="AD18" s="683">
        <v>1651878</v>
      </c>
      <c r="AE18" s="683"/>
      <c r="AF18" s="683"/>
      <c r="AG18" s="683"/>
      <c r="AH18" s="683"/>
      <c r="AI18" s="683"/>
      <c r="AJ18" s="683"/>
      <c r="AK18" s="683"/>
      <c r="AL18" s="684">
        <v>52.6</v>
      </c>
      <c r="AM18" s="685"/>
      <c r="AN18" s="685"/>
      <c r="AO18" s="686"/>
      <c r="AP18" s="676" t="s">
        <v>262</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126</v>
      </c>
      <c r="BT18" s="680"/>
      <c r="BU18" s="680"/>
      <c r="BV18" s="680"/>
      <c r="BW18" s="680"/>
      <c r="BX18" s="680"/>
      <c r="BY18" s="680"/>
      <c r="BZ18" s="680"/>
      <c r="CA18" s="680"/>
      <c r="CB18" s="689"/>
      <c r="CD18" s="694" t="s">
        <v>263</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134</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264</v>
      </c>
      <c r="C19" s="677"/>
      <c r="D19" s="677"/>
      <c r="E19" s="677"/>
      <c r="F19" s="677"/>
      <c r="G19" s="677"/>
      <c r="H19" s="677"/>
      <c r="I19" s="677"/>
      <c r="J19" s="677"/>
      <c r="K19" s="677"/>
      <c r="L19" s="677"/>
      <c r="M19" s="677"/>
      <c r="N19" s="677"/>
      <c r="O19" s="677"/>
      <c r="P19" s="677"/>
      <c r="Q19" s="678"/>
      <c r="R19" s="679">
        <v>1651878</v>
      </c>
      <c r="S19" s="680"/>
      <c r="T19" s="680"/>
      <c r="U19" s="680"/>
      <c r="V19" s="680"/>
      <c r="W19" s="680"/>
      <c r="X19" s="680"/>
      <c r="Y19" s="681"/>
      <c r="Z19" s="682">
        <v>32.700000000000003</v>
      </c>
      <c r="AA19" s="682"/>
      <c r="AB19" s="682"/>
      <c r="AC19" s="682"/>
      <c r="AD19" s="683">
        <v>1651878</v>
      </c>
      <c r="AE19" s="683"/>
      <c r="AF19" s="683"/>
      <c r="AG19" s="683"/>
      <c r="AH19" s="683"/>
      <c r="AI19" s="683"/>
      <c r="AJ19" s="683"/>
      <c r="AK19" s="683"/>
      <c r="AL19" s="684">
        <v>52.6</v>
      </c>
      <c r="AM19" s="685"/>
      <c r="AN19" s="685"/>
      <c r="AO19" s="686"/>
      <c r="AP19" s="676" t="s">
        <v>265</v>
      </c>
      <c r="AQ19" s="677"/>
      <c r="AR19" s="677"/>
      <c r="AS19" s="677"/>
      <c r="AT19" s="677"/>
      <c r="AU19" s="677"/>
      <c r="AV19" s="677"/>
      <c r="AW19" s="677"/>
      <c r="AX19" s="677"/>
      <c r="AY19" s="677"/>
      <c r="AZ19" s="677"/>
      <c r="BA19" s="677"/>
      <c r="BB19" s="677"/>
      <c r="BC19" s="677"/>
      <c r="BD19" s="677"/>
      <c r="BE19" s="677"/>
      <c r="BF19" s="678"/>
      <c r="BG19" s="679" t="s">
        <v>126</v>
      </c>
      <c r="BH19" s="680"/>
      <c r="BI19" s="680"/>
      <c r="BJ19" s="680"/>
      <c r="BK19" s="680"/>
      <c r="BL19" s="680"/>
      <c r="BM19" s="680"/>
      <c r="BN19" s="681"/>
      <c r="BO19" s="682" t="s">
        <v>126</v>
      </c>
      <c r="BP19" s="682"/>
      <c r="BQ19" s="682"/>
      <c r="BR19" s="682"/>
      <c r="BS19" s="688" t="s">
        <v>126</v>
      </c>
      <c r="BT19" s="680"/>
      <c r="BU19" s="680"/>
      <c r="BV19" s="680"/>
      <c r="BW19" s="680"/>
      <c r="BX19" s="680"/>
      <c r="BY19" s="680"/>
      <c r="BZ19" s="680"/>
      <c r="CA19" s="680"/>
      <c r="CB19" s="689"/>
      <c r="CD19" s="694" t="s">
        <v>266</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134</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267</v>
      </c>
      <c r="C20" s="677"/>
      <c r="D20" s="677"/>
      <c r="E20" s="677"/>
      <c r="F20" s="677"/>
      <c r="G20" s="677"/>
      <c r="H20" s="677"/>
      <c r="I20" s="677"/>
      <c r="J20" s="677"/>
      <c r="K20" s="677"/>
      <c r="L20" s="677"/>
      <c r="M20" s="677"/>
      <c r="N20" s="677"/>
      <c r="O20" s="677"/>
      <c r="P20" s="677"/>
      <c r="Q20" s="678"/>
      <c r="R20" s="679">
        <v>143036</v>
      </c>
      <c r="S20" s="680"/>
      <c r="T20" s="680"/>
      <c r="U20" s="680"/>
      <c r="V20" s="680"/>
      <c r="W20" s="680"/>
      <c r="X20" s="680"/>
      <c r="Y20" s="681"/>
      <c r="Z20" s="682">
        <v>2.8</v>
      </c>
      <c r="AA20" s="682"/>
      <c r="AB20" s="682"/>
      <c r="AC20" s="682"/>
      <c r="AD20" s="683" t="s">
        <v>126</v>
      </c>
      <c r="AE20" s="683"/>
      <c r="AF20" s="683"/>
      <c r="AG20" s="683"/>
      <c r="AH20" s="683"/>
      <c r="AI20" s="683"/>
      <c r="AJ20" s="683"/>
      <c r="AK20" s="683"/>
      <c r="AL20" s="684" t="s">
        <v>126</v>
      </c>
      <c r="AM20" s="685"/>
      <c r="AN20" s="685"/>
      <c r="AO20" s="686"/>
      <c r="AP20" s="676" t="s">
        <v>268</v>
      </c>
      <c r="AQ20" s="677"/>
      <c r="AR20" s="677"/>
      <c r="AS20" s="677"/>
      <c r="AT20" s="677"/>
      <c r="AU20" s="677"/>
      <c r="AV20" s="677"/>
      <c r="AW20" s="677"/>
      <c r="AX20" s="677"/>
      <c r="AY20" s="677"/>
      <c r="AZ20" s="677"/>
      <c r="BA20" s="677"/>
      <c r="BB20" s="677"/>
      <c r="BC20" s="677"/>
      <c r="BD20" s="677"/>
      <c r="BE20" s="677"/>
      <c r="BF20" s="678"/>
      <c r="BG20" s="679" t="s">
        <v>134</v>
      </c>
      <c r="BH20" s="680"/>
      <c r="BI20" s="680"/>
      <c r="BJ20" s="680"/>
      <c r="BK20" s="680"/>
      <c r="BL20" s="680"/>
      <c r="BM20" s="680"/>
      <c r="BN20" s="681"/>
      <c r="BO20" s="682" t="s">
        <v>126</v>
      </c>
      <c r="BP20" s="682"/>
      <c r="BQ20" s="682"/>
      <c r="BR20" s="682"/>
      <c r="BS20" s="688" t="s">
        <v>126</v>
      </c>
      <c r="BT20" s="680"/>
      <c r="BU20" s="680"/>
      <c r="BV20" s="680"/>
      <c r="BW20" s="680"/>
      <c r="BX20" s="680"/>
      <c r="BY20" s="680"/>
      <c r="BZ20" s="680"/>
      <c r="CA20" s="680"/>
      <c r="CB20" s="689"/>
      <c r="CD20" s="694" t="s">
        <v>269</v>
      </c>
      <c r="CE20" s="695"/>
      <c r="CF20" s="695"/>
      <c r="CG20" s="695"/>
      <c r="CH20" s="695"/>
      <c r="CI20" s="695"/>
      <c r="CJ20" s="695"/>
      <c r="CK20" s="695"/>
      <c r="CL20" s="695"/>
      <c r="CM20" s="695"/>
      <c r="CN20" s="695"/>
      <c r="CO20" s="695"/>
      <c r="CP20" s="695"/>
      <c r="CQ20" s="696"/>
      <c r="CR20" s="679">
        <v>4815424</v>
      </c>
      <c r="CS20" s="680"/>
      <c r="CT20" s="680"/>
      <c r="CU20" s="680"/>
      <c r="CV20" s="680"/>
      <c r="CW20" s="680"/>
      <c r="CX20" s="680"/>
      <c r="CY20" s="681"/>
      <c r="CZ20" s="682">
        <v>100</v>
      </c>
      <c r="DA20" s="682"/>
      <c r="DB20" s="682"/>
      <c r="DC20" s="682"/>
      <c r="DD20" s="688">
        <v>483605</v>
      </c>
      <c r="DE20" s="680"/>
      <c r="DF20" s="680"/>
      <c r="DG20" s="680"/>
      <c r="DH20" s="680"/>
      <c r="DI20" s="680"/>
      <c r="DJ20" s="680"/>
      <c r="DK20" s="680"/>
      <c r="DL20" s="680"/>
      <c r="DM20" s="680"/>
      <c r="DN20" s="680"/>
      <c r="DO20" s="680"/>
      <c r="DP20" s="681"/>
      <c r="DQ20" s="688">
        <v>3647097</v>
      </c>
      <c r="DR20" s="680"/>
      <c r="DS20" s="680"/>
      <c r="DT20" s="680"/>
      <c r="DU20" s="680"/>
      <c r="DV20" s="680"/>
      <c r="DW20" s="680"/>
      <c r="DX20" s="680"/>
      <c r="DY20" s="680"/>
      <c r="DZ20" s="680"/>
      <c r="EA20" s="680"/>
      <c r="EB20" s="680"/>
      <c r="EC20" s="689"/>
    </row>
    <row r="21" spans="2:133" ht="11.25" customHeight="1" x14ac:dyDescent="0.15">
      <c r="B21" s="676" t="s">
        <v>270</v>
      </c>
      <c r="C21" s="677"/>
      <c r="D21" s="677"/>
      <c r="E21" s="677"/>
      <c r="F21" s="677"/>
      <c r="G21" s="677"/>
      <c r="H21" s="677"/>
      <c r="I21" s="677"/>
      <c r="J21" s="677"/>
      <c r="K21" s="677"/>
      <c r="L21" s="677"/>
      <c r="M21" s="677"/>
      <c r="N21" s="677"/>
      <c r="O21" s="677"/>
      <c r="P21" s="677"/>
      <c r="Q21" s="678"/>
      <c r="R21" s="679" t="s">
        <v>235</v>
      </c>
      <c r="S21" s="680"/>
      <c r="T21" s="680"/>
      <c r="U21" s="680"/>
      <c r="V21" s="680"/>
      <c r="W21" s="680"/>
      <c r="X21" s="680"/>
      <c r="Y21" s="681"/>
      <c r="Z21" s="682" t="s">
        <v>126</v>
      </c>
      <c r="AA21" s="682"/>
      <c r="AB21" s="682"/>
      <c r="AC21" s="682"/>
      <c r="AD21" s="683" t="s">
        <v>126</v>
      </c>
      <c r="AE21" s="683"/>
      <c r="AF21" s="683"/>
      <c r="AG21" s="683"/>
      <c r="AH21" s="683"/>
      <c r="AI21" s="683"/>
      <c r="AJ21" s="683"/>
      <c r="AK21" s="683"/>
      <c r="AL21" s="684" t="s">
        <v>126</v>
      </c>
      <c r="AM21" s="685"/>
      <c r="AN21" s="685"/>
      <c r="AO21" s="686"/>
      <c r="AP21" s="697" t="s">
        <v>271</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126</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272</v>
      </c>
      <c r="C22" s="677"/>
      <c r="D22" s="677"/>
      <c r="E22" s="677"/>
      <c r="F22" s="677"/>
      <c r="G22" s="677"/>
      <c r="H22" s="677"/>
      <c r="I22" s="677"/>
      <c r="J22" s="677"/>
      <c r="K22" s="677"/>
      <c r="L22" s="677"/>
      <c r="M22" s="677"/>
      <c r="N22" s="677"/>
      <c r="O22" s="677"/>
      <c r="P22" s="677"/>
      <c r="Q22" s="678"/>
      <c r="R22" s="679">
        <v>3266386</v>
      </c>
      <c r="S22" s="680"/>
      <c r="T22" s="680"/>
      <c r="U22" s="680"/>
      <c r="V22" s="680"/>
      <c r="W22" s="680"/>
      <c r="X22" s="680"/>
      <c r="Y22" s="681"/>
      <c r="Z22" s="682">
        <v>64.599999999999994</v>
      </c>
      <c r="AA22" s="682"/>
      <c r="AB22" s="682"/>
      <c r="AC22" s="682"/>
      <c r="AD22" s="683">
        <v>3123350</v>
      </c>
      <c r="AE22" s="683"/>
      <c r="AF22" s="683"/>
      <c r="AG22" s="683"/>
      <c r="AH22" s="683"/>
      <c r="AI22" s="683"/>
      <c r="AJ22" s="683"/>
      <c r="AK22" s="683"/>
      <c r="AL22" s="684">
        <v>99.5</v>
      </c>
      <c r="AM22" s="685"/>
      <c r="AN22" s="685"/>
      <c r="AO22" s="686"/>
      <c r="AP22" s="697" t="s">
        <v>273</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134</v>
      </c>
      <c r="BT22" s="680"/>
      <c r="BU22" s="680"/>
      <c r="BV22" s="680"/>
      <c r="BW22" s="680"/>
      <c r="BX22" s="680"/>
      <c r="BY22" s="680"/>
      <c r="BZ22" s="680"/>
      <c r="CA22" s="680"/>
      <c r="CB22" s="689"/>
      <c r="CD22" s="661" t="s">
        <v>274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275</v>
      </c>
      <c r="C23" s="677"/>
      <c r="D23" s="677"/>
      <c r="E23" s="677"/>
      <c r="F23" s="677"/>
      <c r="G23" s="677"/>
      <c r="H23" s="677"/>
      <c r="I23" s="677"/>
      <c r="J23" s="677"/>
      <c r="K23" s="677"/>
      <c r="L23" s="677"/>
      <c r="M23" s="677"/>
      <c r="N23" s="677"/>
      <c r="O23" s="677"/>
      <c r="P23" s="677"/>
      <c r="Q23" s="678"/>
      <c r="R23" s="679">
        <v>1377</v>
      </c>
      <c r="S23" s="680"/>
      <c r="T23" s="680"/>
      <c r="U23" s="680"/>
      <c r="V23" s="680"/>
      <c r="W23" s="680"/>
      <c r="X23" s="680"/>
      <c r="Y23" s="681"/>
      <c r="Z23" s="682">
        <v>0</v>
      </c>
      <c r="AA23" s="682"/>
      <c r="AB23" s="682"/>
      <c r="AC23" s="682"/>
      <c r="AD23" s="683">
        <v>1377</v>
      </c>
      <c r="AE23" s="683"/>
      <c r="AF23" s="683"/>
      <c r="AG23" s="683"/>
      <c r="AH23" s="683"/>
      <c r="AI23" s="683"/>
      <c r="AJ23" s="683"/>
      <c r="AK23" s="683"/>
      <c r="AL23" s="684">
        <v>0</v>
      </c>
      <c r="AM23" s="685"/>
      <c r="AN23" s="685"/>
      <c r="AO23" s="686"/>
      <c r="AP23" s="697" t="s">
        <v>276</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215</v>
      </c>
      <c r="CE23" s="662"/>
      <c r="CF23" s="662"/>
      <c r="CG23" s="662"/>
      <c r="CH23" s="662"/>
      <c r="CI23" s="662"/>
      <c r="CJ23" s="662"/>
      <c r="CK23" s="662"/>
      <c r="CL23" s="662"/>
      <c r="CM23" s="662"/>
      <c r="CN23" s="662"/>
      <c r="CO23" s="662"/>
      <c r="CP23" s="662"/>
      <c r="CQ23" s="663"/>
      <c r="CR23" s="661" t="s">
        <v>277</v>
      </c>
      <c r="CS23" s="662"/>
      <c r="CT23" s="662"/>
      <c r="CU23" s="662"/>
      <c r="CV23" s="662"/>
      <c r="CW23" s="662"/>
      <c r="CX23" s="662"/>
      <c r="CY23" s="663"/>
      <c r="CZ23" s="661" t="s">
        <v>278</v>
      </c>
      <c r="DA23" s="662"/>
      <c r="DB23" s="662"/>
      <c r="DC23" s="663"/>
      <c r="DD23" s="661" t="s">
        <v>279</v>
      </c>
      <c r="DE23" s="662"/>
      <c r="DF23" s="662"/>
      <c r="DG23" s="662"/>
      <c r="DH23" s="662"/>
      <c r="DI23" s="662"/>
      <c r="DJ23" s="662"/>
      <c r="DK23" s="663"/>
      <c r="DL23" s="709" t="s">
        <v>280</v>
      </c>
      <c r="DM23" s="710"/>
      <c r="DN23" s="710"/>
      <c r="DO23" s="710"/>
      <c r="DP23" s="710"/>
      <c r="DQ23" s="710"/>
      <c r="DR23" s="710"/>
      <c r="DS23" s="710"/>
      <c r="DT23" s="710"/>
      <c r="DU23" s="710"/>
      <c r="DV23" s="711"/>
      <c r="DW23" s="661" t="s">
        <v>281</v>
      </c>
      <c r="DX23" s="662"/>
      <c r="DY23" s="662"/>
      <c r="DZ23" s="662"/>
      <c r="EA23" s="662"/>
      <c r="EB23" s="662"/>
      <c r="EC23" s="663"/>
    </row>
    <row r="24" spans="2:133" ht="11.25" customHeight="1" x14ac:dyDescent="0.15">
      <c r="B24" s="676" t="s">
        <v>282</v>
      </c>
      <c r="C24" s="677"/>
      <c r="D24" s="677"/>
      <c r="E24" s="677"/>
      <c r="F24" s="677"/>
      <c r="G24" s="677"/>
      <c r="H24" s="677"/>
      <c r="I24" s="677"/>
      <c r="J24" s="677"/>
      <c r="K24" s="677"/>
      <c r="L24" s="677"/>
      <c r="M24" s="677"/>
      <c r="N24" s="677"/>
      <c r="O24" s="677"/>
      <c r="P24" s="677"/>
      <c r="Q24" s="678"/>
      <c r="R24" s="679">
        <v>8678</v>
      </c>
      <c r="S24" s="680"/>
      <c r="T24" s="680"/>
      <c r="U24" s="680"/>
      <c r="V24" s="680"/>
      <c r="W24" s="680"/>
      <c r="X24" s="680"/>
      <c r="Y24" s="681"/>
      <c r="Z24" s="682">
        <v>0.2</v>
      </c>
      <c r="AA24" s="682"/>
      <c r="AB24" s="682"/>
      <c r="AC24" s="682"/>
      <c r="AD24" s="683" t="s">
        <v>126</v>
      </c>
      <c r="AE24" s="683"/>
      <c r="AF24" s="683"/>
      <c r="AG24" s="683"/>
      <c r="AH24" s="683"/>
      <c r="AI24" s="683"/>
      <c r="AJ24" s="683"/>
      <c r="AK24" s="683"/>
      <c r="AL24" s="684" t="s">
        <v>235</v>
      </c>
      <c r="AM24" s="685"/>
      <c r="AN24" s="685"/>
      <c r="AO24" s="686"/>
      <c r="AP24" s="697" t="s">
        <v>283</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284</v>
      </c>
      <c r="CE24" s="691"/>
      <c r="CF24" s="691"/>
      <c r="CG24" s="691"/>
      <c r="CH24" s="691"/>
      <c r="CI24" s="691"/>
      <c r="CJ24" s="691"/>
      <c r="CK24" s="691"/>
      <c r="CL24" s="691"/>
      <c r="CM24" s="691"/>
      <c r="CN24" s="691"/>
      <c r="CO24" s="691"/>
      <c r="CP24" s="691"/>
      <c r="CQ24" s="692"/>
      <c r="CR24" s="668">
        <v>1897213</v>
      </c>
      <c r="CS24" s="669"/>
      <c r="CT24" s="669"/>
      <c r="CU24" s="669"/>
      <c r="CV24" s="669"/>
      <c r="CW24" s="669"/>
      <c r="CX24" s="669"/>
      <c r="CY24" s="670"/>
      <c r="CZ24" s="673">
        <v>39.4</v>
      </c>
      <c r="DA24" s="674"/>
      <c r="DB24" s="674"/>
      <c r="DC24" s="693"/>
      <c r="DD24" s="712">
        <v>1470092</v>
      </c>
      <c r="DE24" s="669"/>
      <c r="DF24" s="669"/>
      <c r="DG24" s="669"/>
      <c r="DH24" s="669"/>
      <c r="DI24" s="669"/>
      <c r="DJ24" s="669"/>
      <c r="DK24" s="670"/>
      <c r="DL24" s="712">
        <v>1415280</v>
      </c>
      <c r="DM24" s="669"/>
      <c r="DN24" s="669"/>
      <c r="DO24" s="669"/>
      <c r="DP24" s="669"/>
      <c r="DQ24" s="669"/>
      <c r="DR24" s="669"/>
      <c r="DS24" s="669"/>
      <c r="DT24" s="669"/>
      <c r="DU24" s="669"/>
      <c r="DV24" s="670"/>
      <c r="DW24" s="673">
        <v>42.9</v>
      </c>
      <c r="DX24" s="674"/>
      <c r="DY24" s="674"/>
      <c r="DZ24" s="674"/>
      <c r="EA24" s="674"/>
      <c r="EB24" s="674"/>
      <c r="EC24" s="675"/>
    </row>
    <row r="25" spans="2:133" ht="11.25" customHeight="1" x14ac:dyDescent="0.15">
      <c r="B25" s="676" t="s">
        <v>285</v>
      </c>
      <c r="C25" s="677"/>
      <c r="D25" s="677"/>
      <c r="E25" s="677"/>
      <c r="F25" s="677"/>
      <c r="G25" s="677"/>
      <c r="H25" s="677"/>
      <c r="I25" s="677"/>
      <c r="J25" s="677"/>
      <c r="K25" s="677"/>
      <c r="L25" s="677"/>
      <c r="M25" s="677"/>
      <c r="N25" s="677"/>
      <c r="O25" s="677"/>
      <c r="P25" s="677"/>
      <c r="Q25" s="678"/>
      <c r="R25" s="679">
        <v>89503</v>
      </c>
      <c r="S25" s="680"/>
      <c r="T25" s="680"/>
      <c r="U25" s="680"/>
      <c r="V25" s="680"/>
      <c r="W25" s="680"/>
      <c r="X25" s="680"/>
      <c r="Y25" s="681"/>
      <c r="Z25" s="682">
        <v>1.8</v>
      </c>
      <c r="AA25" s="682"/>
      <c r="AB25" s="682"/>
      <c r="AC25" s="682"/>
      <c r="AD25" s="683">
        <v>9633</v>
      </c>
      <c r="AE25" s="683"/>
      <c r="AF25" s="683"/>
      <c r="AG25" s="683"/>
      <c r="AH25" s="683"/>
      <c r="AI25" s="683"/>
      <c r="AJ25" s="683"/>
      <c r="AK25" s="683"/>
      <c r="AL25" s="684">
        <v>0.3</v>
      </c>
      <c r="AM25" s="685"/>
      <c r="AN25" s="685"/>
      <c r="AO25" s="686"/>
      <c r="AP25" s="697" t="s">
        <v>286</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287</v>
      </c>
      <c r="CE25" s="695"/>
      <c r="CF25" s="695"/>
      <c r="CG25" s="695"/>
      <c r="CH25" s="695"/>
      <c r="CI25" s="695"/>
      <c r="CJ25" s="695"/>
      <c r="CK25" s="695"/>
      <c r="CL25" s="695"/>
      <c r="CM25" s="695"/>
      <c r="CN25" s="695"/>
      <c r="CO25" s="695"/>
      <c r="CP25" s="695"/>
      <c r="CQ25" s="696"/>
      <c r="CR25" s="679">
        <v>874084</v>
      </c>
      <c r="CS25" s="715"/>
      <c r="CT25" s="715"/>
      <c r="CU25" s="715"/>
      <c r="CV25" s="715"/>
      <c r="CW25" s="715"/>
      <c r="CX25" s="715"/>
      <c r="CY25" s="716"/>
      <c r="CZ25" s="684">
        <v>18.2</v>
      </c>
      <c r="DA25" s="713"/>
      <c r="DB25" s="713"/>
      <c r="DC25" s="717"/>
      <c r="DD25" s="688">
        <v>804146</v>
      </c>
      <c r="DE25" s="715"/>
      <c r="DF25" s="715"/>
      <c r="DG25" s="715"/>
      <c r="DH25" s="715"/>
      <c r="DI25" s="715"/>
      <c r="DJ25" s="715"/>
      <c r="DK25" s="716"/>
      <c r="DL25" s="688">
        <v>792663</v>
      </c>
      <c r="DM25" s="715"/>
      <c r="DN25" s="715"/>
      <c r="DO25" s="715"/>
      <c r="DP25" s="715"/>
      <c r="DQ25" s="715"/>
      <c r="DR25" s="715"/>
      <c r="DS25" s="715"/>
      <c r="DT25" s="715"/>
      <c r="DU25" s="715"/>
      <c r="DV25" s="716"/>
      <c r="DW25" s="684">
        <v>24</v>
      </c>
      <c r="DX25" s="713"/>
      <c r="DY25" s="713"/>
      <c r="DZ25" s="713"/>
      <c r="EA25" s="713"/>
      <c r="EB25" s="713"/>
      <c r="EC25" s="714"/>
    </row>
    <row r="26" spans="2:133" ht="11.25" customHeight="1" x14ac:dyDescent="0.15">
      <c r="B26" s="676" t="s">
        <v>288</v>
      </c>
      <c r="C26" s="677"/>
      <c r="D26" s="677"/>
      <c r="E26" s="677"/>
      <c r="F26" s="677"/>
      <c r="G26" s="677"/>
      <c r="H26" s="677"/>
      <c r="I26" s="677"/>
      <c r="J26" s="677"/>
      <c r="K26" s="677"/>
      <c r="L26" s="677"/>
      <c r="M26" s="677"/>
      <c r="N26" s="677"/>
      <c r="O26" s="677"/>
      <c r="P26" s="677"/>
      <c r="Q26" s="678"/>
      <c r="R26" s="679">
        <v>13240</v>
      </c>
      <c r="S26" s="680"/>
      <c r="T26" s="680"/>
      <c r="U26" s="680"/>
      <c r="V26" s="680"/>
      <c r="W26" s="680"/>
      <c r="X26" s="680"/>
      <c r="Y26" s="681"/>
      <c r="Z26" s="682">
        <v>0.3</v>
      </c>
      <c r="AA26" s="682"/>
      <c r="AB26" s="682"/>
      <c r="AC26" s="682"/>
      <c r="AD26" s="683" t="s">
        <v>126</v>
      </c>
      <c r="AE26" s="683"/>
      <c r="AF26" s="683"/>
      <c r="AG26" s="683"/>
      <c r="AH26" s="683"/>
      <c r="AI26" s="683"/>
      <c r="AJ26" s="683"/>
      <c r="AK26" s="683"/>
      <c r="AL26" s="684" t="s">
        <v>126</v>
      </c>
      <c r="AM26" s="685"/>
      <c r="AN26" s="685"/>
      <c r="AO26" s="686"/>
      <c r="AP26" s="697" t="s">
        <v>289</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235</v>
      </c>
      <c r="BP26" s="682"/>
      <c r="BQ26" s="682"/>
      <c r="BR26" s="682"/>
      <c r="BS26" s="688" t="s">
        <v>126</v>
      </c>
      <c r="BT26" s="680"/>
      <c r="BU26" s="680"/>
      <c r="BV26" s="680"/>
      <c r="BW26" s="680"/>
      <c r="BX26" s="680"/>
      <c r="BY26" s="680"/>
      <c r="BZ26" s="680"/>
      <c r="CA26" s="680"/>
      <c r="CB26" s="689"/>
      <c r="CD26" s="694" t="s">
        <v>290</v>
      </c>
      <c r="CE26" s="695"/>
      <c r="CF26" s="695"/>
      <c r="CG26" s="695"/>
      <c r="CH26" s="695"/>
      <c r="CI26" s="695"/>
      <c r="CJ26" s="695"/>
      <c r="CK26" s="695"/>
      <c r="CL26" s="695"/>
      <c r="CM26" s="695"/>
      <c r="CN26" s="695"/>
      <c r="CO26" s="695"/>
      <c r="CP26" s="695"/>
      <c r="CQ26" s="696"/>
      <c r="CR26" s="679">
        <v>513519</v>
      </c>
      <c r="CS26" s="680"/>
      <c r="CT26" s="680"/>
      <c r="CU26" s="680"/>
      <c r="CV26" s="680"/>
      <c r="CW26" s="680"/>
      <c r="CX26" s="680"/>
      <c r="CY26" s="681"/>
      <c r="CZ26" s="684">
        <v>10.7</v>
      </c>
      <c r="DA26" s="713"/>
      <c r="DB26" s="713"/>
      <c r="DC26" s="717"/>
      <c r="DD26" s="688">
        <v>464405</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291</v>
      </c>
      <c r="C27" s="677"/>
      <c r="D27" s="677"/>
      <c r="E27" s="677"/>
      <c r="F27" s="677"/>
      <c r="G27" s="677"/>
      <c r="H27" s="677"/>
      <c r="I27" s="677"/>
      <c r="J27" s="677"/>
      <c r="K27" s="677"/>
      <c r="L27" s="677"/>
      <c r="M27" s="677"/>
      <c r="N27" s="677"/>
      <c r="O27" s="677"/>
      <c r="P27" s="677"/>
      <c r="Q27" s="678"/>
      <c r="R27" s="679">
        <v>291491</v>
      </c>
      <c r="S27" s="680"/>
      <c r="T27" s="680"/>
      <c r="U27" s="680"/>
      <c r="V27" s="680"/>
      <c r="W27" s="680"/>
      <c r="X27" s="680"/>
      <c r="Y27" s="681"/>
      <c r="Z27" s="682">
        <v>5.8</v>
      </c>
      <c r="AA27" s="682"/>
      <c r="AB27" s="682"/>
      <c r="AC27" s="682"/>
      <c r="AD27" s="683" t="s">
        <v>126</v>
      </c>
      <c r="AE27" s="683"/>
      <c r="AF27" s="683"/>
      <c r="AG27" s="683"/>
      <c r="AH27" s="683"/>
      <c r="AI27" s="683"/>
      <c r="AJ27" s="683"/>
      <c r="AK27" s="683"/>
      <c r="AL27" s="684" t="s">
        <v>134</v>
      </c>
      <c r="AM27" s="685"/>
      <c r="AN27" s="685"/>
      <c r="AO27" s="686"/>
      <c r="AP27" s="676" t="s">
        <v>292</v>
      </c>
      <c r="AQ27" s="677"/>
      <c r="AR27" s="677"/>
      <c r="AS27" s="677"/>
      <c r="AT27" s="677"/>
      <c r="AU27" s="677"/>
      <c r="AV27" s="677"/>
      <c r="AW27" s="677"/>
      <c r="AX27" s="677"/>
      <c r="AY27" s="677"/>
      <c r="AZ27" s="677"/>
      <c r="BA27" s="677"/>
      <c r="BB27" s="677"/>
      <c r="BC27" s="677"/>
      <c r="BD27" s="677"/>
      <c r="BE27" s="677"/>
      <c r="BF27" s="678"/>
      <c r="BG27" s="679">
        <v>1177046</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293</v>
      </c>
      <c r="CE27" s="695"/>
      <c r="CF27" s="695"/>
      <c r="CG27" s="695"/>
      <c r="CH27" s="695"/>
      <c r="CI27" s="695"/>
      <c r="CJ27" s="695"/>
      <c r="CK27" s="695"/>
      <c r="CL27" s="695"/>
      <c r="CM27" s="695"/>
      <c r="CN27" s="695"/>
      <c r="CO27" s="695"/>
      <c r="CP27" s="695"/>
      <c r="CQ27" s="696"/>
      <c r="CR27" s="679">
        <v>497723</v>
      </c>
      <c r="CS27" s="715"/>
      <c r="CT27" s="715"/>
      <c r="CU27" s="715"/>
      <c r="CV27" s="715"/>
      <c r="CW27" s="715"/>
      <c r="CX27" s="715"/>
      <c r="CY27" s="716"/>
      <c r="CZ27" s="684">
        <v>10.3</v>
      </c>
      <c r="DA27" s="713"/>
      <c r="DB27" s="713"/>
      <c r="DC27" s="717"/>
      <c r="DD27" s="688">
        <v>179000</v>
      </c>
      <c r="DE27" s="715"/>
      <c r="DF27" s="715"/>
      <c r="DG27" s="715"/>
      <c r="DH27" s="715"/>
      <c r="DI27" s="715"/>
      <c r="DJ27" s="715"/>
      <c r="DK27" s="716"/>
      <c r="DL27" s="688">
        <v>178984</v>
      </c>
      <c r="DM27" s="715"/>
      <c r="DN27" s="715"/>
      <c r="DO27" s="715"/>
      <c r="DP27" s="715"/>
      <c r="DQ27" s="715"/>
      <c r="DR27" s="715"/>
      <c r="DS27" s="715"/>
      <c r="DT27" s="715"/>
      <c r="DU27" s="715"/>
      <c r="DV27" s="716"/>
      <c r="DW27" s="684">
        <v>5.4</v>
      </c>
      <c r="DX27" s="713"/>
      <c r="DY27" s="713"/>
      <c r="DZ27" s="713"/>
      <c r="EA27" s="713"/>
      <c r="EB27" s="713"/>
      <c r="EC27" s="714"/>
    </row>
    <row r="28" spans="2:133" ht="11.25" customHeight="1" x14ac:dyDescent="0.15">
      <c r="B28" s="721" t="s">
        <v>294</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134</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295</v>
      </c>
      <c r="CE28" s="695"/>
      <c r="CF28" s="695"/>
      <c r="CG28" s="695"/>
      <c r="CH28" s="695"/>
      <c r="CI28" s="695"/>
      <c r="CJ28" s="695"/>
      <c r="CK28" s="695"/>
      <c r="CL28" s="695"/>
      <c r="CM28" s="695"/>
      <c r="CN28" s="695"/>
      <c r="CO28" s="695"/>
      <c r="CP28" s="695"/>
      <c r="CQ28" s="696"/>
      <c r="CR28" s="679">
        <v>525406</v>
      </c>
      <c r="CS28" s="680"/>
      <c r="CT28" s="680"/>
      <c r="CU28" s="680"/>
      <c r="CV28" s="680"/>
      <c r="CW28" s="680"/>
      <c r="CX28" s="680"/>
      <c r="CY28" s="681"/>
      <c r="CZ28" s="684">
        <v>10.9</v>
      </c>
      <c r="DA28" s="713"/>
      <c r="DB28" s="713"/>
      <c r="DC28" s="717"/>
      <c r="DD28" s="688">
        <v>486946</v>
      </c>
      <c r="DE28" s="680"/>
      <c r="DF28" s="680"/>
      <c r="DG28" s="680"/>
      <c r="DH28" s="680"/>
      <c r="DI28" s="680"/>
      <c r="DJ28" s="680"/>
      <c r="DK28" s="681"/>
      <c r="DL28" s="688">
        <v>443633</v>
      </c>
      <c r="DM28" s="680"/>
      <c r="DN28" s="680"/>
      <c r="DO28" s="680"/>
      <c r="DP28" s="680"/>
      <c r="DQ28" s="680"/>
      <c r="DR28" s="680"/>
      <c r="DS28" s="680"/>
      <c r="DT28" s="680"/>
      <c r="DU28" s="680"/>
      <c r="DV28" s="681"/>
      <c r="DW28" s="684">
        <v>13.4</v>
      </c>
      <c r="DX28" s="713"/>
      <c r="DY28" s="713"/>
      <c r="DZ28" s="713"/>
      <c r="EA28" s="713"/>
      <c r="EB28" s="713"/>
      <c r="EC28" s="714"/>
    </row>
    <row r="29" spans="2:133" ht="11.25" customHeight="1" x14ac:dyDescent="0.15">
      <c r="B29" s="676" t="s">
        <v>296</v>
      </c>
      <c r="C29" s="677"/>
      <c r="D29" s="677"/>
      <c r="E29" s="677"/>
      <c r="F29" s="677"/>
      <c r="G29" s="677"/>
      <c r="H29" s="677"/>
      <c r="I29" s="677"/>
      <c r="J29" s="677"/>
      <c r="K29" s="677"/>
      <c r="L29" s="677"/>
      <c r="M29" s="677"/>
      <c r="N29" s="677"/>
      <c r="O29" s="677"/>
      <c r="P29" s="677"/>
      <c r="Q29" s="678"/>
      <c r="R29" s="679">
        <v>297144</v>
      </c>
      <c r="S29" s="680"/>
      <c r="T29" s="680"/>
      <c r="U29" s="680"/>
      <c r="V29" s="680"/>
      <c r="W29" s="680"/>
      <c r="X29" s="680"/>
      <c r="Y29" s="681"/>
      <c r="Z29" s="682">
        <v>5.9</v>
      </c>
      <c r="AA29" s="682"/>
      <c r="AB29" s="682"/>
      <c r="AC29" s="682"/>
      <c r="AD29" s="683" t="s">
        <v>126</v>
      </c>
      <c r="AE29" s="683"/>
      <c r="AF29" s="683"/>
      <c r="AG29" s="683"/>
      <c r="AH29" s="683"/>
      <c r="AI29" s="683"/>
      <c r="AJ29" s="683"/>
      <c r="AK29" s="683"/>
      <c r="AL29" s="684" t="s">
        <v>134</v>
      </c>
      <c r="AM29" s="685"/>
      <c r="AN29" s="685"/>
      <c r="AO29" s="686"/>
      <c r="AP29" s="658" t="s">
        <v>215</v>
      </c>
      <c r="AQ29" s="659"/>
      <c r="AR29" s="659"/>
      <c r="AS29" s="659"/>
      <c r="AT29" s="659"/>
      <c r="AU29" s="659"/>
      <c r="AV29" s="659"/>
      <c r="AW29" s="659"/>
      <c r="AX29" s="659"/>
      <c r="AY29" s="659"/>
      <c r="AZ29" s="659"/>
      <c r="BA29" s="659"/>
      <c r="BB29" s="659"/>
      <c r="BC29" s="659"/>
      <c r="BD29" s="659"/>
      <c r="BE29" s="659"/>
      <c r="BF29" s="660"/>
      <c r="BG29" s="658" t="s">
        <v>297</v>
      </c>
      <c r="BH29" s="719"/>
      <c r="BI29" s="719"/>
      <c r="BJ29" s="719"/>
      <c r="BK29" s="719"/>
      <c r="BL29" s="719"/>
      <c r="BM29" s="719"/>
      <c r="BN29" s="719"/>
      <c r="BO29" s="719"/>
      <c r="BP29" s="719"/>
      <c r="BQ29" s="720"/>
      <c r="BR29" s="658" t="s">
        <v>298</v>
      </c>
      <c r="BS29" s="719"/>
      <c r="BT29" s="719"/>
      <c r="BU29" s="719"/>
      <c r="BV29" s="719"/>
      <c r="BW29" s="719"/>
      <c r="BX29" s="719"/>
      <c r="BY29" s="719"/>
      <c r="BZ29" s="719"/>
      <c r="CA29" s="719"/>
      <c r="CB29" s="720"/>
      <c r="CD29" s="742" t="s">
        <v>299</v>
      </c>
      <c r="CE29" s="743"/>
      <c r="CF29" s="694" t="s">
        <v>69</v>
      </c>
      <c r="CG29" s="695"/>
      <c r="CH29" s="695"/>
      <c r="CI29" s="695"/>
      <c r="CJ29" s="695"/>
      <c r="CK29" s="695"/>
      <c r="CL29" s="695"/>
      <c r="CM29" s="695"/>
      <c r="CN29" s="695"/>
      <c r="CO29" s="695"/>
      <c r="CP29" s="695"/>
      <c r="CQ29" s="696"/>
      <c r="CR29" s="679">
        <v>524816</v>
      </c>
      <c r="CS29" s="715"/>
      <c r="CT29" s="715"/>
      <c r="CU29" s="715"/>
      <c r="CV29" s="715"/>
      <c r="CW29" s="715"/>
      <c r="CX29" s="715"/>
      <c r="CY29" s="716"/>
      <c r="CZ29" s="684">
        <v>10.9</v>
      </c>
      <c r="DA29" s="713"/>
      <c r="DB29" s="713"/>
      <c r="DC29" s="717"/>
      <c r="DD29" s="688">
        <v>486356</v>
      </c>
      <c r="DE29" s="715"/>
      <c r="DF29" s="715"/>
      <c r="DG29" s="715"/>
      <c r="DH29" s="715"/>
      <c r="DI29" s="715"/>
      <c r="DJ29" s="715"/>
      <c r="DK29" s="716"/>
      <c r="DL29" s="688">
        <v>443043</v>
      </c>
      <c r="DM29" s="715"/>
      <c r="DN29" s="715"/>
      <c r="DO29" s="715"/>
      <c r="DP29" s="715"/>
      <c r="DQ29" s="715"/>
      <c r="DR29" s="715"/>
      <c r="DS29" s="715"/>
      <c r="DT29" s="715"/>
      <c r="DU29" s="715"/>
      <c r="DV29" s="716"/>
      <c r="DW29" s="684">
        <v>13.4</v>
      </c>
      <c r="DX29" s="713"/>
      <c r="DY29" s="713"/>
      <c r="DZ29" s="713"/>
      <c r="EA29" s="713"/>
      <c r="EB29" s="713"/>
      <c r="EC29" s="714"/>
    </row>
    <row r="30" spans="2:133" ht="11.25" customHeight="1" x14ac:dyDescent="0.15">
      <c r="B30" s="676" t="s">
        <v>300</v>
      </c>
      <c r="C30" s="677"/>
      <c r="D30" s="677"/>
      <c r="E30" s="677"/>
      <c r="F30" s="677"/>
      <c r="G30" s="677"/>
      <c r="H30" s="677"/>
      <c r="I30" s="677"/>
      <c r="J30" s="677"/>
      <c r="K30" s="677"/>
      <c r="L30" s="677"/>
      <c r="M30" s="677"/>
      <c r="N30" s="677"/>
      <c r="O30" s="677"/>
      <c r="P30" s="677"/>
      <c r="Q30" s="678"/>
      <c r="R30" s="679">
        <v>7957</v>
      </c>
      <c r="S30" s="680"/>
      <c r="T30" s="680"/>
      <c r="U30" s="680"/>
      <c r="V30" s="680"/>
      <c r="W30" s="680"/>
      <c r="X30" s="680"/>
      <c r="Y30" s="681"/>
      <c r="Z30" s="682">
        <v>0.2</v>
      </c>
      <c r="AA30" s="682"/>
      <c r="AB30" s="682"/>
      <c r="AC30" s="682"/>
      <c r="AD30" s="683">
        <v>3545</v>
      </c>
      <c r="AE30" s="683"/>
      <c r="AF30" s="683"/>
      <c r="AG30" s="683"/>
      <c r="AH30" s="683"/>
      <c r="AI30" s="683"/>
      <c r="AJ30" s="683"/>
      <c r="AK30" s="683"/>
      <c r="AL30" s="684">
        <v>0.1</v>
      </c>
      <c r="AM30" s="685"/>
      <c r="AN30" s="685"/>
      <c r="AO30" s="686"/>
      <c r="AP30" s="727" t="s">
        <v>301</v>
      </c>
      <c r="AQ30" s="728"/>
      <c r="AR30" s="728"/>
      <c r="AS30" s="728"/>
      <c r="AT30" s="733" t="s">
        <v>302</v>
      </c>
      <c r="AU30" s="230"/>
      <c r="AV30" s="230"/>
      <c r="AW30" s="230"/>
      <c r="AX30" s="665" t="s">
        <v>181</v>
      </c>
      <c r="AY30" s="666"/>
      <c r="AZ30" s="666"/>
      <c r="BA30" s="666"/>
      <c r="BB30" s="666"/>
      <c r="BC30" s="666"/>
      <c r="BD30" s="666"/>
      <c r="BE30" s="666"/>
      <c r="BF30" s="667"/>
      <c r="BG30" s="739">
        <v>99.3</v>
      </c>
      <c r="BH30" s="740"/>
      <c r="BI30" s="740"/>
      <c r="BJ30" s="740"/>
      <c r="BK30" s="740"/>
      <c r="BL30" s="740"/>
      <c r="BM30" s="674">
        <v>98.1</v>
      </c>
      <c r="BN30" s="740"/>
      <c r="BO30" s="740"/>
      <c r="BP30" s="740"/>
      <c r="BQ30" s="741"/>
      <c r="BR30" s="739">
        <v>99.6</v>
      </c>
      <c r="BS30" s="740"/>
      <c r="BT30" s="740"/>
      <c r="BU30" s="740"/>
      <c r="BV30" s="740"/>
      <c r="BW30" s="740"/>
      <c r="BX30" s="674">
        <v>98.4</v>
      </c>
      <c r="BY30" s="740"/>
      <c r="BZ30" s="740"/>
      <c r="CA30" s="740"/>
      <c r="CB30" s="741"/>
      <c r="CD30" s="744"/>
      <c r="CE30" s="745"/>
      <c r="CF30" s="694" t="s">
        <v>303</v>
      </c>
      <c r="CG30" s="695"/>
      <c r="CH30" s="695"/>
      <c r="CI30" s="695"/>
      <c r="CJ30" s="695"/>
      <c r="CK30" s="695"/>
      <c r="CL30" s="695"/>
      <c r="CM30" s="695"/>
      <c r="CN30" s="695"/>
      <c r="CO30" s="695"/>
      <c r="CP30" s="695"/>
      <c r="CQ30" s="696"/>
      <c r="CR30" s="679">
        <v>487425</v>
      </c>
      <c r="CS30" s="680"/>
      <c r="CT30" s="680"/>
      <c r="CU30" s="680"/>
      <c r="CV30" s="680"/>
      <c r="CW30" s="680"/>
      <c r="CX30" s="680"/>
      <c r="CY30" s="681"/>
      <c r="CZ30" s="684">
        <v>10.1</v>
      </c>
      <c r="DA30" s="713"/>
      <c r="DB30" s="713"/>
      <c r="DC30" s="717"/>
      <c r="DD30" s="688">
        <v>448965</v>
      </c>
      <c r="DE30" s="680"/>
      <c r="DF30" s="680"/>
      <c r="DG30" s="680"/>
      <c r="DH30" s="680"/>
      <c r="DI30" s="680"/>
      <c r="DJ30" s="680"/>
      <c r="DK30" s="681"/>
      <c r="DL30" s="688">
        <v>405652</v>
      </c>
      <c r="DM30" s="680"/>
      <c r="DN30" s="680"/>
      <c r="DO30" s="680"/>
      <c r="DP30" s="680"/>
      <c r="DQ30" s="680"/>
      <c r="DR30" s="680"/>
      <c r="DS30" s="680"/>
      <c r="DT30" s="680"/>
      <c r="DU30" s="680"/>
      <c r="DV30" s="681"/>
      <c r="DW30" s="684">
        <v>12.3</v>
      </c>
      <c r="DX30" s="713"/>
      <c r="DY30" s="713"/>
      <c r="DZ30" s="713"/>
      <c r="EA30" s="713"/>
      <c r="EB30" s="713"/>
      <c r="EC30" s="714"/>
    </row>
    <row r="31" spans="2:133" ht="11.25" customHeight="1" x14ac:dyDescent="0.15">
      <c r="B31" s="676" t="s">
        <v>304</v>
      </c>
      <c r="C31" s="677"/>
      <c r="D31" s="677"/>
      <c r="E31" s="677"/>
      <c r="F31" s="677"/>
      <c r="G31" s="677"/>
      <c r="H31" s="677"/>
      <c r="I31" s="677"/>
      <c r="J31" s="677"/>
      <c r="K31" s="677"/>
      <c r="L31" s="677"/>
      <c r="M31" s="677"/>
      <c r="N31" s="677"/>
      <c r="O31" s="677"/>
      <c r="P31" s="677"/>
      <c r="Q31" s="678"/>
      <c r="R31" s="679">
        <v>53230</v>
      </c>
      <c r="S31" s="680"/>
      <c r="T31" s="680"/>
      <c r="U31" s="680"/>
      <c r="V31" s="680"/>
      <c r="W31" s="680"/>
      <c r="X31" s="680"/>
      <c r="Y31" s="681"/>
      <c r="Z31" s="682">
        <v>1.1000000000000001</v>
      </c>
      <c r="AA31" s="682"/>
      <c r="AB31" s="682"/>
      <c r="AC31" s="682"/>
      <c r="AD31" s="683" t="s">
        <v>235</v>
      </c>
      <c r="AE31" s="683"/>
      <c r="AF31" s="683"/>
      <c r="AG31" s="683"/>
      <c r="AH31" s="683"/>
      <c r="AI31" s="683"/>
      <c r="AJ31" s="683"/>
      <c r="AK31" s="683"/>
      <c r="AL31" s="684" t="s">
        <v>126</v>
      </c>
      <c r="AM31" s="685"/>
      <c r="AN31" s="685"/>
      <c r="AO31" s="686"/>
      <c r="AP31" s="729"/>
      <c r="AQ31" s="730"/>
      <c r="AR31" s="730"/>
      <c r="AS31" s="730"/>
      <c r="AT31" s="734"/>
      <c r="AU31" s="229" t="s">
        <v>305</v>
      </c>
      <c r="AV31" s="229"/>
      <c r="AW31" s="229"/>
      <c r="AX31" s="676" t="s">
        <v>306</v>
      </c>
      <c r="AY31" s="677"/>
      <c r="AZ31" s="677"/>
      <c r="BA31" s="677"/>
      <c r="BB31" s="677"/>
      <c r="BC31" s="677"/>
      <c r="BD31" s="677"/>
      <c r="BE31" s="677"/>
      <c r="BF31" s="678"/>
      <c r="BG31" s="736">
        <v>99.3</v>
      </c>
      <c r="BH31" s="715"/>
      <c r="BI31" s="715"/>
      <c r="BJ31" s="715"/>
      <c r="BK31" s="715"/>
      <c r="BL31" s="715"/>
      <c r="BM31" s="685">
        <v>98.6</v>
      </c>
      <c r="BN31" s="737"/>
      <c r="BO31" s="737"/>
      <c r="BP31" s="737"/>
      <c r="BQ31" s="738"/>
      <c r="BR31" s="736">
        <v>99.6</v>
      </c>
      <c r="BS31" s="715"/>
      <c r="BT31" s="715"/>
      <c r="BU31" s="715"/>
      <c r="BV31" s="715"/>
      <c r="BW31" s="715"/>
      <c r="BX31" s="685">
        <v>98.9</v>
      </c>
      <c r="BY31" s="737"/>
      <c r="BZ31" s="737"/>
      <c r="CA31" s="737"/>
      <c r="CB31" s="738"/>
      <c r="CD31" s="744"/>
      <c r="CE31" s="745"/>
      <c r="CF31" s="694" t="s">
        <v>307</v>
      </c>
      <c r="CG31" s="695"/>
      <c r="CH31" s="695"/>
      <c r="CI31" s="695"/>
      <c r="CJ31" s="695"/>
      <c r="CK31" s="695"/>
      <c r="CL31" s="695"/>
      <c r="CM31" s="695"/>
      <c r="CN31" s="695"/>
      <c r="CO31" s="695"/>
      <c r="CP31" s="695"/>
      <c r="CQ31" s="696"/>
      <c r="CR31" s="679">
        <v>37391</v>
      </c>
      <c r="CS31" s="715"/>
      <c r="CT31" s="715"/>
      <c r="CU31" s="715"/>
      <c r="CV31" s="715"/>
      <c r="CW31" s="715"/>
      <c r="CX31" s="715"/>
      <c r="CY31" s="716"/>
      <c r="CZ31" s="684">
        <v>0.8</v>
      </c>
      <c r="DA31" s="713"/>
      <c r="DB31" s="713"/>
      <c r="DC31" s="717"/>
      <c r="DD31" s="688">
        <v>37391</v>
      </c>
      <c r="DE31" s="715"/>
      <c r="DF31" s="715"/>
      <c r="DG31" s="715"/>
      <c r="DH31" s="715"/>
      <c r="DI31" s="715"/>
      <c r="DJ31" s="715"/>
      <c r="DK31" s="716"/>
      <c r="DL31" s="688">
        <v>37391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308</v>
      </c>
      <c r="C32" s="677"/>
      <c r="D32" s="677"/>
      <c r="E32" s="677"/>
      <c r="F32" s="677"/>
      <c r="G32" s="677"/>
      <c r="H32" s="677"/>
      <c r="I32" s="677"/>
      <c r="J32" s="677"/>
      <c r="K32" s="677"/>
      <c r="L32" s="677"/>
      <c r="M32" s="677"/>
      <c r="N32" s="677"/>
      <c r="O32" s="677"/>
      <c r="P32" s="677"/>
      <c r="Q32" s="678"/>
      <c r="R32" s="679">
        <v>197990</v>
      </c>
      <c r="S32" s="680"/>
      <c r="T32" s="680"/>
      <c r="U32" s="680"/>
      <c r="V32" s="680"/>
      <c r="W32" s="680"/>
      <c r="X32" s="680"/>
      <c r="Y32" s="681"/>
      <c r="Z32" s="682">
        <v>3.9</v>
      </c>
      <c r="AA32" s="682"/>
      <c r="AB32" s="682"/>
      <c r="AC32" s="682"/>
      <c r="AD32" s="683" t="s">
        <v>235</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309</v>
      </c>
      <c r="AY32" s="725"/>
      <c r="AZ32" s="725"/>
      <c r="BA32" s="725"/>
      <c r="BB32" s="725"/>
      <c r="BC32" s="725"/>
      <c r="BD32" s="725"/>
      <c r="BE32" s="725"/>
      <c r="BF32" s="726"/>
      <c r="BG32" s="748">
        <v>99.2</v>
      </c>
      <c r="BH32" s="749"/>
      <c r="BI32" s="749"/>
      <c r="BJ32" s="749"/>
      <c r="BK32" s="749"/>
      <c r="BL32" s="749"/>
      <c r="BM32" s="750">
        <v>97.6</v>
      </c>
      <c r="BN32" s="749"/>
      <c r="BO32" s="749"/>
      <c r="BP32" s="749"/>
      <c r="BQ32" s="751"/>
      <c r="BR32" s="748">
        <v>99.5</v>
      </c>
      <c r="BS32" s="749"/>
      <c r="BT32" s="749"/>
      <c r="BU32" s="749"/>
      <c r="BV32" s="749"/>
      <c r="BW32" s="749"/>
      <c r="BX32" s="750">
        <v>97.9</v>
      </c>
      <c r="BY32" s="749"/>
      <c r="BZ32" s="749"/>
      <c r="CA32" s="749"/>
      <c r="CB32" s="751"/>
      <c r="CD32" s="746"/>
      <c r="CE32" s="747"/>
      <c r="CF32" s="694" t="s">
        <v>310</v>
      </c>
      <c r="CG32" s="695"/>
      <c r="CH32" s="695"/>
      <c r="CI32" s="695"/>
      <c r="CJ32" s="695"/>
      <c r="CK32" s="695"/>
      <c r="CL32" s="695"/>
      <c r="CM32" s="695"/>
      <c r="CN32" s="695"/>
      <c r="CO32" s="695"/>
      <c r="CP32" s="695"/>
      <c r="CQ32" s="696"/>
      <c r="CR32" s="679">
        <v>590</v>
      </c>
      <c r="CS32" s="680"/>
      <c r="CT32" s="680"/>
      <c r="CU32" s="680"/>
      <c r="CV32" s="680"/>
      <c r="CW32" s="680"/>
      <c r="CX32" s="680"/>
      <c r="CY32" s="681"/>
      <c r="CZ32" s="684">
        <v>0</v>
      </c>
      <c r="DA32" s="713"/>
      <c r="DB32" s="713"/>
      <c r="DC32" s="717"/>
      <c r="DD32" s="688">
        <v>590</v>
      </c>
      <c r="DE32" s="680"/>
      <c r="DF32" s="680"/>
      <c r="DG32" s="680"/>
      <c r="DH32" s="680"/>
      <c r="DI32" s="680"/>
      <c r="DJ32" s="680"/>
      <c r="DK32" s="681"/>
      <c r="DL32" s="688">
        <v>590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311</v>
      </c>
      <c r="C33" s="677"/>
      <c r="D33" s="677"/>
      <c r="E33" s="677"/>
      <c r="F33" s="677"/>
      <c r="G33" s="677"/>
      <c r="H33" s="677"/>
      <c r="I33" s="677"/>
      <c r="J33" s="677"/>
      <c r="K33" s="677"/>
      <c r="L33" s="677"/>
      <c r="M33" s="677"/>
      <c r="N33" s="677"/>
      <c r="O33" s="677"/>
      <c r="P33" s="677"/>
      <c r="Q33" s="678"/>
      <c r="R33" s="679">
        <v>346060</v>
      </c>
      <c r="S33" s="680"/>
      <c r="T33" s="680"/>
      <c r="U33" s="680"/>
      <c r="V33" s="680"/>
      <c r="W33" s="680"/>
      <c r="X33" s="680"/>
      <c r="Y33" s="681"/>
      <c r="Z33" s="682">
        <v>6.8</v>
      </c>
      <c r="AA33" s="682"/>
      <c r="AB33" s="682"/>
      <c r="AC33" s="682"/>
      <c r="AD33" s="683" t="s">
        <v>235</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312</v>
      </c>
      <c r="CE33" s="695"/>
      <c r="CF33" s="695"/>
      <c r="CG33" s="695"/>
      <c r="CH33" s="695"/>
      <c r="CI33" s="695"/>
      <c r="CJ33" s="695"/>
      <c r="CK33" s="695"/>
      <c r="CL33" s="695"/>
      <c r="CM33" s="695"/>
      <c r="CN33" s="695"/>
      <c r="CO33" s="695"/>
      <c r="CP33" s="695"/>
      <c r="CQ33" s="696"/>
      <c r="CR33" s="679">
        <v>2432154</v>
      </c>
      <c r="CS33" s="715"/>
      <c r="CT33" s="715"/>
      <c r="CU33" s="715"/>
      <c r="CV33" s="715"/>
      <c r="CW33" s="715"/>
      <c r="CX33" s="715"/>
      <c r="CY33" s="716"/>
      <c r="CZ33" s="684">
        <v>50.5</v>
      </c>
      <c r="DA33" s="713"/>
      <c r="DB33" s="713"/>
      <c r="DC33" s="717"/>
      <c r="DD33" s="688">
        <v>1946818</v>
      </c>
      <c r="DE33" s="715"/>
      <c r="DF33" s="715"/>
      <c r="DG33" s="715"/>
      <c r="DH33" s="715"/>
      <c r="DI33" s="715"/>
      <c r="DJ33" s="715"/>
      <c r="DK33" s="716"/>
      <c r="DL33" s="688">
        <v>1191933</v>
      </c>
      <c r="DM33" s="715"/>
      <c r="DN33" s="715"/>
      <c r="DO33" s="715"/>
      <c r="DP33" s="715"/>
      <c r="DQ33" s="715"/>
      <c r="DR33" s="715"/>
      <c r="DS33" s="715"/>
      <c r="DT33" s="715"/>
      <c r="DU33" s="715"/>
      <c r="DV33" s="716"/>
      <c r="DW33" s="684">
        <v>36.1</v>
      </c>
      <c r="DX33" s="713"/>
      <c r="DY33" s="713"/>
      <c r="DZ33" s="713"/>
      <c r="EA33" s="713"/>
      <c r="EB33" s="713"/>
      <c r="EC33" s="714"/>
    </row>
    <row r="34" spans="2:133" ht="11.25" customHeight="1" x14ac:dyDescent="0.15">
      <c r="B34" s="676" t="s">
        <v>313</v>
      </c>
      <c r="C34" s="677"/>
      <c r="D34" s="677"/>
      <c r="E34" s="677"/>
      <c r="F34" s="677"/>
      <c r="G34" s="677"/>
      <c r="H34" s="677"/>
      <c r="I34" s="677"/>
      <c r="J34" s="677"/>
      <c r="K34" s="677"/>
      <c r="L34" s="677"/>
      <c r="M34" s="677"/>
      <c r="N34" s="677"/>
      <c r="O34" s="677"/>
      <c r="P34" s="677"/>
      <c r="Q34" s="678"/>
      <c r="R34" s="679">
        <v>242999</v>
      </c>
      <c r="S34" s="680"/>
      <c r="T34" s="680"/>
      <c r="U34" s="680"/>
      <c r="V34" s="680"/>
      <c r="W34" s="680"/>
      <c r="X34" s="680"/>
      <c r="Y34" s="681"/>
      <c r="Z34" s="682">
        <v>4.8</v>
      </c>
      <c r="AA34" s="682"/>
      <c r="AB34" s="682"/>
      <c r="AC34" s="682"/>
      <c r="AD34" s="683">
        <v>271</v>
      </c>
      <c r="AE34" s="683"/>
      <c r="AF34" s="683"/>
      <c r="AG34" s="683"/>
      <c r="AH34" s="683"/>
      <c r="AI34" s="683"/>
      <c r="AJ34" s="683"/>
      <c r="AK34" s="683"/>
      <c r="AL34" s="684">
        <v>0</v>
      </c>
      <c r="AM34" s="685"/>
      <c r="AN34" s="685"/>
      <c r="AO34" s="686"/>
      <c r="AP34" s="234"/>
      <c r="AQ34" s="658" t="s">
        <v>314</v>
      </c>
      <c r="AR34" s="659"/>
      <c r="AS34" s="659"/>
      <c r="AT34" s="659"/>
      <c r="AU34" s="659"/>
      <c r="AV34" s="659"/>
      <c r="AW34" s="659"/>
      <c r="AX34" s="659"/>
      <c r="AY34" s="659"/>
      <c r="AZ34" s="659"/>
      <c r="BA34" s="659"/>
      <c r="BB34" s="659"/>
      <c r="BC34" s="659"/>
      <c r="BD34" s="659"/>
      <c r="BE34" s="659"/>
      <c r="BF34" s="660"/>
      <c r="BG34" s="658" t="s">
        <v>315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316</v>
      </c>
      <c r="CE34" s="695"/>
      <c r="CF34" s="695"/>
      <c r="CG34" s="695"/>
      <c r="CH34" s="695"/>
      <c r="CI34" s="695"/>
      <c r="CJ34" s="695"/>
      <c r="CK34" s="695"/>
      <c r="CL34" s="695"/>
      <c r="CM34" s="695"/>
      <c r="CN34" s="695"/>
      <c r="CO34" s="695"/>
      <c r="CP34" s="695"/>
      <c r="CQ34" s="696"/>
      <c r="CR34" s="679">
        <v>694998</v>
      </c>
      <c r="CS34" s="680"/>
      <c r="CT34" s="680"/>
      <c r="CU34" s="680"/>
      <c r="CV34" s="680"/>
      <c r="CW34" s="680"/>
      <c r="CX34" s="680"/>
      <c r="CY34" s="681"/>
      <c r="CZ34" s="684">
        <v>14.4</v>
      </c>
      <c r="DA34" s="713"/>
      <c r="DB34" s="713"/>
      <c r="DC34" s="717"/>
      <c r="DD34" s="688">
        <v>572403</v>
      </c>
      <c r="DE34" s="680"/>
      <c r="DF34" s="680"/>
      <c r="DG34" s="680"/>
      <c r="DH34" s="680"/>
      <c r="DI34" s="680"/>
      <c r="DJ34" s="680"/>
      <c r="DK34" s="681"/>
      <c r="DL34" s="688">
        <v>330687</v>
      </c>
      <c r="DM34" s="680"/>
      <c r="DN34" s="680"/>
      <c r="DO34" s="680"/>
      <c r="DP34" s="680"/>
      <c r="DQ34" s="680"/>
      <c r="DR34" s="680"/>
      <c r="DS34" s="680"/>
      <c r="DT34" s="680"/>
      <c r="DU34" s="680"/>
      <c r="DV34" s="681"/>
      <c r="DW34" s="684">
        <v>10</v>
      </c>
      <c r="DX34" s="713"/>
      <c r="DY34" s="713"/>
      <c r="DZ34" s="713"/>
      <c r="EA34" s="713"/>
      <c r="EB34" s="713"/>
      <c r="EC34" s="714"/>
    </row>
    <row r="35" spans="2:133" ht="11.25" customHeight="1" x14ac:dyDescent="0.15">
      <c r="B35" s="676" t="s">
        <v>317</v>
      </c>
      <c r="C35" s="677"/>
      <c r="D35" s="677"/>
      <c r="E35" s="677"/>
      <c r="F35" s="677"/>
      <c r="G35" s="677"/>
      <c r="H35" s="677"/>
      <c r="I35" s="677"/>
      <c r="J35" s="677"/>
      <c r="K35" s="677"/>
      <c r="L35" s="677"/>
      <c r="M35" s="677"/>
      <c r="N35" s="677"/>
      <c r="O35" s="677"/>
      <c r="P35" s="677"/>
      <c r="Q35" s="678"/>
      <c r="R35" s="679">
        <v>240300</v>
      </c>
      <c r="S35" s="680"/>
      <c r="T35" s="680"/>
      <c r="U35" s="680"/>
      <c r="V35" s="680"/>
      <c r="W35" s="680"/>
      <c r="X35" s="680"/>
      <c r="Y35" s="681"/>
      <c r="Z35" s="682">
        <v>4.8</v>
      </c>
      <c r="AA35" s="682"/>
      <c r="AB35" s="682"/>
      <c r="AC35" s="682"/>
      <c r="AD35" s="683" t="s">
        <v>126</v>
      </c>
      <c r="AE35" s="683"/>
      <c r="AF35" s="683"/>
      <c r="AG35" s="683"/>
      <c r="AH35" s="683"/>
      <c r="AI35" s="683"/>
      <c r="AJ35" s="683"/>
      <c r="AK35" s="683"/>
      <c r="AL35" s="684" t="s">
        <v>134</v>
      </c>
      <c r="AM35" s="685"/>
      <c r="AN35" s="685"/>
      <c r="AO35" s="686"/>
      <c r="AP35" s="234"/>
      <c r="AQ35" s="752" t="s">
        <v>318</v>
      </c>
      <c r="AR35" s="753"/>
      <c r="AS35" s="753"/>
      <c r="AT35" s="753"/>
      <c r="AU35" s="753"/>
      <c r="AV35" s="753"/>
      <c r="AW35" s="753"/>
      <c r="AX35" s="753"/>
      <c r="AY35" s="754"/>
      <c r="AZ35" s="668">
        <v>748018</v>
      </c>
      <c r="BA35" s="669"/>
      <c r="BB35" s="669"/>
      <c r="BC35" s="669"/>
      <c r="BD35" s="669"/>
      <c r="BE35" s="669"/>
      <c r="BF35" s="755"/>
      <c r="BG35" s="690" t="s">
        <v>319</v>
      </c>
      <c r="BH35" s="691"/>
      <c r="BI35" s="691"/>
      <c r="BJ35" s="691"/>
      <c r="BK35" s="691"/>
      <c r="BL35" s="691"/>
      <c r="BM35" s="691"/>
      <c r="BN35" s="691"/>
      <c r="BO35" s="691"/>
      <c r="BP35" s="691"/>
      <c r="BQ35" s="691"/>
      <c r="BR35" s="691"/>
      <c r="BS35" s="691"/>
      <c r="BT35" s="691"/>
      <c r="BU35" s="692"/>
      <c r="BV35" s="668">
        <v>28372</v>
      </c>
      <c r="BW35" s="669"/>
      <c r="BX35" s="669"/>
      <c r="BY35" s="669"/>
      <c r="BZ35" s="669"/>
      <c r="CA35" s="669"/>
      <c r="CB35" s="755"/>
      <c r="CD35" s="694" t="s">
        <v>320</v>
      </c>
      <c r="CE35" s="695"/>
      <c r="CF35" s="695"/>
      <c r="CG35" s="695"/>
      <c r="CH35" s="695"/>
      <c r="CI35" s="695"/>
      <c r="CJ35" s="695"/>
      <c r="CK35" s="695"/>
      <c r="CL35" s="695"/>
      <c r="CM35" s="695"/>
      <c r="CN35" s="695"/>
      <c r="CO35" s="695"/>
      <c r="CP35" s="695"/>
      <c r="CQ35" s="696"/>
      <c r="CR35" s="679">
        <v>76278</v>
      </c>
      <c r="CS35" s="715"/>
      <c r="CT35" s="715"/>
      <c r="CU35" s="715"/>
      <c r="CV35" s="715"/>
      <c r="CW35" s="715"/>
      <c r="CX35" s="715"/>
      <c r="CY35" s="716"/>
      <c r="CZ35" s="684">
        <v>1.6</v>
      </c>
      <c r="DA35" s="713"/>
      <c r="DB35" s="713"/>
      <c r="DC35" s="717"/>
      <c r="DD35" s="688">
        <v>75798</v>
      </c>
      <c r="DE35" s="715"/>
      <c r="DF35" s="715"/>
      <c r="DG35" s="715"/>
      <c r="DH35" s="715"/>
      <c r="DI35" s="715"/>
      <c r="DJ35" s="715"/>
      <c r="DK35" s="716"/>
      <c r="DL35" s="688">
        <v>75798</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15">
      <c r="B36" s="676" t="s">
        <v>321</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235</v>
      </c>
      <c r="AA36" s="682"/>
      <c r="AB36" s="682"/>
      <c r="AC36" s="682"/>
      <c r="AD36" s="683" t="s">
        <v>134</v>
      </c>
      <c r="AE36" s="683"/>
      <c r="AF36" s="683"/>
      <c r="AG36" s="683"/>
      <c r="AH36" s="683"/>
      <c r="AI36" s="683"/>
      <c r="AJ36" s="683"/>
      <c r="AK36" s="683"/>
      <c r="AL36" s="684" t="s">
        <v>235</v>
      </c>
      <c r="AM36" s="685"/>
      <c r="AN36" s="685"/>
      <c r="AO36" s="686"/>
      <c r="AQ36" s="756" t="s">
        <v>322</v>
      </c>
      <c r="AR36" s="757"/>
      <c r="AS36" s="757"/>
      <c r="AT36" s="757"/>
      <c r="AU36" s="757"/>
      <c r="AV36" s="757"/>
      <c r="AW36" s="757"/>
      <c r="AX36" s="757"/>
      <c r="AY36" s="758"/>
      <c r="AZ36" s="679">
        <v>322295</v>
      </c>
      <c r="BA36" s="680"/>
      <c r="BB36" s="680"/>
      <c r="BC36" s="680"/>
      <c r="BD36" s="715"/>
      <c r="BE36" s="715"/>
      <c r="BF36" s="738"/>
      <c r="BG36" s="694" t="s">
        <v>323</v>
      </c>
      <c r="BH36" s="695"/>
      <c r="BI36" s="695"/>
      <c r="BJ36" s="695"/>
      <c r="BK36" s="695"/>
      <c r="BL36" s="695"/>
      <c r="BM36" s="695"/>
      <c r="BN36" s="695"/>
      <c r="BO36" s="695"/>
      <c r="BP36" s="695"/>
      <c r="BQ36" s="695"/>
      <c r="BR36" s="695"/>
      <c r="BS36" s="695"/>
      <c r="BT36" s="695"/>
      <c r="BU36" s="696"/>
      <c r="BV36" s="679">
        <v>28372</v>
      </c>
      <c r="BW36" s="680"/>
      <c r="BX36" s="680"/>
      <c r="BY36" s="680"/>
      <c r="BZ36" s="680"/>
      <c r="CA36" s="680"/>
      <c r="CB36" s="689"/>
      <c r="CD36" s="694" t="s">
        <v>324</v>
      </c>
      <c r="CE36" s="695"/>
      <c r="CF36" s="695"/>
      <c r="CG36" s="695"/>
      <c r="CH36" s="695"/>
      <c r="CI36" s="695"/>
      <c r="CJ36" s="695"/>
      <c r="CK36" s="695"/>
      <c r="CL36" s="695"/>
      <c r="CM36" s="695"/>
      <c r="CN36" s="695"/>
      <c r="CO36" s="695"/>
      <c r="CP36" s="695"/>
      <c r="CQ36" s="696"/>
      <c r="CR36" s="679">
        <v>586694</v>
      </c>
      <c r="CS36" s="680"/>
      <c r="CT36" s="680"/>
      <c r="CU36" s="680"/>
      <c r="CV36" s="680"/>
      <c r="CW36" s="680"/>
      <c r="CX36" s="680"/>
      <c r="CY36" s="681"/>
      <c r="CZ36" s="684">
        <v>12.2</v>
      </c>
      <c r="DA36" s="713"/>
      <c r="DB36" s="713"/>
      <c r="DC36" s="717"/>
      <c r="DD36" s="688">
        <v>466111</v>
      </c>
      <c r="DE36" s="680"/>
      <c r="DF36" s="680"/>
      <c r="DG36" s="680"/>
      <c r="DH36" s="680"/>
      <c r="DI36" s="680"/>
      <c r="DJ36" s="680"/>
      <c r="DK36" s="681"/>
      <c r="DL36" s="688">
        <v>363959</v>
      </c>
      <c r="DM36" s="680"/>
      <c r="DN36" s="680"/>
      <c r="DO36" s="680"/>
      <c r="DP36" s="680"/>
      <c r="DQ36" s="680"/>
      <c r="DR36" s="680"/>
      <c r="DS36" s="680"/>
      <c r="DT36" s="680"/>
      <c r="DU36" s="680"/>
      <c r="DV36" s="681"/>
      <c r="DW36" s="684">
        <v>11</v>
      </c>
      <c r="DX36" s="713"/>
      <c r="DY36" s="713"/>
      <c r="DZ36" s="713"/>
      <c r="EA36" s="713"/>
      <c r="EB36" s="713"/>
      <c r="EC36" s="714"/>
    </row>
    <row r="37" spans="2:133" ht="11.25" customHeight="1" x14ac:dyDescent="0.15">
      <c r="B37" s="676" t="s">
        <v>325</v>
      </c>
      <c r="C37" s="677"/>
      <c r="D37" s="677"/>
      <c r="E37" s="677"/>
      <c r="F37" s="677"/>
      <c r="G37" s="677"/>
      <c r="H37" s="677"/>
      <c r="I37" s="677"/>
      <c r="J37" s="677"/>
      <c r="K37" s="677"/>
      <c r="L37" s="677"/>
      <c r="M37" s="677"/>
      <c r="N37" s="677"/>
      <c r="O37" s="677"/>
      <c r="P37" s="677"/>
      <c r="Q37" s="678"/>
      <c r="R37" s="679">
        <v>164100</v>
      </c>
      <c r="S37" s="680"/>
      <c r="T37" s="680"/>
      <c r="U37" s="680"/>
      <c r="V37" s="680"/>
      <c r="W37" s="680"/>
      <c r="X37" s="680"/>
      <c r="Y37" s="681"/>
      <c r="Z37" s="682">
        <v>3.2</v>
      </c>
      <c r="AA37" s="682"/>
      <c r="AB37" s="682"/>
      <c r="AC37" s="682"/>
      <c r="AD37" s="683" t="s">
        <v>126</v>
      </c>
      <c r="AE37" s="683"/>
      <c r="AF37" s="683"/>
      <c r="AG37" s="683"/>
      <c r="AH37" s="683"/>
      <c r="AI37" s="683"/>
      <c r="AJ37" s="683"/>
      <c r="AK37" s="683"/>
      <c r="AL37" s="684" t="s">
        <v>235</v>
      </c>
      <c r="AM37" s="685"/>
      <c r="AN37" s="685"/>
      <c r="AO37" s="686"/>
      <c r="AQ37" s="756" t="s">
        <v>326</v>
      </c>
      <c r="AR37" s="757"/>
      <c r="AS37" s="757"/>
      <c r="AT37" s="757"/>
      <c r="AU37" s="757"/>
      <c r="AV37" s="757"/>
      <c r="AW37" s="757"/>
      <c r="AX37" s="757"/>
      <c r="AY37" s="758"/>
      <c r="AZ37" s="679">
        <v>55147</v>
      </c>
      <c r="BA37" s="680"/>
      <c r="BB37" s="680"/>
      <c r="BC37" s="680"/>
      <c r="BD37" s="715"/>
      <c r="BE37" s="715"/>
      <c r="BF37" s="738"/>
      <c r="BG37" s="694" t="s">
        <v>327</v>
      </c>
      <c r="BH37" s="695"/>
      <c r="BI37" s="695"/>
      <c r="BJ37" s="695"/>
      <c r="BK37" s="695"/>
      <c r="BL37" s="695"/>
      <c r="BM37" s="695"/>
      <c r="BN37" s="695"/>
      <c r="BO37" s="695"/>
      <c r="BP37" s="695"/>
      <c r="BQ37" s="695"/>
      <c r="BR37" s="695"/>
      <c r="BS37" s="695"/>
      <c r="BT37" s="695"/>
      <c r="BU37" s="696"/>
      <c r="BV37" s="679">
        <v>1296</v>
      </c>
      <c r="BW37" s="680"/>
      <c r="BX37" s="680"/>
      <c r="BY37" s="680"/>
      <c r="BZ37" s="680"/>
      <c r="CA37" s="680"/>
      <c r="CB37" s="689"/>
      <c r="CD37" s="694" t="s">
        <v>328</v>
      </c>
      <c r="CE37" s="695"/>
      <c r="CF37" s="695"/>
      <c r="CG37" s="695"/>
      <c r="CH37" s="695"/>
      <c r="CI37" s="695"/>
      <c r="CJ37" s="695"/>
      <c r="CK37" s="695"/>
      <c r="CL37" s="695"/>
      <c r="CM37" s="695"/>
      <c r="CN37" s="695"/>
      <c r="CO37" s="695"/>
      <c r="CP37" s="695"/>
      <c r="CQ37" s="696"/>
      <c r="CR37" s="679">
        <v>253625</v>
      </c>
      <c r="CS37" s="715"/>
      <c r="CT37" s="715"/>
      <c r="CU37" s="715"/>
      <c r="CV37" s="715"/>
      <c r="CW37" s="715"/>
      <c r="CX37" s="715"/>
      <c r="CY37" s="716"/>
      <c r="CZ37" s="684">
        <v>5.3</v>
      </c>
      <c r="DA37" s="713"/>
      <c r="DB37" s="713"/>
      <c r="DC37" s="717"/>
      <c r="DD37" s="688">
        <v>210556</v>
      </c>
      <c r="DE37" s="715"/>
      <c r="DF37" s="715"/>
      <c r="DG37" s="715"/>
      <c r="DH37" s="715"/>
      <c r="DI37" s="715"/>
      <c r="DJ37" s="715"/>
      <c r="DK37" s="716"/>
      <c r="DL37" s="688">
        <v>208349</v>
      </c>
      <c r="DM37" s="715"/>
      <c r="DN37" s="715"/>
      <c r="DO37" s="715"/>
      <c r="DP37" s="715"/>
      <c r="DQ37" s="715"/>
      <c r="DR37" s="715"/>
      <c r="DS37" s="715"/>
      <c r="DT37" s="715"/>
      <c r="DU37" s="715"/>
      <c r="DV37" s="716"/>
      <c r="DW37" s="684">
        <v>6.3</v>
      </c>
      <c r="DX37" s="713"/>
      <c r="DY37" s="713"/>
      <c r="DZ37" s="713"/>
      <c r="EA37" s="713"/>
      <c r="EB37" s="713"/>
      <c r="EC37" s="714"/>
    </row>
    <row r="38" spans="2:133" ht="11.25" customHeight="1" x14ac:dyDescent="0.15">
      <c r="B38" s="724" t="s">
        <v>329</v>
      </c>
      <c r="C38" s="725"/>
      <c r="D38" s="725"/>
      <c r="E38" s="725"/>
      <c r="F38" s="725"/>
      <c r="G38" s="725"/>
      <c r="H38" s="725"/>
      <c r="I38" s="725"/>
      <c r="J38" s="725"/>
      <c r="K38" s="725"/>
      <c r="L38" s="725"/>
      <c r="M38" s="725"/>
      <c r="N38" s="725"/>
      <c r="O38" s="725"/>
      <c r="P38" s="725"/>
      <c r="Q38" s="726"/>
      <c r="R38" s="759">
        <v>5056355</v>
      </c>
      <c r="S38" s="760"/>
      <c r="T38" s="760"/>
      <c r="U38" s="760"/>
      <c r="V38" s="760"/>
      <c r="W38" s="760"/>
      <c r="X38" s="760"/>
      <c r="Y38" s="761"/>
      <c r="Z38" s="762">
        <v>100</v>
      </c>
      <c r="AA38" s="762"/>
      <c r="AB38" s="762"/>
      <c r="AC38" s="762"/>
      <c r="AD38" s="763">
        <v>3138176</v>
      </c>
      <c r="AE38" s="763"/>
      <c r="AF38" s="763"/>
      <c r="AG38" s="763"/>
      <c r="AH38" s="763"/>
      <c r="AI38" s="763"/>
      <c r="AJ38" s="763"/>
      <c r="AK38" s="763"/>
      <c r="AL38" s="764">
        <v>100</v>
      </c>
      <c r="AM38" s="750"/>
      <c r="AN38" s="750"/>
      <c r="AO38" s="765"/>
      <c r="AQ38" s="756" t="s">
        <v>330</v>
      </c>
      <c r="AR38" s="757"/>
      <c r="AS38" s="757"/>
      <c r="AT38" s="757"/>
      <c r="AU38" s="757"/>
      <c r="AV38" s="757"/>
      <c r="AW38" s="757"/>
      <c r="AX38" s="757"/>
      <c r="AY38" s="758"/>
      <c r="AZ38" s="679">
        <v>9125</v>
      </c>
      <c r="BA38" s="680"/>
      <c r="BB38" s="680"/>
      <c r="BC38" s="680"/>
      <c r="BD38" s="715"/>
      <c r="BE38" s="715"/>
      <c r="BF38" s="738"/>
      <c r="BG38" s="694" t="s">
        <v>331</v>
      </c>
      <c r="BH38" s="695"/>
      <c r="BI38" s="695"/>
      <c r="BJ38" s="695"/>
      <c r="BK38" s="695"/>
      <c r="BL38" s="695"/>
      <c r="BM38" s="695"/>
      <c r="BN38" s="695"/>
      <c r="BO38" s="695"/>
      <c r="BP38" s="695"/>
      <c r="BQ38" s="695"/>
      <c r="BR38" s="695"/>
      <c r="BS38" s="695"/>
      <c r="BT38" s="695"/>
      <c r="BU38" s="696"/>
      <c r="BV38" s="679">
        <v>2100</v>
      </c>
      <c r="BW38" s="680"/>
      <c r="BX38" s="680"/>
      <c r="BY38" s="680"/>
      <c r="BZ38" s="680"/>
      <c r="CA38" s="680"/>
      <c r="CB38" s="689"/>
      <c r="CD38" s="694" t="s">
        <v>332</v>
      </c>
      <c r="CE38" s="695"/>
      <c r="CF38" s="695"/>
      <c r="CG38" s="695"/>
      <c r="CH38" s="695"/>
      <c r="CI38" s="695"/>
      <c r="CJ38" s="695"/>
      <c r="CK38" s="695"/>
      <c r="CL38" s="695"/>
      <c r="CM38" s="695"/>
      <c r="CN38" s="695"/>
      <c r="CO38" s="695"/>
      <c r="CP38" s="695"/>
      <c r="CQ38" s="696"/>
      <c r="CR38" s="679">
        <v>683746</v>
      </c>
      <c r="CS38" s="680"/>
      <c r="CT38" s="680"/>
      <c r="CU38" s="680"/>
      <c r="CV38" s="680"/>
      <c r="CW38" s="680"/>
      <c r="CX38" s="680"/>
      <c r="CY38" s="681"/>
      <c r="CZ38" s="684">
        <v>14.2</v>
      </c>
      <c r="DA38" s="713"/>
      <c r="DB38" s="713"/>
      <c r="DC38" s="717"/>
      <c r="DD38" s="688">
        <v>626433</v>
      </c>
      <c r="DE38" s="680"/>
      <c r="DF38" s="680"/>
      <c r="DG38" s="680"/>
      <c r="DH38" s="680"/>
      <c r="DI38" s="680"/>
      <c r="DJ38" s="680"/>
      <c r="DK38" s="681"/>
      <c r="DL38" s="688">
        <v>421489</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15">
      <c r="AQ39" s="756" t="s">
        <v>333</v>
      </c>
      <c r="AR39" s="757"/>
      <c r="AS39" s="757"/>
      <c r="AT39" s="757"/>
      <c r="AU39" s="757"/>
      <c r="AV39" s="757"/>
      <c r="AW39" s="757"/>
      <c r="AX39" s="757"/>
      <c r="AY39" s="758"/>
      <c r="AZ39" s="679" t="s">
        <v>126</v>
      </c>
      <c r="BA39" s="680"/>
      <c r="BB39" s="680"/>
      <c r="BC39" s="680"/>
      <c r="BD39" s="715"/>
      <c r="BE39" s="715"/>
      <c r="BF39" s="738"/>
      <c r="BG39" s="770" t="s">
        <v>334</v>
      </c>
      <c r="BH39" s="771"/>
      <c r="BI39" s="771"/>
      <c r="BJ39" s="771"/>
      <c r="BK39" s="771"/>
      <c r="BL39" s="235"/>
      <c r="BM39" s="695" t="s">
        <v>335</v>
      </c>
      <c r="BN39" s="695"/>
      <c r="BO39" s="695"/>
      <c r="BP39" s="695"/>
      <c r="BQ39" s="695"/>
      <c r="BR39" s="695"/>
      <c r="BS39" s="695"/>
      <c r="BT39" s="695"/>
      <c r="BU39" s="696"/>
      <c r="BV39" s="679">
        <v>99</v>
      </c>
      <c r="BW39" s="680"/>
      <c r="BX39" s="680"/>
      <c r="BY39" s="680"/>
      <c r="BZ39" s="680"/>
      <c r="CA39" s="680"/>
      <c r="CB39" s="689"/>
      <c r="CD39" s="694" t="s">
        <v>336</v>
      </c>
      <c r="CE39" s="695"/>
      <c r="CF39" s="695"/>
      <c r="CG39" s="695"/>
      <c r="CH39" s="695"/>
      <c r="CI39" s="695"/>
      <c r="CJ39" s="695"/>
      <c r="CK39" s="695"/>
      <c r="CL39" s="695"/>
      <c r="CM39" s="695"/>
      <c r="CN39" s="695"/>
      <c r="CO39" s="695"/>
      <c r="CP39" s="695"/>
      <c r="CQ39" s="696"/>
      <c r="CR39" s="679">
        <v>254438</v>
      </c>
      <c r="CS39" s="715"/>
      <c r="CT39" s="715"/>
      <c r="CU39" s="715"/>
      <c r="CV39" s="715"/>
      <c r="CW39" s="715"/>
      <c r="CX39" s="715"/>
      <c r="CY39" s="716"/>
      <c r="CZ39" s="684">
        <v>5.3</v>
      </c>
      <c r="DA39" s="713"/>
      <c r="DB39" s="713"/>
      <c r="DC39" s="717"/>
      <c r="DD39" s="688">
        <v>206073</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337</v>
      </c>
      <c r="AR40" s="757"/>
      <c r="AS40" s="757"/>
      <c r="AT40" s="757"/>
      <c r="AU40" s="757"/>
      <c r="AV40" s="757"/>
      <c r="AW40" s="757"/>
      <c r="AX40" s="757"/>
      <c r="AY40" s="758"/>
      <c r="AZ40" s="679">
        <v>58794</v>
      </c>
      <c r="BA40" s="680"/>
      <c r="BB40" s="680"/>
      <c r="BC40" s="680"/>
      <c r="BD40" s="715"/>
      <c r="BE40" s="715"/>
      <c r="BF40" s="738"/>
      <c r="BG40" s="770"/>
      <c r="BH40" s="771"/>
      <c r="BI40" s="771"/>
      <c r="BJ40" s="771"/>
      <c r="BK40" s="771"/>
      <c r="BL40" s="235"/>
      <c r="BM40" s="695" t="s">
        <v>338</v>
      </c>
      <c r="BN40" s="695"/>
      <c r="BO40" s="695"/>
      <c r="BP40" s="695"/>
      <c r="BQ40" s="695"/>
      <c r="BR40" s="695"/>
      <c r="BS40" s="695"/>
      <c r="BT40" s="695"/>
      <c r="BU40" s="696"/>
      <c r="BV40" s="679" t="s">
        <v>134</v>
      </c>
      <c r="BW40" s="680"/>
      <c r="BX40" s="680"/>
      <c r="BY40" s="680"/>
      <c r="BZ40" s="680"/>
      <c r="CA40" s="680"/>
      <c r="CB40" s="689"/>
      <c r="CD40" s="694" t="s">
        <v>339</v>
      </c>
      <c r="CE40" s="695"/>
      <c r="CF40" s="695"/>
      <c r="CG40" s="695"/>
      <c r="CH40" s="695"/>
      <c r="CI40" s="695"/>
      <c r="CJ40" s="695"/>
      <c r="CK40" s="695"/>
      <c r="CL40" s="695"/>
      <c r="CM40" s="695"/>
      <c r="CN40" s="695"/>
      <c r="CO40" s="695"/>
      <c r="CP40" s="695"/>
      <c r="CQ40" s="696"/>
      <c r="CR40" s="679">
        <v>136000</v>
      </c>
      <c r="CS40" s="680"/>
      <c r="CT40" s="680"/>
      <c r="CU40" s="680"/>
      <c r="CV40" s="680"/>
      <c r="CW40" s="680"/>
      <c r="CX40" s="680"/>
      <c r="CY40" s="681"/>
      <c r="CZ40" s="684">
        <v>2.8</v>
      </c>
      <c r="DA40" s="713"/>
      <c r="DB40" s="713"/>
      <c r="DC40" s="717"/>
      <c r="DD40" s="688" t="s">
        <v>235</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340</v>
      </c>
      <c r="AR41" s="767"/>
      <c r="AS41" s="767"/>
      <c r="AT41" s="767"/>
      <c r="AU41" s="767"/>
      <c r="AV41" s="767"/>
      <c r="AW41" s="767"/>
      <c r="AX41" s="767"/>
      <c r="AY41" s="768"/>
      <c r="AZ41" s="759">
        <v>302657</v>
      </c>
      <c r="BA41" s="760"/>
      <c r="BB41" s="760"/>
      <c r="BC41" s="760"/>
      <c r="BD41" s="749"/>
      <c r="BE41" s="749"/>
      <c r="BF41" s="751"/>
      <c r="BG41" s="772"/>
      <c r="BH41" s="773"/>
      <c r="BI41" s="773"/>
      <c r="BJ41" s="773"/>
      <c r="BK41" s="773"/>
      <c r="BL41" s="236"/>
      <c r="BM41" s="704" t="s">
        <v>341</v>
      </c>
      <c r="BN41" s="704"/>
      <c r="BO41" s="704"/>
      <c r="BP41" s="704"/>
      <c r="BQ41" s="704"/>
      <c r="BR41" s="704"/>
      <c r="BS41" s="704"/>
      <c r="BT41" s="704"/>
      <c r="BU41" s="705"/>
      <c r="BV41" s="759">
        <v>299</v>
      </c>
      <c r="BW41" s="760"/>
      <c r="BX41" s="760"/>
      <c r="BY41" s="760"/>
      <c r="BZ41" s="760"/>
      <c r="CA41" s="760"/>
      <c r="CB41" s="769"/>
      <c r="CD41" s="694" t="s">
        <v>342</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344</v>
      </c>
      <c r="CE42" s="677"/>
      <c r="CF42" s="677"/>
      <c r="CG42" s="677"/>
      <c r="CH42" s="677"/>
      <c r="CI42" s="677"/>
      <c r="CJ42" s="677"/>
      <c r="CK42" s="677"/>
      <c r="CL42" s="677"/>
      <c r="CM42" s="677"/>
      <c r="CN42" s="677"/>
      <c r="CO42" s="677"/>
      <c r="CP42" s="677"/>
      <c r="CQ42" s="678"/>
      <c r="CR42" s="679">
        <v>486057</v>
      </c>
      <c r="CS42" s="680"/>
      <c r="CT42" s="680"/>
      <c r="CU42" s="680"/>
      <c r="CV42" s="680"/>
      <c r="CW42" s="680"/>
      <c r="CX42" s="680"/>
      <c r="CY42" s="681"/>
      <c r="CZ42" s="684">
        <v>10.1</v>
      </c>
      <c r="DA42" s="685"/>
      <c r="DB42" s="685"/>
      <c r="DC42" s="780"/>
      <c r="DD42" s="688">
        <v>230187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346</v>
      </c>
      <c r="CE43" s="677"/>
      <c r="CF43" s="677"/>
      <c r="CG43" s="677"/>
      <c r="CH43" s="677"/>
      <c r="CI43" s="677"/>
      <c r="CJ43" s="677"/>
      <c r="CK43" s="677"/>
      <c r="CL43" s="677"/>
      <c r="CM43" s="677"/>
      <c r="CN43" s="677"/>
      <c r="CO43" s="677"/>
      <c r="CP43" s="677"/>
      <c r="CQ43" s="678"/>
      <c r="CR43" s="679">
        <v>8002</v>
      </c>
      <c r="CS43" s="715"/>
      <c r="CT43" s="715"/>
      <c r="CU43" s="715"/>
      <c r="CV43" s="715"/>
      <c r="CW43" s="715"/>
      <c r="CX43" s="715"/>
      <c r="CY43" s="716"/>
      <c r="CZ43" s="684">
        <v>0.2</v>
      </c>
      <c r="DA43" s="713"/>
      <c r="DB43" s="713"/>
      <c r="DC43" s="717"/>
      <c r="DD43" s="688">
        <v>8002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347</v>
      </c>
      <c r="CD44" s="791" t="s">
        <v>299</v>
      </c>
      <c r="CE44" s="792"/>
      <c r="CF44" s="676" t="s">
        <v>348</v>
      </c>
      <c r="CG44" s="677"/>
      <c r="CH44" s="677"/>
      <c r="CI44" s="677"/>
      <c r="CJ44" s="677"/>
      <c r="CK44" s="677"/>
      <c r="CL44" s="677"/>
      <c r="CM44" s="677"/>
      <c r="CN44" s="677"/>
      <c r="CO44" s="677"/>
      <c r="CP44" s="677"/>
      <c r="CQ44" s="678"/>
      <c r="CR44" s="679">
        <v>483605</v>
      </c>
      <c r="CS44" s="680"/>
      <c r="CT44" s="680"/>
      <c r="CU44" s="680"/>
      <c r="CV44" s="680"/>
      <c r="CW44" s="680"/>
      <c r="CX44" s="680"/>
      <c r="CY44" s="681"/>
      <c r="CZ44" s="684">
        <v>10</v>
      </c>
      <c r="DA44" s="685"/>
      <c r="DB44" s="685"/>
      <c r="DC44" s="780"/>
      <c r="DD44" s="688">
        <v>228452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349</v>
      </c>
      <c r="CG45" s="677"/>
      <c r="CH45" s="677"/>
      <c r="CI45" s="677"/>
      <c r="CJ45" s="677"/>
      <c r="CK45" s="677"/>
      <c r="CL45" s="677"/>
      <c r="CM45" s="677"/>
      <c r="CN45" s="677"/>
      <c r="CO45" s="677"/>
      <c r="CP45" s="677"/>
      <c r="CQ45" s="678"/>
      <c r="CR45" s="679">
        <v>198758</v>
      </c>
      <c r="CS45" s="715"/>
      <c r="CT45" s="715"/>
      <c r="CU45" s="715"/>
      <c r="CV45" s="715"/>
      <c r="CW45" s="715"/>
      <c r="CX45" s="715"/>
      <c r="CY45" s="716"/>
      <c r="CZ45" s="684">
        <v>4.0999999999999996</v>
      </c>
      <c r="DA45" s="713"/>
      <c r="DB45" s="713"/>
      <c r="DC45" s="717"/>
      <c r="DD45" s="688">
        <v>51256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350</v>
      </c>
      <c r="CG46" s="677"/>
      <c r="CH46" s="677"/>
      <c r="CI46" s="677"/>
      <c r="CJ46" s="677"/>
      <c r="CK46" s="677"/>
      <c r="CL46" s="677"/>
      <c r="CM46" s="677"/>
      <c r="CN46" s="677"/>
      <c r="CO46" s="677"/>
      <c r="CP46" s="677"/>
      <c r="CQ46" s="678"/>
      <c r="CR46" s="679">
        <v>226366</v>
      </c>
      <c r="CS46" s="680"/>
      <c r="CT46" s="680"/>
      <c r="CU46" s="680"/>
      <c r="CV46" s="680"/>
      <c r="CW46" s="680"/>
      <c r="CX46" s="680"/>
      <c r="CY46" s="681"/>
      <c r="CZ46" s="684">
        <v>4.7</v>
      </c>
      <c r="DA46" s="685"/>
      <c r="DB46" s="685"/>
      <c r="DC46" s="780"/>
      <c r="DD46" s="688">
        <v>170756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351</v>
      </c>
      <c r="CG47" s="677"/>
      <c r="CH47" s="677"/>
      <c r="CI47" s="677"/>
      <c r="CJ47" s="677"/>
      <c r="CK47" s="677"/>
      <c r="CL47" s="677"/>
      <c r="CM47" s="677"/>
      <c r="CN47" s="677"/>
      <c r="CO47" s="677"/>
      <c r="CP47" s="677"/>
      <c r="CQ47" s="678"/>
      <c r="CR47" s="679">
        <v>2452</v>
      </c>
      <c r="CS47" s="715"/>
      <c r="CT47" s="715"/>
      <c r="CU47" s="715"/>
      <c r="CV47" s="715"/>
      <c r="CW47" s="715"/>
      <c r="CX47" s="715"/>
      <c r="CY47" s="716"/>
      <c r="CZ47" s="684">
        <v>0.1</v>
      </c>
      <c r="DA47" s="713"/>
      <c r="DB47" s="713"/>
      <c r="DC47" s="717"/>
      <c r="DD47" s="688">
        <v>1735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352</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353</v>
      </c>
      <c r="CE49" s="725"/>
      <c r="CF49" s="725"/>
      <c r="CG49" s="725"/>
      <c r="CH49" s="725"/>
      <c r="CI49" s="725"/>
      <c r="CJ49" s="725"/>
      <c r="CK49" s="725"/>
      <c r="CL49" s="725"/>
      <c r="CM49" s="725"/>
      <c r="CN49" s="725"/>
      <c r="CO49" s="725"/>
      <c r="CP49" s="725"/>
      <c r="CQ49" s="726"/>
      <c r="CR49" s="759">
        <v>4815424</v>
      </c>
      <c r="CS49" s="749"/>
      <c r="CT49" s="749"/>
      <c r="CU49" s="749"/>
      <c r="CV49" s="749"/>
      <c r="CW49" s="749"/>
      <c r="CX49" s="749"/>
      <c r="CY49" s="781"/>
      <c r="CZ49" s="764">
        <v>100</v>
      </c>
      <c r="DA49" s="782"/>
      <c r="DB49" s="782"/>
      <c r="DC49" s="783"/>
      <c r="DD49" s="784">
        <v>3647097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U6e50aQBhJzaepllbikrN0xbQmQb4u6ii3Pv1EXa/tXLR0fuW3UVvyreCU9/odUIrSy3m+hshHbAJaAEbLfIQ==" saltValue="vF0u1lHF4crEX7CfmVLI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355</v>
      </c>
      <c r="DK2" s="827"/>
      <c r="DL2" s="827"/>
      <c r="DM2" s="827"/>
      <c r="DN2" s="827"/>
      <c r="DO2" s="828"/>
      <c r="DP2" s="249"/>
      <c r="DQ2" s="826" t="s">
        <v>356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358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359</v>
      </c>
      <c r="B5" s="821"/>
      <c r="C5" s="821"/>
      <c r="D5" s="821"/>
      <c r="E5" s="821"/>
      <c r="F5" s="821"/>
      <c r="G5" s="821"/>
      <c r="H5" s="821"/>
      <c r="I5" s="821"/>
      <c r="J5" s="821"/>
      <c r="K5" s="821"/>
      <c r="L5" s="821"/>
      <c r="M5" s="821"/>
      <c r="N5" s="821"/>
      <c r="O5" s="821"/>
      <c r="P5" s="822"/>
      <c r="Q5" s="797" t="s">
        <v>360</v>
      </c>
      <c r="R5" s="798"/>
      <c r="S5" s="798"/>
      <c r="T5" s="798"/>
      <c r="U5" s="799"/>
      <c r="V5" s="797" t="s">
        <v>361</v>
      </c>
      <c r="W5" s="798"/>
      <c r="X5" s="798"/>
      <c r="Y5" s="798"/>
      <c r="Z5" s="799"/>
      <c r="AA5" s="797" t="s">
        <v>362</v>
      </c>
      <c r="AB5" s="798"/>
      <c r="AC5" s="798"/>
      <c r="AD5" s="798"/>
      <c r="AE5" s="798"/>
      <c r="AF5" s="830" t="s">
        <v>363</v>
      </c>
      <c r="AG5" s="798"/>
      <c r="AH5" s="798"/>
      <c r="AI5" s="798"/>
      <c r="AJ5" s="809"/>
      <c r="AK5" s="798" t="s">
        <v>364</v>
      </c>
      <c r="AL5" s="798"/>
      <c r="AM5" s="798"/>
      <c r="AN5" s="798"/>
      <c r="AO5" s="799"/>
      <c r="AP5" s="797" t="s">
        <v>365</v>
      </c>
      <c r="AQ5" s="798"/>
      <c r="AR5" s="798"/>
      <c r="AS5" s="798"/>
      <c r="AT5" s="799"/>
      <c r="AU5" s="797" t="s">
        <v>366</v>
      </c>
      <c r="AV5" s="798"/>
      <c r="AW5" s="798"/>
      <c r="AX5" s="798"/>
      <c r="AY5" s="809"/>
      <c r="AZ5" s="256"/>
      <c r="BA5" s="256"/>
      <c r="BB5" s="256"/>
      <c r="BC5" s="256"/>
      <c r="BD5" s="256"/>
      <c r="BE5" s="257"/>
      <c r="BF5" s="257"/>
      <c r="BG5" s="257"/>
      <c r="BH5" s="257"/>
      <c r="BI5" s="257"/>
      <c r="BJ5" s="257"/>
      <c r="BK5" s="257"/>
      <c r="BL5" s="257"/>
      <c r="BM5" s="257"/>
      <c r="BN5" s="257"/>
      <c r="BO5" s="257"/>
      <c r="BP5" s="257"/>
      <c r="BQ5" s="820" t="s">
        <v>367</v>
      </c>
      <c r="BR5" s="821"/>
      <c r="BS5" s="821"/>
      <c r="BT5" s="821"/>
      <c r="BU5" s="821"/>
      <c r="BV5" s="821"/>
      <c r="BW5" s="821"/>
      <c r="BX5" s="821"/>
      <c r="BY5" s="821"/>
      <c r="BZ5" s="821"/>
      <c r="CA5" s="821"/>
      <c r="CB5" s="821"/>
      <c r="CC5" s="821"/>
      <c r="CD5" s="821"/>
      <c r="CE5" s="821"/>
      <c r="CF5" s="821"/>
      <c r="CG5" s="822"/>
      <c r="CH5" s="797" t="s">
        <v>368</v>
      </c>
      <c r="CI5" s="798"/>
      <c r="CJ5" s="798"/>
      <c r="CK5" s="798"/>
      <c r="CL5" s="799"/>
      <c r="CM5" s="797" t="s">
        <v>369</v>
      </c>
      <c r="CN5" s="798"/>
      <c r="CO5" s="798"/>
      <c r="CP5" s="798"/>
      <c r="CQ5" s="799"/>
      <c r="CR5" s="797" t="s">
        <v>370</v>
      </c>
      <c r="CS5" s="798"/>
      <c r="CT5" s="798"/>
      <c r="CU5" s="798"/>
      <c r="CV5" s="799"/>
      <c r="CW5" s="797" t="s">
        <v>371</v>
      </c>
      <c r="CX5" s="798"/>
      <c r="CY5" s="798"/>
      <c r="CZ5" s="798"/>
      <c r="DA5" s="799"/>
      <c r="DB5" s="797" t="s">
        <v>372</v>
      </c>
      <c r="DC5" s="798"/>
      <c r="DD5" s="798"/>
      <c r="DE5" s="798"/>
      <c r="DF5" s="799"/>
      <c r="DG5" s="803" t="s">
        <v>373</v>
      </c>
      <c r="DH5" s="804"/>
      <c r="DI5" s="804"/>
      <c r="DJ5" s="804"/>
      <c r="DK5" s="805"/>
      <c r="DL5" s="803" t="s">
        <v>374</v>
      </c>
      <c r="DM5" s="804"/>
      <c r="DN5" s="804"/>
      <c r="DO5" s="804"/>
      <c r="DP5" s="805"/>
      <c r="DQ5" s="797" t="s">
        <v>375</v>
      </c>
      <c r="DR5" s="798"/>
      <c r="DS5" s="798"/>
      <c r="DT5" s="798"/>
      <c r="DU5" s="799"/>
      <c r="DV5" s="797" t="s">
        <v>366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376</v>
      </c>
      <c r="C7" s="812"/>
      <c r="D7" s="812"/>
      <c r="E7" s="812"/>
      <c r="F7" s="812"/>
      <c r="G7" s="812"/>
      <c r="H7" s="812"/>
      <c r="I7" s="812"/>
      <c r="J7" s="812"/>
      <c r="K7" s="812"/>
      <c r="L7" s="812"/>
      <c r="M7" s="812"/>
      <c r="N7" s="812"/>
      <c r="O7" s="812"/>
      <c r="P7" s="813"/>
      <c r="Q7" s="814">
        <v>5056</v>
      </c>
      <c r="R7" s="815"/>
      <c r="S7" s="815"/>
      <c r="T7" s="815"/>
      <c r="U7" s="815"/>
      <c r="V7" s="815">
        <v>4816</v>
      </c>
      <c r="W7" s="815"/>
      <c r="X7" s="815"/>
      <c r="Y7" s="815"/>
      <c r="Z7" s="815"/>
      <c r="AA7" s="815">
        <v>240</v>
      </c>
      <c r="AB7" s="815"/>
      <c r="AC7" s="815"/>
      <c r="AD7" s="815"/>
      <c r="AE7" s="816"/>
      <c r="AF7" s="817">
        <v>170</v>
      </c>
      <c r="AG7" s="818"/>
      <c r="AH7" s="818"/>
      <c r="AI7" s="818"/>
      <c r="AJ7" s="819"/>
      <c r="AK7" s="854" t="s">
        <v>558</v>
      </c>
      <c r="AL7" s="855"/>
      <c r="AM7" s="855"/>
      <c r="AN7" s="855"/>
      <c r="AO7" s="855"/>
      <c r="AP7" s="855">
        <v>4620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568</v>
      </c>
      <c r="BS7" s="858" t="s">
        <v>569</v>
      </c>
      <c r="BT7" s="859"/>
      <c r="BU7" s="859"/>
      <c r="BV7" s="859"/>
      <c r="BW7" s="859"/>
      <c r="BX7" s="859"/>
      <c r="BY7" s="859"/>
      <c r="BZ7" s="859"/>
      <c r="CA7" s="859"/>
      <c r="CB7" s="859"/>
      <c r="CC7" s="859"/>
      <c r="CD7" s="859"/>
      <c r="CE7" s="859"/>
      <c r="CF7" s="859"/>
      <c r="CG7" s="860"/>
      <c r="CH7" s="851">
        <v>2</v>
      </c>
      <c r="CI7" s="852"/>
      <c r="CJ7" s="852"/>
      <c r="CK7" s="852"/>
      <c r="CL7" s="853"/>
      <c r="CM7" s="851">
        <v>23</v>
      </c>
      <c r="CN7" s="852"/>
      <c r="CO7" s="852"/>
      <c r="CP7" s="852"/>
      <c r="CQ7" s="853"/>
      <c r="CR7" s="851">
        <v>5</v>
      </c>
      <c r="CS7" s="852"/>
      <c r="CT7" s="852"/>
      <c r="CU7" s="852"/>
      <c r="CV7" s="853"/>
      <c r="CW7" s="851" t="s">
        <v>558</v>
      </c>
      <c r="CX7" s="852"/>
      <c r="CY7" s="852"/>
      <c r="CZ7" s="852"/>
      <c r="DA7" s="853"/>
      <c r="DB7" s="851" t="s">
        <v>559</v>
      </c>
      <c r="DC7" s="852"/>
      <c r="DD7" s="852"/>
      <c r="DE7" s="852"/>
      <c r="DF7" s="853"/>
      <c r="DG7" s="851">
        <v>300</v>
      </c>
      <c r="DH7" s="852"/>
      <c r="DI7" s="852"/>
      <c r="DJ7" s="852"/>
      <c r="DK7" s="853"/>
      <c r="DL7" s="851" t="s">
        <v>559</v>
      </c>
      <c r="DM7" s="852"/>
      <c r="DN7" s="852"/>
      <c r="DO7" s="852"/>
      <c r="DP7" s="853"/>
      <c r="DQ7" s="851">
        <v>23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570</v>
      </c>
      <c r="BT8" s="849"/>
      <c r="BU8" s="849"/>
      <c r="BV8" s="849"/>
      <c r="BW8" s="849"/>
      <c r="BX8" s="849"/>
      <c r="BY8" s="849"/>
      <c r="BZ8" s="849"/>
      <c r="CA8" s="849"/>
      <c r="CB8" s="849"/>
      <c r="CC8" s="849"/>
      <c r="CD8" s="849"/>
      <c r="CE8" s="849"/>
      <c r="CF8" s="849"/>
      <c r="CG8" s="850"/>
      <c r="CH8" s="861">
        <v>0</v>
      </c>
      <c r="CI8" s="862"/>
      <c r="CJ8" s="862"/>
      <c r="CK8" s="862"/>
      <c r="CL8" s="863"/>
      <c r="CM8" s="861">
        <v>9</v>
      </c>
      <c r="CN8" s="862"/>
      <c r="CO8" s="862"/>
      <c r="CP8" s="862"/>
      <c r="CQ8" s="863"/>
      <c r="CR8" s="861">
        <v>3</v>
      </c>
      <c r="CS8" s="862"/>
      <c r="CT8" s="862"/>
      <c r="CU8" s="862"/>
      <c r="CV8" s="863"/>
      <c r="CW8" s="861">
        <v>4</v>
      </c>
      <c r="CX8" s="862"/>
      <c r="CY8" s="862"/>
      <c r="CZ8" s="862"/>
      <c r="DA8" s="863"/>
      <c r="DB8" s="861" t="s">
        <v>559</v>
      </c>
      <c r="DC8" s="862"/>
      <c r="DD8" s="862"/>
      <c r="DE8" s="862"/>
      <c r="DF8" s="863"/>
      <c r="DG8" s="861" t="s">
        <v>559</v>
      </c>
      <c r="DH8" s="862"/>
      <c r="DI8" s="862"/>
      <c r="DJ8" s="862"/>
      <c r="DK8" s="863"/>
      <c r="DL8" s="861" t="s">
        <v>559</v>
      </c>
      <c r="DM8" s="862"/>
      <c r="DN8" s="862"/>
      <c r="DO8" s="862"/>
      <c r="DP8" s="863"/>
      <c r="DQ8" s="861" t="s">
        <v>559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378</v>
      </c>
      <c r="B23" s="870" t="s">
        <v>379</v>
      </c>
      <c r="C23" s="871"/>
      <c r="D23" s="871"/>
      <c r="E23" s="871"/>
      <c r="F23" s="871"/>
      <c r="G23" s="871"/>
      <c r="H23" s="871"/>
      <c r="I23" s="871"/>
      <c r="J23" s="871"/>
      <c r="K23" s="871"/>
      <c r="L23" s="871"/>
      <c r="M23" s="871"/>
      <c r="N23" s="871"/>
      <c r="O23" s="871"/>
      <c r="P23" s="872"/>
      <c r="Q23" s="873">
        <v>5056</v>
      </c>
      <c r="R23" s="874"/>
      <c r="S23" s="874"/>
      <c r="T23" s="874"/>
      <c r="U23" s="874"/>
      <c r="V23" s="874">
        <v>4891</v>
      </c>
      <c r="W23" s="874"/>
      <c r="X23" s="874"/>
      <c r="Y23" s="874"/>
      <c r="Z23" s="874"/>
      <c r="AA23" s="874">
        <v>346</v>
      </c>
      <c r="AB23" s="874"/>
      <c r="AC23" s="874"/>
      <c r="AD23" s="874"/>
      <c r="AE23" s="875"/>
      <c r="AF23" s="876">
        <v>170</v>
      </c>
      <c r="AG23" s="874"/>
      <c r="AH23" s="874"/>
      <c r="AI23" s="874"/>
      <c r="AJ23" s="877"/>
      <c r="AK23" s="878"/>
      <c r="AL23" s="879"/>
      <c r="AM23" s="879"/>
      <c r="AN23" s="879"/>
      <c r="AO23" s="879"/>
      <c r="AP23" s="874">
        <v>4620</v>
      </c>
      <c r="AQ23" s="874"/>
      <c r="AR23" s="874"/>
      <c r="AS23" s="874"/>
      <c r="AT23" s="874"/>
      <c r="AU23" s="880"/>
      <c r="AV23" s="880"/>
      <c r="AW23" s="880"/>
      <c r="AX23" s="880"/>
      <c r="AY23" s="881"/>
      <c r="AZ23" s="889" t="s">
        <v>380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359</v>
      </c>
      <c r="B26" s="821"/>
      <c r="C26" s="821"/>
      <c r="D26" s="821"/>
      <c r="E26" s="821"/>
      <c r="F26" s="821"/>
      <c r="G26" s="821"/>
      <c r="H26" s="821"/>
      <c r="I26" s="821"/>
      <c r="J26" s="821"/>
      <c r="K26" s="821"/>
      <c r="L26" s="821"/>
      <c r="M26" s="821"/>
      <c r="N26" s="821"/>
      <c r="O26" s="821"/>
      <c r="P26" s="822"/>
      <c r="Q26" s="797" t="s">
        <v>383</v>
      </c>
      <c r="R26" s="798"/>
      <c r="S26" s="798"/>
      <c r="T26" s="798"/>
      <c r="U26" s="799"/>
      <c r="V26" s="797" t="s">
        <v>384</v>
      </c>
      <c r="W26" s="798"/>
      <c r="X26" s="798"/>
      <c r="Y26" s="798"/>
      <c r="Z26" s="799"/>
      <c r="AA26" s="797" t="s">
        <v>385</v>
      </c>
      <c r="AB26" s="798"/>
      <c r="AC26" s="798"/>
      <c r="AD26" s="798"/>
      <c r="AE26" s="798"/>
      <c r="AF26" s="892" t="s">
        <v>386</v>
      </c>
      <c r="AG26" s="893"/>
      <c r="AH26" s="893"/>
      <c r="AI26" s="893"/>
      <c r="AJ26" s="894"/>
      <c r="AK26" s="798" t="s">
        <v>387</v>
      </c>
      <c r="AL26" s="798"/>
      <c r="AM26" s="798"/>
      <c r="AN26" s="798"/>
      <c r="AO26" s="799"/>
      <c r="AP26" s="797" t="s">
        <v>388</v>
      </c>
      <c r="AQ26" s="798"/>
      <c r="AR26" s="798"/>
      <c r="AS26" s="798"/>
      <c r="AT26" s="799"/>
      <c r="AU26" s="797" t="s">
        <v>389</v>
      </c>
      <c r="AV26" s="798"/>
      <c r="AW26" s="798"/>
      <c r="AX26" s="798"/>
      <c r="AY26" s="799"/>
      <c r="AZ26" s="797" t="s">
        <v>390</v>
      </c>
      <c r="BA26" s="798"/>
      <c r="BB26" s="798"/>
      <c r="BC26" s="798"/>
      <c r="BD26" s="799"/>
      <c r="BE26" s="797" t="s">
        <v>366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391</v>
      </c>
      <c r="C28" s="812"/>
      <c r="D28" s="812"/>
      <c r="E28" s="812"/>
      <c r="F28" s="812"/>
      <c r="G28" s="812"/>
      <c r="H28" s="812"/>
      <c r="I28" s="812"/>
      <c r="J28" s="812"/>
      <c r="K28" s="812"/>
      <c r="L28" s="812"/>
      <c r="M28" s="812"/>
      <c r="N28" s="812"/>
      <c r="O28" s="812"/>
      <c r="P28" s="813"/>
      <c r="Q28" s="902">
        <v>963</v>
      </c>
      <c r="R28" s="903"/>
      <c r="S28" s="903"/>
      <c r="T28" s="903"/>
      <c r="U28" s="903"/>
      <c r="V28" s="903">
        <v>935</v>
      </c>
      <c r="W28" s="903"/>
      <c r="X28" s="903"/>
      <c r="Y28" s="903"/>
      <c r="Z28" s="903"/>
      <c r="AA28" s="903">
        <v>28</v>
      </c>
      <c r="AB28" s="903"/>
      <c r="AC28" s="903"/>
      <c r="AD28" s="903"/>
      <c r="AE28" s="904"/>
      <c r="AF28" s="905">
        <v>28</v>
      </c>
      <c r="AG28" s="903"/>
      <c r="AH28" s="903"/>
      <c r="AI28" s="903"/>
      <c r="AJ28" s="906"/>
      <c r="AK28" s="907">
        <v>59</v>
      </c>
      <c r="AL28" s="898"/>
      <c r="AM28" s="898"/>
      <c r="AN28" s="898"/>
      <c r="AO28" s="898"/>
      <c r="AP28" s="898" t="s">
        <v>558</v>
      </c>
      <c r="AQ28" s="898"/>
      <c r="AR28" s="898"/>
      <c r="AS28" s="898"/>
      <c r="AT28" s="898"/>
      <c r="AU28" s="898" t="s">
        <v>558</v>
      </c>
      <c r="AV28" s="898"/>
      <c r="AW28" s="898"/>
      <c r="AX28" s="898"/>
      <c r="AY28" s="898"/>
      <c r="AZ28" s="899" t="s">
        <v>558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392</v>
      </c>
      <c r="C29" s="836"/>
      <c r="D29" s="836"/>
      <c r="E29" s="836"/>
      <c r="F29" s="836"/>
      <c r="G29" s="836"/>
      <c r="H29" s="836"/>
      <c r="I29" s="836"/>
      <c r="J29" s="836"/>
      <c r="K29" s="836"/>
      <c r="L29" s="836"/>
      <c r="M29" s="836"/>
      <c r="N29" s="836"/>
      <c r="O29" s="836"/>
      <c r="P29" s="837"/>
      <c r="Q29" s="838">
        <v>1112</v>
      </c>
      <c r="R29" s="839"/>
      <c r="S29" s="839"/>
      <c r="T29" s="839"/>
      <c r="U29" s="839"/>
      <c r="V29" s="839">
        <v>1084</v>
      </c>
      <c r="W29" s="839"/>
      <c r="X29" s="839"/>
      <c r="Y29" s="839"/>
      <c r="Z29" s="839"/>
      <c r="AA29" s="839">
        <v>28</v>
      </c>
      <c r="AB29" s="839"/>
      <c r="AC29" s="839"/>
      <c r="AD29" s="839"/>
      <c r="AE29" s="840"/>
      <c r="AF29" s="841">
        <v>28</v>
      </c>
      <c r="AG29" s="842"/>
      <c r="AH29" s="842"/>
      <c r="AI29" s="842"/>
      <c r="AJ29" s="843"/>
      <c r="AK29" s="910">
        <v>158</v>
      </c>
      <c r="AL29" s="911"/>
      <c r="AM29" s="911"/>
      <c r="AN29" s="911"/>
      <c r="AO29" s="911"/>
      <c r="AP29" s="911" t="s">
        <v>558</v>
      </c>
      <c r="AQ29" s="911"/>
      <c r="AR29" s="911"/>
      <c r="AS29" s="911"/>
      <c r="AT29" s="911"/>
      <c r="AU29" s="911" t="s">
        <v>558</v>
      </c>
      <c r="AV29" s="911"/>
      <c r="AW29" s="911"/>
      <c r="AX29" s="911"/>
      <c r="AY29" s="911"/>
      <c r="AZ29" s="912" t="s">
        <v>558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393</v>
      </c>
      <c r="C30" s="836"/>
      <c r="D30" s="836"/>
      <c r="E30" s="836"/>
      <c r="F30" s="836"/>
      <c r="G30" s="836"/>
      <c r="H30" s="836"/>
      <c r="I30" s="836"/>
      <c r="J30" s="836"/>
      <c r="K30" s="836"/>
      <c r="L30" s="836"/>
      <c r="M30" s="836"/>
      <c r="N30" s="836"/>
      <c r="O30" s="836"/>
      <c r="P30" s="837"/>
      <c r="Q30" s="838">
        <v>137</v>
      </c>
      <c r="R30" s="839"/>
      <c r="S30" s="839"/>
      <c r="T30" s="839"/>
      <c r="U30" s="839"/>
      <c r="V30" s="839">
        <v>134</v>
      </c>
      <c r="W30" s="839"/>
      <c r="X30" s="839"/>
      <c r="Y30" s="839"/>
      <c r="Z30" s="839"/>
      <c r="AA30" s="839">
        <v>3</v>
      </c>
      <c r="AB30" s="839"/>
      <c r="AC30" s="839"/>
      <c r="AD30" s="839"/>
      <c r="AE30" s="840"/>
      <c r="AF30" s="841">
        <v>3</v>
      </c>
      <c r="AG30" s="842"/>
      <c r="AH30" s="842"/>
      <c r="AI30" s="842"/>
      <c r="AJ30" s="843"/>
      <c r="AK30" s="910">
        <v>40</v>
      </c>
      <c r="AL30" s="911"/>
      <c r="AM30" s="911"/>
      <c r="AN30" s="911"/>
      <c r="AO30" s="911"/>
      <c r="AP30" s="911" t="s">
        <v>559</v>
      </c>
      <c r="AQ30" s="911"/>
      <c r="AR30" s="911"/>
      <c r="AS30" s="911"/>
      <c r="AT30" s="911"/>
      <c r="AU30" s="911" t="s">
        <v>559</v>
      </c>
      <c r="AV30" s="911"/>
      <c r="AW30" s="911"/>
      <c r="AX30" s="911"/>
      <c r="AY30" s="911"/>
      <c r="AZ30" s="912" t="s">
        <v>559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394</v>
      </c>
      <c r="C31" s="836"/>
      <c r="D31" s="836"/>
      <c r="E31" s="836"/>
      <c r="F31" s="836"/>
      <c r="G31" s="836"/>
      <c r="H31" s="836"/>
      <c r="I31" s="836"/>
      <c r="J31" s="836"/>
      <c r="K31" s="836"/>
      <c r="L31" s="836"/>
      <c r="M31" s="836"/>
      <c r="N31" s="836"/>
      <c r="O31" s="836"/>
      <c r="P31" s="837"/>
      <c r="Q31" s="838">
        <v>214</v>
      </c>
      <c r="R31" s="839"/>
      <c r="S31" s="839"/>
      <c r="T31" s="839"/>
      <c r="U31" s="839"/>
      <c r="V31" s="839">
        <v>193</v>
      </c>
      <c r="W31" s="839"/>
      <c r="X31" s="839"/>
      <c r="Y31" s="839"/>
      <c r="Z31" s="839"/>
      <c r="AA31" s="839">
        <v>21</v>
      </c>
      <c r="AB31" s="839"/>
      <c r="AC31" s="839"/>
      <c r="AD31" s="839"/>
      <c r="AE31" s="840"/>
      <c r="AF31" s="841">
        <v>350</v>
      </c>
      <c r="AG31" s="842"/>
      <c r="AH31" s="842"/>
      <c r="AI31" s="842"/>
      <c r="AJ31" s="843"/>
      <c r="AK31" s="910">
        <v>1</v>
      </c>
      <c r="AL31" s="911"/>
      <c r="AM31" s="911"/>
      <c r="AN31" s="911"/>
      <c r="AO31" s="911"/>
      <c r="AP31" s="911">
        <v>1466</v>
      </c>
      <c r="AQ31" s="911"/>
      <c r="AR31" s="911"/>
      <c r="AS31" s="911"/>
      <c r="AT31" s="911"/>
      <c r="AU31" s="911">
        <v>7</v>
      </c>
      <c r="AV31" s="911"/>
      <c r="AW31" s="911"/>
      <c r="AX31" s="911"/>
      <c r="AY31" s="911"/>
      <c r="AZ31" s="912" t="s">
        <v>559</v>
      </c>
      <c r="BA31" s="912"/>
      <c r="BB31" s="912"/>
      <c r="BC31" s="912"/>
      <c r="BD31" s="912"/>
      <c r="BE31" s="908" t="s">
        <v>395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396</v>
      </c>
      <c r="C32" s="836"/>
      <c r="D32" s="836"/>
      <c r="E32" s="836"/>
      <c r="F32" s="836"/>
      <c r="G32" s="836"/>
      <c r="H32" s="836"/>
      <c r="I32" s="836"/>
      <c r="J32" s="836"/>
      <c r="K32" s="836"/>
      <c r="L32" s="836"/>
      <c r="M32" s="836"/>
      <c r="N32" s="836"/>
      <c r="O32" s="836"/>
      <c r="P32" s="837"/>
      <c r="Q32" s="838">
        <v>433</v>
      </c>
      <c r="R32" s="839"/>
      <c r="S32" s="839"/>
      <c r="T32" s="839"/>
      <c r="U32" s="839"/>
      <c r="V32" s="839">
        <v>418</v>
      </c>
      <c r="W32" s="839"/>
      <c r="X32" s="839"/>
      <c r="Y32" s="839"/>
      <c r="Z32" s="839"/>
      <c r="AA32" s="839">
        <v>15</v>
      </c>
      <c r="AB32" s="839"/>
      <c r="AC32" s="839"/>
      <c r="AD32" s="839"/>
      <c r="AE32" s="840"/>
      <c r="AF32" s="841">
        <v>15</v>
      </c>
      <c r="AG32" s="842"/>
      <c r="AH32" s="842"/>
      <c r="AI32" s="842"/>
      <c r="AJ32" s="843"/>
      <c r="AK32" s="910">
        <v>72</v>
      </c>
      <c r="AL32" s="911"/>
      <c r="AM32" s="911"/>
      <c r="AN32" s="911"/>
      <c r="AO32" s="911"/>
      <c r="AP32" s="911">
        <v>3582</v>
      </c>
      <c r="AQ32" s="911"/>
      <c r="AR32" s="911"/>
      <c r="AS32" s="911"/>
      <c r="AT32" s="911"/>
      <c r="AU32" s="911">
        <v>2955</v>
      </c>
      <c r="AV32" s="911"/>
      <c r="AW32" s="911"/>
      <c r="AX32" s="911"/>
      <c r="AY32" s="911"/>
      <c r="AZ32" s="912" t="s">
        <v>559</v>
      </c>
      <c r="BA32" s="912"/>
      <c r="BB32" s="912"/>
      <c r="BC32" s="912"/>
      <c r="BD32" s="912"/>
      <c r="BE32" s="908" t="s">
        <v>397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398</v>
      </c>
      <c r="C33" s="836"/>
      <c r="D33" s="836"/>
      <c r="E33" s="836"/>
      <c r="F33" s="836"/>
      <c r="G33" s="836"/>
      <c r="H33" s="836"/>
      <c r="I33" s="836"/>
      <c r="J33" s="836"/>
      <c r="K33" s="836"/>
      <c r="L33" s="836"/>
      <c r="M33" s="836"/>
      <c r="N33" s="836"/>
      <c r="O33" s="836"/>
      <c r="P33" s="837"/>
      <c r="Q33" s="838">
        <v>235</v>
      </c>
      <c r="R33" s="839"/>
      <c r="S33" s="839"/>
      <c r="T33" s="839"/>
      <c r="U33" s="839"/>
      <c r="V33" s="839">
        <v>220</v>
      </c>
      <c r="W33" s="839"/>
      <c r="X33" s="839"/>
      <c r="Y33" s="839"/>
      <c r="Z33" s="839"/>
      <c r="AA33" s="839">
        <v>15</v>
      </c>
      <c r="AB33" s="839"/>
      <c r="AC33" s="839"/>
      <c r="AD33" s="839"/>
      <c r="AE33" s="840"/>
      <c r="AF33" s="841">
        <v>15</v>
      </c>
      <c r="AG33" s="842"/>
      <c r="AH33" s="842"/>
      <c r="AI33" s="842"/>
      <c r="AJ33" s="843"/>
      <c r="AK33" s="910">
        <v>38</v>
      </c>
      <c r="AL33" s="911"/>
      <c r="AM33" s="911"/>
      <c r="AN33" s="911"/>
      <c r="AO33" s="911"/>
      <c r="AP33" s="911">
        <v>1774</v>
      </c>
      <c r="AQ33" s="911"/>
      <c r="AR33" s="911"/>
      <c r="AS33" s="911"/>
      <c r="AT33" s="911"/>
      <c r="AU33" s="911">
        <v>1774</v>
      </c>
      <c r="AV33" s="911"/>
      <c r="AW33" s="911"/>
      <c r="AX33" s="911"/>
      <c r="AY33" s="911"/>
      <c r="AZ33" s="912" t="s">
        <v>559</v>
      </c>
      <c r="BA33" s="912"/>
      <c r="BB33" s="912"/>
      <c r="BC33" s="912"/>
      <c r="BD33" s="912"/>
      <c r="BE33" s="908" t="s">
        <v>399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378</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439</v>
      </c>
      <c r="AG63" s="922"/>
      <c r="AH63" s="922"/>
      <c r="AI63" s="922"/>
      <c r="AJ63" s="923"/>
      <c r="AK63" s="924"/>
      <c r="AL63" s="919"/>
      <c r="AM63" s="919"/>
      <c r="AN63" s="919"/>
      <c r="AO63" s="919"/>
      <c r="AP63" s="922">
        <v>6822</v>
      </c>
      <c r="AQ63" s="922"/>
      <c r="AR63" s="922"/>
      <c r="AS63" s="922"/>
      <c r="AT63" s="922"/>
      <c r="AU63" s="922">
        <v>4736</v>
      </c>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383</v>
      </c>
      <c r="R66" s="798"/>
      <c r="S66" s="798"/>
      <c r="T66" s="798"/>
      <c r="U66" s="799"/>
      <c r="V66" s="797" t="s">
        <v>384</v>
      </c>
      <c r="W66" s="798"/>
      <c r="X66" s="798"/>
      <c r="Y66" s="798"/>
      <c r="Z66" s="799"/>
      <c r="AA66" s="797" t="s">
        <v>385</v>
      </c>
      <c r="AB66" s="798"/>
      <c r="AC66" s="798"/>
      <c r="AD66" s="798"/>
      <c r="AE66" s="799"/>
      <c r="AF66" s="932" t="s">
        <v>405</v>
      </c>
      <c r="AG66" s="893"/>
      <c r="AH66" s="893"/>
      <c r="AI66" s="893"/>
      <c r="AJ66" s="933"/>
      <c r="AK66" s="797" t="s">
        <v>387</v>
      </c>
      <c r="AL66" s="821"/>
      <c r="AM66" s="821"/>
      <c r="AN66" s="821"/>
      <c r="AO66" s="822"/>
      <c r="AP66" s="797" t="s">
        <v>388</v>
      </c>
      <c r="AQ66" s="798"/>
      <c r="AR66" s="798"/>
      <c r="AS66" s="798"/>
      <c r="AT66" s="799"/>
      <c r="AU66" s="797" t="s">
        <v>406</v>
      </c>
      <c r="AV66" s="798"/>
      <c r="AW66" s="798"/>
      <c r="AX66" s="798"/>
      <c r="AY66" s="799"/>
      <c r="AZ66" s="797" t="s">
        <v>366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560</v>
      </c>
      <c r="C68" s="950"/>
      <c r="D68" s="950"/>
      <c r="E68" s="950"/>
      <c r="F68" s="950"/>
      <c r="G68" s="950"/>
      <c r="H68" s="950"/>
      <c r="I68" s="950"/>
      <c r="J68" s="950"/>
      <c r="K68" s="950"/>
      <c r="L68" s="950"/>
      <c r="M68" s="950"/>
      <c r="N68" s="950"/>
      <c r="O68" s="950"/>
      <c r="P68" s="951"/>
      <c r="Q68" s="952">
        <v>8840</v>
      </c>
      <c r="R68" s="946"/>
      <c r="S68" s="946"/>
      <c r="T68" s="946"/>
      <c r="U68" s="946"/>
      <c r="V68" s="946">
        <v>8715</v>
      </c>
      <c r="W68" s="946"/>
      <c r="X68" s="946"/>
      <c r="Y68" s="946"/>
      <c r="Z68" s="946"/>
      <c r="AA68" s="946">
        <v>125</v>
      </c>
      <c r="AB68" s="946"/>
      <c r="AC68" s="946"/>
      <c r="AD68" s="946"/>
      <c r="AE68" s="946"/>
      <c r="AF68" s="946">
        <v>199</v>
      </c>
      <c r="AG68" s="946"/>
      <c r="AH68" s="946"/>
      <c r="AI68" s="946"/>
      <c r="AJ68" s="946"/>
      <c r="AK68" s="946">
        <v>3</v>
      </c>
      <c r="AL68" s="946"/>
      <c r="AM68" s="946"/>
      <c r="AN68" s="946"/>
      <c r="AO68" s="946"/>
      <c r="AP68" s="946">
        <v>5842</v>
      </c>
      <c r="AQ68" s="946"/>
      <c r="AR68" s="946"/>
      <c r="AS68" s="946"/>
      <c r="AT68" s="946"/>
      <c r="AU68" s="946">
        <v>243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561</v>
      </c>
      <c r="C69" s="954"/>
      <c r="D69" s="954"/>
      <c r="E69" s="954"/>
      <c r="F69" s="954"/>
      <c r="G69" s="954"/>
      <c r="H69" s="954"/>
      <c r="I69" s="954"/>
      <c r="J69" s="954"/>
      <c r="K69" s="954"/>
      <c r="L69" s="954"/>
      <c r="M69" s="954"/>
      <c r="N69" s="954"/>
      <c r="O69" s="954"/>
      <c r="P69" s="955"/>
      <c r="Q69" s="959">
        <v>1779</v>
      </c>
      <c r="R69" s="911"/>
      <c r="S69" s="911"/>
      <c r="T69" s="911"/>
      <c r="U69" s="911"/>
      <c r="V69" s="911">
        <v>1771</v>
      </c>
      <c r="W69" s="911"/>
      <c r="X69" s="911"/>
      <c r="Y69" s="911"/>
      <c r="Z69" s="911"/>
      <c r="AA69" s="911">
        <v>8</v>
      </c>
      <c r="AB69" s="911"/>
      <c r="AC69" s="911"/>
      <c r="AD69" s="911"/>
      <c r="AE69" s="911"/>
      <c r="AF69" s="911">
        <v>39</v>
      </c>
      <c r="AG69" s="911"/>
      <c r="AH69" s="911"/>
      <c r="AI69" s="911"/>
      <c r="AJ69" s="911"/>
      <c r="AK69" s="960" t="s">
        <v>577</v>
      </c>
      <c r="AL69" s="911"/>
      <c r="AM69" s="911"/>
      <c r="AN69" s="911"/>
      <c r="AO69" s="911"/>
      <c r="AP69" s="911">
        <v>97</v>
      </c>
      <c r="AQ69" s="911"/>
      <c r="AR69" s="911"/>
      <c r="AS69" s="911"/>
      <c r="AT69" s="911"/>
      <c r="AU69" s="911">
        <v>5</v>
      </c>
      <c r="AV69" s="911"/>
      <c r="AW69" s="911"/>
      <c r="AX69" s="911"/>
      <c r="AY69" s="911"/>
      <c r="AZ69" s="961"/>
      <c r="BA69" s="961"/>
      <c r="BB69" s="961"/>
      <c r="BC69" s="961"/>
      <c r="BD69" s="962"/>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565</v>
      </c>
      <c r="C70" s="954"/>
      <c r="D70" s="954"/>
      <c r="E70" s="954"/>
      <c r="F70" s="954"/>
      <c r="G70" s="954"/>
      <c r="H70" s="954"/>
      <c r="I70" s="954"/>
      <c r="J70" s="954"/>
      <c r="K70" s="954"/>
      <c r="L70" s="954"/>
      <c r="M70" s="954"/>
      <c r="N70" s="954"/>
      <c r="O70" s="954"/>
      <c r="P70" s="955"/>
      <c r="Q70" s="956">
        <v>1048</v>
      </c>
      <c r="R70" s="957"/>
      <c r="S70" s="957"/>
      <c r="T70" s="957"/>
      <c r="U70" s="910"/>
      <c r="V70" s="958">
        <v>1001</v>
      </c>
      <c r="W70" s="957"/>
      <c r="X70" s="957"/>
      <c r="Y70" s="957"/>
      <c r="Z70" s="910"/>
      <c r="AA70" s="958">
        <v>47</v>
      </c>
      <c r="AB70" s="957"/>
      <c r="AC70" s="957"/>
      <c r="AD70" s="957"/>
      <c r="AE70" s="910"/>
      <c r="AF70" s="958">
        <v>47</v>
      </c>
      <c r="AG70" s="957"/>
      <c r="AH70" s="957"/>
      <c r="AI70" s="957"/>
      <c r="AJ70" s="910"/>
      <c r="AK70" s="958">
        <v>42</v>
      </c>
      <c r="AL70" s="957"/>
      <c r="AM70" s="957"/>
      <c r="AN70" s="957"/>
      <c r="AO70" s="910"/>
      <c r="AP70" s="911" t="s">
        <v>559</v>
      </c>
      <c r="AQ70" s="911"/>
      <c r="AR70" s="911"/>
      <c r="AS70" s="911"/>
      <c r="AT70" s="911"/>
      <c r="AU70" s="911" t="s">
        <v>559</v>
      </c>
      <c r="AV70" s="911"/>
      <c r="AW70" s="911"/>
      <c r="AX70" s="911"/>
      <c r="AY70" s="911"/>
      <c r="AZ70" s="961"/>
      <c r="BA70" s="961"/>
      <c r="BB70" s="961"/>
      <c r="BC70" s="961"/>
      <c r="BD70" s="962"/>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9">
        <v>1268</v>
      </c>
      <c r="R71" s="911"/>
      <c r="S71" s="911"/>
      <c r="T71" s="911"/>
      <c r="U71" s="911"/>
      <c r="V71" s="911">
        <v>1133</v>
      </c>
      <c r="W71" s="911"/>
      <c r="X71" s="911"/>
      <c r="Y71" s="911"/>
      <c r="Z71" s="911"/>
      <c r="AA71" s="911">
        <v>135</v>
      </c>
      <c r="AB71" s="911"/>
      <c r="AC71" s="911"/>
      <c r="AD71" s="911"/>
      <c r="AE71" s="911"/>
      <c r="AF71" s="911">
        <v>135</v>
      </c>
      <c r="AG71" s="911"/>
      <c r="AH71" s="911"/>
      <c r="AI71" s="911"/>
      <c r="AJ71" s="911"/>
      <c r="AK71" s="911">
        <v>0</v>
      </c>
      <c r="AL71" s="911"/>
      <c r="AM71" s="911"/>
      <c r="AN71" s="911"/>
      <c r="AO71" s="911"/>
      <c r="AP71" s="911" t="s">
        <v>559</v>
      </c>
      <c r="AQ71" s="911"/>
      <c r="AR71" s="911"/>
      <c r="AS71" s="911"/>
      <c r="AT71" s="911"/>
      <c r="AU71" s="911" t="s">
        <v>559</v>
      </c>
      <c r="AV71" s="911"/>
      <c r="AW71" s="911"/>
      <c r="AX71" s="911"/>
      <c r="AY71" s="911"/>
      <c r="AZ71" s="961"/>
      <c r="BA71" s="961"/>
      <c r="BB71" s="961"/>
      <c r="BC71" s="961"/>
      <c r="BD71" s="962"/>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9">
        <v>285242</v>
      </c>
      <c r="R72" s="911"/>
      <c r="S72" s="911"/>
      <c r="T72" s="911"/>
      <c r="U72" s="911"/>
      <c r="V72" s="911">
        <v>271656</v>
      </c>
      <c r="W72" s="911"/>
      <c r="X72" s="911"/>
      <c r="Y72" s="911"/>
      <c r="Z72" s="911"/>
      <c r="AA72" s="911">
        <v>13586</v>
      </c>
      <c r="AB72" s="911"/>
      <c r="AC72" s="911"/>
      <c r="AD72" s="911"/>
      <c r="AE72" s="911"/>
      <c r="AF72" s="911">
        <v>13586</v>
      </c>
      <c r="AG72" s="911"/>
      <c r="AH72" s="911"/>
      <c r="AI72" s="911"/>
      <c r="AJ72" s="911"/>
      <c r="AK72" s="911">
        <v>983</v>
      </c>
      <c r="AL72" s="911"/>
      <c r="AM72" s="911"/>
      <c r="AN72" s="911"/>
      <c r="AO72" s="911"/>
      <c r="AP72" s="911" t="s">
        <v>559</v>
      </c>
      <c r="AQ72" s="911"/>
      <c r="AR72" s="911"/>
      <c r="AS72" s="911"/>
      <c r="AT72" s="911"/>
      <c r="AU72" s="911" t="s">
        <v>559</v>
      </c>
      <c r="AV72" s="911"/>
      <c r="AW72" s="911"/>
      <c r="AX72" s="911"/>
      <c r="AY72" s="911"/>
      <c r="AZ72" s="961"/>
      <c r="BA72" s="961"/>
      <c r="BB72" s="961"/>
      <c r="BC72" s="961"/>
      <c r="BD72" s="962"/>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563</v>
      </c>
      <c r="C73" s="954"/>
      <c r="D73" s="954"/>
      <c r="E73" s="954"/>
      <c r="F73" s="954"/>
      <c r="G73" s="954"/>
      <c r="H73" s="954"/>
      <c r="I73" s="954"/>
      <c r="J73" s="954"/>
      <c r="K73" s="954"/>
      <c r="L73" s="954"/>
      <c r="M73" s="954"/>
      <c r="N73" s="954"/>
      <c r="O73" s="954"/>
      <c r="P73" s="955"/>
      <c r="Q73" s="959">
        <v>311</v>
      </c>
      <c r="R73" s="911"/>
      <c r="S73" s="911"/>
      <c r="T73" s="911"/>
      <c r="U73" s="911"/>
      <c r="V73" s="911">
        <v>287</v>
      </c>
      <c r="W73" s="911"/>
      <c r="X73" s="911"/>
      <c r="Y73" s="911"/>
      <c r="Z73" s="911"/>
      <c r="AA73" s="911">
        <v>24</v>
      </c>
      <c r="AB73" s="911"/>
      <c r="AC73" s="911"/>
      <c r="AD73" s="911"/>
      <c r="AE73" s="911"/>
      <c r="AF73" s="911">
        <v>24</v>
      </c>
      <c r="AG73" s="911"/>
      <c r="AH73" s="911"/>
      <c r="AI73" s="911"/>
      <c r="AJ73" s="911"/>
      <c r="AK73" s="911" t="s">
        <v>580</v>
      </c>
      <c r="AL73" s="911"/>
      <c r="AM73" s="911"/>
      <c r="AN73" s="911"/>
      <c r="AO73" s="911"/>
      <c r="AP73" s="911">
        <v>530</v>
      </c>
      <c r="AQ73" s="911"/>
      <c r="AR73" s="911"/>
      <c r="AS73" s="911"/>
      <c r="AT73" s="911"/>
      <c r="AU73" s="911">
        <v>81</v>
      </c>
      <c r="AV73" s="911"/>
      <c r="AW73" s="911"/>
      <c r="AX73" s="911"/>
      <c r="AY73" s="911"/>
      <c r="AZ73" s="961"/>
      <c r="BA73" s="961"/>
      <c r="BB73" s="961"/>
      <c r="BC73" s="961"/>
      <c r="BD73" s="962"/>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564</v>
      </c>
      <c r="C74" s="954"/>
      <c r="D74" s="954"/>
      <c r="E74" s="954"/>
      <c r="F74" s="954"/>
      <c r="G74" s="954"/>
      <c r="H74" s="954"/>
      <c r="I74" s="954"/>
      <c r="J74" s="954"/>
      <c r="K74" s="954"/>
      <c r="L74" s="954"/>
      <c r="M74" s="954"/>
      <c r="N74" s="954"/>
      <c r="O74" s="954"/>
      <c r="P74" s="955"/>
      <c r="Q74" s="959">
        <v>6950</v>
      </c>
      <c r="R74" s="911"/>
      <c r="S74" s="911"/>
      <c r="T74" s="911"/>
      <c r="U74" s="911"/>
      <c r="V74" s="911">
        <v>6918</v>
      </c>
      <c r="W74" s="911"/>
      <c r="X74" s="911"/>
      <c r="Y74" s="911"/>
      <c r="Z74" s="911"/>
      <c r="AA74" s="911">
        <v>32</v>
      </c>
      <c r="AB74" s="911"/>
      <c r="AC74" s="911"/>
      <c r="AD74" s="911"/>
      <c r="AE74" s="911"/>
      <c r="AF74" s="911">
        <v>3065</v>
      </c>
      <c r="AG74" s="911"/>
      <c r="AH74" s="911"/>
      <c r="AI74" s="911"/>
      <c r="AJ74" s="911"/>
      <c r="AK74" s="911">
        <v>687</v>
      </c>
      <c r="AL74" s="911"/>
      <c r="AM74" s="911"/>
      <c r="AN74" s="911"/>
      <c r="AO74" s="911"/>
      <c r="AP74" s="911">
        <v>1665</v>
      </c>
      <c r="AQ74" s="911"/>
      <c r="AR74" s="911"/>
      <c r="AS74" s="911"/>
      <c r="AT74" s="911"/>
      <c r="AU74" s="911">
        <v>83</v>
      </c>
      <c r="AV74" s="911"/>
      <c r="AW74" s="911"/>
      <c r="AX74" s="911"/>
      <c r="AY74" s="911"/>
      <c r="AZ74" s="961"/>
      <c r="BA74" s="961"/>
      <c r="BB74" s="961"/>
      <c r="BC74" s="961"/>
      <c r="BD74" s="962"/>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562</v>
      </c>
      <c r="C75" s="954"/>
      <c r="D75" s="954"/>
      <c r="E75" s="954"/>
      <c r="F75" s="954"/>
      <c r="G75" s="954"/>
      <c r="H75" s="954"/>
      <c r="I75" s="954"/>
      <c r="J75" s="954"/>
      <c r="K75" s="954"/>
      <c r="L75" s="954"/>
      <c r="M75" s="954"/>
      <c r="N75" s="954"/>
      <c r="O75" s="954"/>
      <c r="P75" s="955"/>
      <c r="Q75" s="960">
        <v>6381</v>
      </c>
      <c r="R75" s="911"/>
      <c r="S75" s="911"/>
      <c r="T75" s="911"/>
      <c r="U75" s="911"/>
      <c r="V75" s="960">
        <v>6104</v>
      </c>
      <c r="W75" s="911"/>
      <c r="X75" s="911"/>
      <c r="Y75" s="911"/>
      <c r="Z75" s="911"/>
      <c r="AA75" s="960">
        <v>277</v>
      </c>
      <c r="AB75" s="911"/>
      <c r="AC75" s="911"/>
      <c r="AD75" s="911"/>
      <c r="AE75" s="911"/>
      <c r="AF75" s="958">
        <v>277</v>
      </c>
      <c r="AG75" s="957"/>
      <c r="AH75" s="957"/>
      <c r="AI75" s="957"/>
      <c r="AJ75" s="910"/>
      <c r="AK75" s="960">
        <v>80</v>
      </c>
      <c r="AL75" s="911"/>
      <c r="AM75" s="911"/>
      <c r="AN75" s="911"/>
      <c r="AO75" s="911"/>
      <c r="AP75" s="958" t="s">
        <v>559</v>
      </c>
      <c r="AQ75" s="957"/>
      <c r="AR75" s="957"/>
      <c r="AS75" s="957"/>
      <c r="AT75" s="910"/>
      <c r="AU75" s="958" t="s">
        <v>559</v>
      </c>
      <c r="AV75" s="957"/>
      <c r="AW75" s="957"/>
      <c r="AX75" s="957"/>
      <c r="AY75" s="910"/>
      <c r="AZ75" s="961"/>
      <c r="BA75" s="961"/>
      <c r="BB75" s="961"/>
      <c r="BC75" s="961"/>
      <c r="BD75" s="962"/>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566</v>
      </c>
      <c r="C76" s="954"/>
      <c r="D76" s="954"/>
      <c r="E76" s="954"/>
      <c r="F76" s="954"/>
      <c r="G76" s="954"/>
      <c r="H76" s="954"/>
      <c r="I76" s="954"/>
      <c r="J76" s="954"/>
      <c r="K76" s="954"/>
      <c r="L76" s="954"/>
      <c r="M76" s="954"/>
      <c r="N76" s="954"/>
      <c r="O76" s="954"/>
      <c r="P76" s="955"/>
      <c r="Q76" s="960">
        <v>36</v>
      </c>
      <c r="R76" s="911"/>
      <c r="S76" s="911"/>
      <c r="T76" s="911"/>
      <c r="U76" s="911"/>
      <c r="V76" s="960">
        <v>33</v>
      </c>
      <c r="W76" s="911"/>
      <c r="X76" s="911"/>
      <c r="Y76" s="911"/>
      <c r="Z76" s="911"/>
      <c r="AA76" s="960">
        <v>3</v>
      </c>
      <c r="AB76" s="911"/>
      <c r="AC76" s="911"/>
      <c r="AD76" s="911"/>
      <c r="AE76" s="911"/>
      <c r="AF76" s="958">
        <v>3</v>
      </c>
      <c r="AG76" s="957"/>
      <c r="AH76" s="957"/>
      <c r="AI76" s="957"/>
      <c r="AJ76" s="910"/>
      <c r="AK76" s="960">
        <v>29</v>
      </c>
      <c r="AL76" s="911"/>
      <c r="AM76" s="911"/>
      <c r="AN76" s="911"/>
      <c r="AO76" s="911"/>
      <c r="AP76" s="958" t="s">
        <v>559</v>
      </c>
      <c r="AQ76" s="957"/>
      <c r="AR76" s="957"/>
      <c r="AS76" s="957"/>
      <c r="AT76" s="910"/>
      <c r="AU76" s="958" t="s">
        <v>559</v>
      </c>
      <c r="AV76" s="957"/>
      <c r="AW76" s="957"/>
      <c r="AX76" s="957"/>
      <c r="AY76" s="910"/>
      <c r="AZ76" s="961"/>
      <c r="BA76" s="961"/>
      <c r="BB76" s="961"/>
      <c r="BC76" s="961"/>
      <c r="BD76" s="962"/>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581</v>
      </c>
      <c r="C77" s="954"/>
      <c r="D77" s="954"/>
      <c r="E77" s="954"/>
      <c r="F77" s="954"/>
      <c r="G77" s="954"/>
      <c r="H77" s="954"/>
      <c r="I77" s="954"/>
      <c r="J77" s="954"/>
      <c r="K77" s="954"/>
      <c r="L77" s="954"/>
      <c r="M77" s="954"/>
      <c r="N77" s="954"/>
      <c r="O77" s="954"/>
      <c r="P77" s="955"/>
      <c r="Q77" s="960">
        <v>37</v>
      </c>
      <c r="R77" s="911"/>
      <c r="S77" s="911"/>
      <c r="T77" s="911"/>
      <c r="U77" s="911"/>
      <c r="V77" s="960">
        <v>26</v>
      </c>
      <c r="W77" s="911"/>
      <c r="X77" s="911"/>
      <c r="Y77" s="911"/>
      <c r="Z77" s="911"/>
      <c r="AA77" s="960">
        <v>11</v>
      </c>
      <c r="AB77" s="911"/>
      <c r="AC77" s="911"/>
      <c r="AD77" s="911"/>
      <c r="AE77" s="911"/>
      <c r="AF77" s="911">
        <v>5</v>
      </c>
      <c r="AG77" s="911"/>
      <c r="AH77" s="911"/>
      <c r="AI77" s="911"/>
      <c r="AJ77" s="911"/>
      <c r="AK77" s="960" t="s">
        <v>582</v>
      </c>
      <c r="AL77" s="911"/>
      <c r="AM77" s="911"/>
      <c r="AN77" s="911"/>
      <c r="AO77" s="911"/>
      <c r="AP77" s="958" t="s">
        <v>559</v>
      </c>
      <c r="AQ77" s="957"/>
      <c r="AR77" s="957"/>
      <c r="AS77" s="957"/>
      <c r="AT77" s="910"/>
      <c r="AU77" s="958" t="s">
        <v>559</v>
      </c>
      <c r="AV77" s="957"/>
      <c r="AW77" s="957"/>
      <c r="AX77" s="957"/>
      <c r="AY77" s="910"/>
      <c r="AZ77" s="961"/>
      <c r="BA77" s="961"/>
      <c r="BB77" s="961"/>
      <c r="BC77" s="961"/>
      <c r="BD77" s="962"/>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567</v>
      </c>
      <c r="C78" s="954"/>
      <c r="D78" s="954"/>
      <c r="E78" s="954"/>
      <c r="F78" s="954"/>
      <c r="G78" s="954"/>
      <c r="H78" s="954"/>
      <c r="I78" s="954"/>
      <c r="J78" s="954"/>
      <c r="K78" s="954"/>
      <c r="L78" s="954"/>
      <c r="M78" s="954"/>
      <c r="N78" s="954"/>
      <c r="O78" s="954"/>
      <c r="P78" s="955"/>
      <c r="Q78" s="956">
        <v>191</v>
      </c>
      <c r="R78" s="957"/>
      <c r="S78" s="957"/>
      <c r="T78" s="957"/>
      <c r="U78" s="910"/>
      <c r="V78" s="958">
        <v>182</v>
      </c>
      <c r="W78" s="957"/>
      <c r="X78" s="957"/>
      <c r="Y78" s="957"/>
      <c r="Z78" s="910"/>
      <c r="AA78" s="958">
        <v>9</v>
      </c>
      <c r="AB78" s="957"/>
      <c r="AC78" s="957"/>
      <c r="AD78" s="957"/>
      <c r="AE78" s="910"/>
      <c r="AF78" s="958">
        <v>9</v>
      </c>
      <c r="AG78" s="957"/>
      <c r="AH78" s="957"/>
      <c r="AI78" s="957"/>
      <c r="AJ78" s="910"/>
      <c r="AK78" s="911" t="s">
        <v>583</v>
      </c>
      <c r="AL78" s="911"/>
      <c r="AM78" s="911"/>
      <c r="AN78" s="911"/>
      <c r="AO78" s="911"/>
      <c r="AP78" s="911" t="s">
        <v>559</v>
      </c>
      <c r="AQ78" s="911"/>
      <c r="AR78" s="911"/>
      <c r="AS78" s="911"/>
      <c r="AT78" s="911"/>
      <c r="AU78" s="911" t="s">
        <v>559</v>
      </c>
      <c r="AV78" s="911"/>
      <c r="AW78" s="911"/>
      <c r="AX78" s="911"/>
      <c r="AY78" s="911"/>
      <c r="AZ78" s="961"/>
      <c r="BA78" s="961"/>
      <c r="BB78" s="961"/>
      <c r="BC78" s="961"/>
      <c r="BD78" s="962"/>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1"/>
      <c r="BA79" s="961"/>
      <c r="BB79" s="961"/>
      <c r="BC79" s="961"/>
      <c r="BD79" s="962"/>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1"/>
      <c r="BA80" s="961"/>
      <c r="BB80" s="961"/>
      <c r="BC80" s="961"/>
      <c r="BD80" s="962"/>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1"/>
      <c r="BA81" s="961"/>
      <c r="BB81" s="961"/>
      <c r="BC81" s="961"/>
      <c r="BD81" s="962"/>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1"/>
      <c r="BA82" s="961"/>
      <c r="BB82" s="961"/>
      <c r="BC82" s="961"/>
      <c r="BD82" s="962"/>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1"/>
      <c r="BA83" s="961"/>
      <c r="BB83" s="961"/>
      <c r="BC83" s="961"/>
      <c r="BD83" s="962"/>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1"/>
      <c r="BA84" s="961"/>
      <c r="BB84" s="961"/>
      <c r="BC84" s="961"/>
      <c r="BD84" s="962"/>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1"/>
      <c r="BA85" s="961"/>
      <c r="BB85" s="961"/>
      <c r="BC85" s="961"/>
      <c r="BD85" s="962"/>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1"/>
      <c r="BA86" s="961"/>
      <c r="BB86" s="961"/>
      <c r="BC86" s="961"/>
      <c r="BD86" s="962"/>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378</v>
      </c>
      <c r="B88" s="870" t="s">
        <v>407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17389</v>
      </c>
      <c r="AG88" s="922"/>
      <c r="AH88" s="922"/>
      <c r="AI88" s="922"/>
      <c r="AJ88" s="922"/>
      <c r="AK88" s="919"/>
      <c r="AL88" s="919"/>
      <c r="AM88" s="919"/>
      <c r="AN88" s="919"/>
      <c r="AO88" s="919"/>
      <c r="AP88" s="922">
        <v>8134</v>
      </c>
      <c r="AQ88" s="922"/>
      <c r="AR88" s="922"/>
      <c r="AS88" s="922"/>
      <c r="AT88" s="922"/>
      <c r="AU88" s="922">
        <v>412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378</v>
      </c>
      <c r="BR102" s="870" t="s">
        <v>408</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8</v>
      </c>
      <c r="CS102" s="930"/>
      <c r="CT102" s="930"/>
      <c r="CU102" s="930"/>
      <c r="CV102" s="974"/>
      <c r="CW102" s="973">
        <v>4</v>
      </c>
      <c r="CX102" s="930"/>
      <c r="CY102" s="930"/>
      <c r="CZ102" s="930"/>
      <c r="DA102" s="974"/>
      <c r="DB102" s="973"/>
      <c r="DC102" s="930"/>
      <c r="DD102" s="930"/>
      <c r="DE102" s="930"/>
      <c r="DF102" s="974"/>
      <c r="DG102" s="973">
        <v>300</v>
      </c>
      <c r="DH102" s="930"/>
      <c r="DI102" s="930"/>
      <c r="DJ102" s="930"/>
      <c r="DK102" s="974"/>
      <c r="DL102" s="973"/>
      <c r="DM102" s="930"/>
      <c r="DN102" s="930"/>
      <c r="DO102" s="930"/>
      <c r="DP102" s="974"/>
      <c r="DQ102" s="973">
        <v>28</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409</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410</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413</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414</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415</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416</v>
      </c>
      <c r="AB109" s="976"/>
      <c r="AC109" s="976"/>
      <c r="AD109" s="976"/>
      <c r="AE109" s="977"/>
      <c r="AF109" s="975" t="s">
        <v>298</v>
      </c>
      <c r="AG109" s="976"/>
      <c r="AH109" s="976"/>
      <c r="AI109" s="976"/>
      <c r="AJ109" s="977"/>
      <c r="AK109" s="975" t="s">
        <v>297</v>
      </c>
      <c r="AL109" s="976"/>
      <c r="AM109" s="976"/>
      <c r="AN109" s="976"/>
      <c r="AO109" s="977"/>
      <c r="AP109" s="975" t="s">
        <v>417</v>
      </c>
      <c r="AQ109" s="976"/>
      <c r="AR109" s="976"/>
      <c r="AS109" s="976"/>
      <c r="AT109" s="978"/>
      <c r="AU109" s="995" t="s">
        <v>415</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416</v>
      </c>
      <c r="BR109" s="976"/>
      <c r="BS109" s="976"/>
      <c r="BT109" s="976"/>
      <c r="BU109" s="977"/>
      <c r="BV109" s="975" t="s">
        <v>298</v>
      </c>
      <c r="BW109" s="976"/>
      <c r="BX109" s="976"/>
      <c r="BY109" s="976"/>
      <c r="BZ109" s="977"/>
      <c r="CA109" s="975" t="s">
        <v>297</v>
      </c>
      <c r="CB109" s="976"/>
      <c r="CC109" s="976"/>
      <c r="CD109" s="976"/>
      <c r="CE109" s="977"/>
      <c r="CF109" s="996" t="s">
        <v>417</v>
      </c>
      <c r="CG109" s="996"/>
      <c r="CH109" s="996"/>
      <c r="CI109" s="996"/>
      <c r="CJ109" s="996"/>
      <c r="CK109" s="975" t="s">
        <v>418</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416</v>
      </c>
      <c r="DH109" s="976"/>
      <c r="DI109" s="976"/>
      <c r="DJ109" s="976"/>
      <c r="DK109" s="977"/>
      <c r="DL109" s="975" t="s">
        <v>298</v>
      </c>
      <c r="DM109" s="976"/>
      <c r="DN109" s="976"/>
      <c r="DO109" s="976"/>
      <c r="DP109" s="977"/>
      <c r="DQ109" s="975" t="s">
        <v>297</v>
      </c>
      <c r="DR109" s="976"/>
      <c r="DS109" s="976"/>
      <c r="DT109" s="976"/>
      <c r="DU109" s="977"/>
      <c r="DV109" s="975" t="s">
        <v>417</v>
      </c>
      <c r="DW109" s="976"/>
      <c r="DX109" s="976"/>
      <c r="DY109" s="976"/>
      <c r="DZ109" s="978"/>
    </row>
    <row r="110" spans="1:131" s="246" customFormat="1" ht="26.25" customHeight="1" x14ac:dyDescent="0.15">
      <c r="A110" s="979" t="s">
        <v>419</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483740</v>
      </c>
      <c r="AB110" s="983"/>
      <c r="AC110" s="983"/>
      <c r="AD110" s="983"/>
      <c r="AE110" s="984"/>
      <c r="AF110" s="985">
        <v>470799</v>
      </c>
      <c r="AG110" s="983"/>
      <c r="AH110" s="983"/>
      <c r="AI110" s="983"/>
      <c r="AJ110" s="984"/>
      <c r="AK110" s="985">
        <v>481503</v>
      </c>
      <c r="AL110" s="983"/>
      <c r="AM110" s="983"/>
      <c r="AN110" s="983"/>
      <c r="AO110" s="984"/>
      <c r="AP110" s="986">
        <v>17.399999999999999</v>
      </c>
      <c r="AQ110" s="987"/>
      <c r="AR110" s="987"/>
      <c r="AS110" s="987"/>
      <c r="AT110" s="988"/>
      <c r="AU110" s="989" t="s">
        <v>72</v>
      </c>
      <c r="AV110" s="990"/>
      <c r="AW110" s="990"/>
      <c r="AX110" s="990"/>
      <c r="AY110" s="990"/>
      <c r="AZ110" s="1031" t="s">
        <v>420</v>
      </c>
      <c r="BA110" s="980"/>
      <c r="BB110" s="980"/>
      <c r="BC110" s="980"/>
      <c r="BD110" s="980"/>
      <c r="BE110" s="980"/>
      <c r="BF110" s="980"/>
      <c r="BG110" s="980"/>
      <c r="BH110" s="980"/>
      <c r="BI110" s="980"/>
      <c r="BJ110" s="980"/>
      <c r="BK110" s="980"/>
      <c r="BL110" s="980"/>
      <c r="BM110" s="980"/>
      <c r="BN110" s="980"/>
      <c r="BO110" s="980"/>
      <c r="BP110" s="981"/>
      <c r="BQ110" s="1017">
        <v>4983133</v>
      </c>
      <c r="BR110" s="1018"/>
      <c r="BS110" s="1018"/>
      <c r="BT110" s="1018"/>
      <c r="BU110" s="1018"/>
      <c r="BV110" s="1018">
        <v>4866957</v>
      </c>
      <c r="BW110" s="1018"/>
      <c r="BX110" s="1018"/>
      <c r="BY110" s="1018"/>
      <c r="BZ110" s="1018"/>
      <c r="CA110" s="1018">
        <v>4619832</v>
      </c>
      <c r="CB110" s="1018"/>
      <c r="CC110" s="1018"/>
      <c r="CD110" s="1018"/>
      <c r="CE110" s="1018"/>
      <c r="CF110" s="1032">
        <v>167.1</v>
      </c>
      <c r="CG110" s="1033"/>
      <c r="CH110" s="1033"/>
      <c r="CI110" s="1033"/>
      <c r="CJ110" s="1033"/>
      <c r="CK110" s="1034" t="s">
        <v>421</v>
      </c>
      <c r="CL110" s="1035"/>
      <c r="CM110" s="1014" t="s">
        <v>422</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126</v>
      </c>
      <c r="DH110" s="1018"/>
      <c r="DI110" s="1018"/>
      <c r="DJ110" s="1018"/>
      <c r="DK110" s="1018"/>
      <c r="DL110" s="1018" t="s">
        <v>126</v>
      </c>
      <c r="DM110" s="1018"/>
      <c r="DN110" s="1018"/>
      <c r="DO110" s="1018"/>
      <c r="DP110" s="1018"/>
      <c r="DQ110" s="1018" t="s">
        <v>126</v>
      </c>
      <c r="DR110" s="1018"/>
      <c r="DS110" s="1018"/>
      <c r="DT110" s="1018"/>
      <c r="DU110" s="1018"/>
      <c r="DV110" s="1019" t="s">
        <v>126</v>
      </c>
      <c r="DW110" s="1019"/>
      <c r="DX110" s="1019"/>
      <c r="DY110" s="1019"/>
      <c r="DZ110" s="1020"/>
    </row>
    <row r="111" spans="1:131" s="246" customFormat="1" ht="26.25" customHeight="1" x14ac:dyDescent="0.15">
      <c r="A111" s="1021" t="s">
        <v>423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126</v>
      </c>
      <c r="AB111" s="1025"/>
      <c r="AC111" s="1025"/>
      <c r="AD111" s="1025"/>
      <c r="AE111" s="1026"/>
      <c r="AF111" s="1027" t="s">
        <v>126</v>
      </c>
      <c r="AG111" s="1025"/>
      <c r="AH111" s="1025"/>
      <c r="AI111" s="1025"/>
      <c r="AJ111" s="1026"/>
      <c r="AK111" s="1027" t="s">
        <v>126</v>
      </c>
      <c r="AL111" s="1025"/>
      <c r="AM111" s="1025"/>
      <c r="AN111" s="1025"/>
      <c r="AO111" s="1026"/>
      <c r="AP111" s="1028" t="s">
        <v>126</v>
      </c>
      <c r="AQ111" s="1029"/>
      <c r="AR111" s="1029"/>
      <c r="AS111" s="1029"/>
      <c r="AT111" s="1030"/>
      <c r="AU111" s="991"/>
      <c r="AV111" s="992"/>
      <c r="AW111" s="992"/>
      <c r="AX111" s="992"/>
      <c r="AY111" s="992"/>
      <c r="AZ111" s="1040" t="s">
        <v>424</v>
      </c>
      <c r="BA111" s="1041"/>
      <c r="BB111" s="1041"/>
      <c r="BC111" s="1041"/>
      <c r="BD111" s="1041"/>
      <c r="BE111" s="1041"/>
      <c r="BF111" s="1041"/>
      <c r="BG111" s="1041"/>
      <c r="BH111" s="1041"/>
      <c r="BI111" s="1041"/>
      <c r="BJ111" s="1041"/>
      <c r="BK111" s="1041"/>
      <c r="BL111" s="1041"/>
      <c r="BM111" s="1041"/>
      <c r="BN111" s="1041"/>
      <c r="BO111" s="1041"/>
      <c r="BP111" s="1042"/>
      <c r="BQ111" s="1010">
        <v>274202</v>
      </c>
      <c r="BR111" s="1011"/>
      <c r="BS111" s="1011"/>
      <c r="BT111" s="1011"/>
      <c r="BU111" s="1011"/>
      <c r="BV111" s="1011">
        <v>241505</v>
      </c>
      <c r="BW111" s="1011"/>
      <c r="BX111" s="1011"/>
      <c r="BY111" s="1011"/>
      <c r="BZ111" s="1011"/>
      <c r="CA111" s="1011">
        <v>213214</v>
      </c>
      <c r="CB111" s="1011"/>
      <c r="CC111" s="1011"/>
      <c r="CD111" s="1011"/>
      <c r="CE111" s="1011"/>
      <c r="CF111" s="1005">
        <v>7.7</v>
      </c>
      <c r="CG111" s="1006"/>
      <c r="CH111" s="1006"/>
      <c r="CI111" s="1006"/>
      <c r="CJ111" s="1006"/>
      <c r="CK111" s="1036"/>
      <c r="CL111" s="1037"/>
      <c r="CM111" s="1007" t="s">
        <v>425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126</v>
      </c>
      <c r="DH111" s="1011"/>
      <c r="DI111" s="1011"/>
      <c r="DJ111" s="1011"/>
      <c r="DK111" s="1011"/>
      <c r="DL111" s="1011" t="s">
        <v>126</v>
      </c>
      <c r="DM111" s="1011"/>
      <c r="DN111" s="1011"/>
      <c r="DO111" s="1011"/>
      <c r="DP111" s="1011"/>
      <c r="DQ111" s="1011" t="s">
        <v>126</v>
      </c>
      <c r="DR111" s="1011"/>
      <c r="DS111" s="1011"/>
      <c r="DT111" s="1011"/>
      <c r="DU111" s="1011"/>
      <c r="DV111" s="1012" t="s">
        <v>126</v>
      </c>
      <c r="DW111" s="1012"/>
      <c r="DX111" s="1012"/>
      <c r="DY111" s="1012"/>
      <c r="DZ111" s="1013"/>
    </row>
    <row r="112" spans="1:131" s="246" customFormat="1" ht="26.25" customHeight="1" x14ac:dyDescent="0.15">
      <c r="A112" s="1043" t="s">
        <v>426</v>
      </c>
      <c r="B112" s="1044"/>
      <c r="C112" s="1041" t="s">
        <v>427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126</v>
      </c>
      <c r="AB112" s="1050"/>
      <c r="AC112" s="1050"/>
      <c r="AD112" s="1050"/>
      <c r="AE112" s="1051"/>
      <c r="AF112" s="1052" t="s">
        <v>126</v>
      </c>
      <c r="AG112" s="1050"/>
      <c r="AH112" s="1050"/>
      <c r="AI112" s="1050"/>
      <c r="AJ112" s="1051"/>
      <c r="AK112" s="1052" t="s">
        <v>126</v>
      </c>
      <c r="AL112" s="1050"/>
      <c r="AM112" s="1050"/>
      <c r="AN112" s="1050"/>
      <c r="AO112" s="1051"/>
      <c r="AP112" s="1053" t="s">
        <v>428</v>
      </c>
      <c r="AQ112" s="1054"/>
      <c r="AR112" s="1054"/>
      <c r="AS112" s="1054"/>
      <c r="AT112" s="1055"/>
      <c r="AU112" s="991"/>
      <c r="AV112" s="992"/>
      <c r="AW112" s="992"/>
      <c r="AX112" s="992"/>
      <c r="AY112" s="992"/>
      <c r="AZ112" s="1040" t="s">
        <v>429</v>
      </c>
      <c r="BA112" s="1041"/>
      <c r="BB112" s="1041"/>
      <c r="BC112" s="1041"/>
      <c r="BD112" s="1041"/>
      <c r="BE112" s="1041"/>
      <c r="BF112" s="1041"/>
      <c r="BG112" s="1041"/>
      <c r="BH112" s="1041"/>
      <c r="BI112" s="1041"/>
      <c r="BJ112" s="1041"/>
      <c r="BK112" s="1041"/>
      <c r="BL112" s="1041"/>
      <c r="BM112" s="1041"/>
      <c r="BN112" s="1041"/>
      <c r="BO112" s="1041"/>
      <c r="BP112" s="1042"/>
      <c r="BQ112" s="1010">
        <v>4320172</v>
      </c>
      <c r="BR112" s="1011"/>
      <c r="BS112" s="1011"/>
      <c r="BT112" s="1011"/>
      <c r="BU112" s="1011"/>
      <c r="BV112" s="1011">
        <v>4622496</v>
      </c>
      <c r="BW112" s="1011"/>
      <c r="BX112" s="1011"/>
      <c r="BY112" s="1011"/>
      <c r="BZ112" s="1011"/>
      <c r="CA112" s="1011">
        <v>4735957</v>
      </c>
      <c r="CB112" s="1011"/>
      <c r="CC112" s="1011"/>
      <c r="CD112" s="1011"/>
      <c r="CE112" s="1011"/>
      <c r="CF112" s="1005">
        <v>171.3</v>
      </c>
      <c r="CG112" s="1006"/>
      <c r="CH112" s="1006"/>
      <c r="CI112" s="1006"/>
      <c r="CJ112" s="1006"/>
      <c r="CK112" s="1036"/>
      <c r="CL112" s="1037"/>
      <c r="CM112" s="1007" t="s">
        <v>430</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126</v>
      </c>
      <c r="DH112" s="1011"/>
      <c r="DI112" s="1011"/>
      <c r="DJ112" s="1011"/>
      <c r="DK112" s="1011"/>
      <c r="DL112" s="1011" t="s">
        <v>126</v>
      </c>
      <c r="DM112" s="1011"/>
      <c r="DN112" s="1011"/>
      <c r="DO112" s="1011"/>
      <c r="DP112" s="1011"/>
      <c r="DQ112" s="1011" t="s">
        <v>126</v>
      </c>
      <c r="DR112" s="1011"/>
      <c r="DS112" s="1011"/>
      <c r="DT112" s="1011"/>
      <c r="DU112" s="1011"/>
      <c r="DV112" s="1012" t="s">
        <v>126</v>
      </c>
      <c r="DW112" s="1012"/>
      <c r="DX112" s="1012"/>
      <c r="DY112" s="1012"/>
      <c r="DZ112" s="1013"/>
    </row>
    <row r="113" spans="1:130" s="246" customFormat="1" ht="26.25" customHeight="1" x14ac:dyDescent="0.15">
      <c r="A113" s="1045"/>
      <c r="B113" s="1046"/>
      <c r="C113" s="1041" t="s">
        <v>431</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212708</v>
      </c>
      <c r="AB113" s="1025"/>
      <c r="AC113" s="1025"/>
      <c r="AD113" s="1025"/>
      <c r="AE113" s="1026"/>
      <c r="AF113" s="1027">
        <v>263083</v>
      </c>
      <c r="AG113" s="1025"/>
      <c r="AH113" s="1025"/>
      <c r="AI113" s="1025"/>
      <c r="AJ113" s="1026"/>
      <c r="AK113" s="1027">
        <v>290153</v>
      </c>
      <c r="AL113" s="1025"/>
      <c r="AM113" s="1025"/>
      <c r="AN113" s="1025"/>
      <c r="AO113" s="1026"/>
      <c r="AP113" s="1028">
        <v>10.5</v>
      </c>
      <c r="AQ113" s="1029"/>
      <c r="AR113" s="1029"/>
      <c r="AS113" s="1029"/>
      <c r="AT113" s="1030"/>
      <c r="AU113" s="991"/>
      <c r="AV113" s="992"/>
      <c r="AW113" s="992"/>
      <c r="AX113" s="992"/>
      <c r="AY113" s="992"/>
      <c r="AZ113" s="1040" t="s">
        <v>432</v>
      </c>
      <c r="BA113" s="1041"/>
      <c r="BB113" s="1041"/>
      <c r="BC113" s="1041"/>
      <c r="BD113" s="1041"/>
      <c r="BE113" s="1041"/>
      <c r="BF113" s="1041"/>
      <c r="BG113" s="1041"/>
      <c r="BH113" s="1041"/>
      <c r="BI113" s="1041"/>
      <c r="BJ113" s="1041"/>
      <c r="BK113" s="1041"/>
      <c r="BL113" s="1041"/>
      <c r="BM113" s="1041"/>
      <c r="BN113" s="1041"/>
      <c r="BO113" s="1041"/>
      <c r="BP113" s="1042"/>
      <c r="BQ113" s="1010">
        <v>220751</v>
      </c>
      <c r="BR113" s="1011"/>
      <c r="BS113" s="1011"/>
      <c r="BT113" s="1011"/>
      <c r="BU113" s="1011"/>
      <c r="BV113" s="1011">
        <v>242877</v>
      </c>
      <c r="BW113" s="1011"/>
      <c r="BX113" s="1011"/>
      <c r="BY113" s="1011"/>
      <c r="BZ113" s="1011"/>
      <c r="CA113" s="1011">
        <v>411761</v>
      </c>
      <c r="CB113" s="1011"/>
      <c r="CC113" s="1011"/>
      <c r="CD113" s="1011"/>
      <c r="CE113" s="1011"/>
      <c r="CF113" s="1005">
        <v>14.9</v>
      </c>
      <c r="CG113" s="1006"/>
      <c r="CH113" s="1006"/>
      <c r="CI113" s="1006"/>
      <c r="CJ113" s="1006"/>
      <c r="CK113" s="1036"/>
      <c r="CL113" s="1037"/>
      <c r="CM113" s="1007" t="s">
        <v>433</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126</v>
      </c>
      <c r="DH113" s="1050"/>
      <c r="DI113" s="1050"/>
      <c r="DJ113" s="1050"/>
      <c r="DK113" s="1051"/>
      <c r="DL113" s="1052" t="s">
        <v>126</v>
      </c>
      <c r="DM113" s="1050"/>
      <c r="DN113" s="1050"/>
      <c r="DO113" s="1050"/>
      <c r="DP113" s="1051"/>
      <c r="DQ113" s="1052" t="s">
        <v>126</v>
      </c>
      <c r="DR113" s="1050"/>
      <c r="DS113" s="1050"/>
      <c r="DT113" s="1050"/>
      <c r="DU113" s="1051"/>
      <c r="DV113" s="1053" t="s">
        <v>126</v>
      </c>
      <c r="DW113" s="1054"/>
      <c r="DX113" s="1054"/>
      <c r="DY113" s="1054"/>
      <c r="DZ113" s="1055"/>
    </row>
    <row r="114" spans="1:130" s="246" customFormat="1" ht="26.25" customHeight="1" x14ac:dyDescent="0.15">
      <c r="A114" s="1045"/>
      <c r="B114" s="1046"/>
      <c r="C114" s="1041" t="s">
        <v>434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39404</v>
      </c>
      <c r="AB114" s="1050"/>
      <c r="AC114" s="1050"/>
      <c r="AD114" s="1050"/>
      <c r="AE114" s="1051"/>
      <c r="AF114" s="1052">
        <v>39106</v>
      </c>
      <c r="AG114" s="1050"/>
      <c r="AH114" s="1050"/>
      <c r="AI114" s="1050"/>
      <c r="AJ114" s="1051"/>
      <c r="AK114" s="1052">
        <v>35923</v>
      </c>
      <c r="AL114" s="1050"/>
      <c r="AM114" s="1050"/>
      <c r="AN114" s="1050"/>
      <c r="AO114" s="1051"/>
      <c r="AP114" s="1053">
        <v>1.3</v>
      </c>
      <c r="AQ114" s="1054"/>
      <c r="AR114" s="1054"/>
      <c r="AS114" s="1054"/>
      <c r="AT114" s="1055"/>
      <c r="AU114" s="991"/>
      <c r="AV114" s="992"/>
      <c r="AW114" s="992"/>
      <c r="AX114" s="992"/>
      <c r="AY114" s="992"/>
      <c r="AZ114" s="1040" t="s">
        <v>435</v>
      </c>
      <c r="BA114" s="1041"/>
      <c r="BB114" s="1041"/>
      <c r="BC114" s="1041"/>
      <c r="BD114" s="1041"/>
      <c r="BE114" s="1041"/>
      <c r="BF114" s="1041"/>
      <c r="BG114" s="1041"/>
      <c r="BH114" s="1041"/>
      <c r="BI114" s="1041"/>
      <c r="BJ114" s="1041"/>
      <c r="BK114" s="1041"/>
      <c r="BL114" s="1041"/>
      <c r="BM114" s="1041"/>
      <c r="BN114" s="1041"/>
      <c r="BO114" s="1041"/>
      <c r="BP114" s="1042"/>
      <c r="BQ114" s="1010">
        <v>1115451</v>
      </c>
      <c r="BR114" s="1011"/>
      <c r="BS114" s="1011"/>
      <c r="BT114" s="1011"/>
      <c r="BU114" s="1011"/>
      <c r="BV114" s="1011">
        <v>1100139</v>
      </c>
      <c r="BW114" s="1011"/>
      <c r="BX114" s="1011"/>
      <c r="BY114" s="1011"/>
      <c r="BZ114" s="1011"/>
      <c r="CA114" s="1011">
        <v>1087839</v>
      </c>
      <c r="CB114" s="1011"/>
      <c r="CC114" s="1011"/>
      <c r="CD114" s="1011"/>
      <c r="CE114" s="1011"/>
      <c r="CF114" s="1005">
        <v>39.4</v>
      </c>
      <c r="CG114" s="1006"/>
      <c r="CH114" s="1006"/>
      <c r="CI114" s="1006"/>
      <c r="CJ114" s="1006"/>
      <c r="CK114" s="1036"/>
      <c r="CL114" s="1037"/>
      <c r="CM114" s="1007" t="s">
        <v>436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126</v>
      </c>
      <c r="DH114" s="1050"/>
      <c r="DI114" s="1050"/>
      <c r="DJ114" s="1050"/>
      <c r="DK114" s="1051"/>
      <c r="DL114" s="1052" t="s">
        <v>126</v>
      </c>
      <c r="DM114" s="1050"/>
      <c r="DN114" s="1050"/>
      <c r="DO114" s="1050"/>
      <c r="DP114" s="1051"/>
      <c r="DQ114" s="1052" t="s">
        <v>126</v>
      </c>
      <c r="DR114" s="1050"/>
      <c r="DS114" s="1050"/>
      <c r="DT114" s="1050"/>
      <c r="DU114" s="1051"/>
      <c r="DV114" s="1053" t="s">
        <v>126</v>
      </c>
      <c r="DW114" s="1054"/>
      <c r="DX114" s="1054"/>
      <c r="DY114" s="1054"/>
      <c r="DZ114" s="1055"/>
    </row>
    <row r="115" spans="1:130" s="246" customFormat="1" ht="26.25" customHeight="1" x14ac:dyDescent="0.15">
      <c r="A115" s="1045"/>
      <c r="B115" s="1046"/>
      <c r="C115" s="1041" t="s">
        <v>437</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10850</v>
      </c>
      <c r="AB115" s="1025"/>
      <c r="AC115" s="1025"/>
      <c r="AD115" s="1025"/>
      <c r="AE115" s="1026"/>
      <c r="AF115" s="1027">
        <v>15541</v>
      </c>
      <c r="AG115" s="1025"/>
      <c r="AH115" s="1025"/>
      <c r="AI115" s="1025"/>
      <c r="AJ115" s="1026"/>
      <c r="AK115" s="1027">
        <v>16857</v>
      </c>
      <c r="AL115" s="1025"/>
      <c r="AM115" s="1025"/>
      <c r="AN115" s="1025"/>
      <c r="AO115" s="1026"/>
      <c r="AP115" s="1028">
        <v>0.6</v>
      </c>
      <c r="AQ115" s="1029"/>
      <c r="AR115" s="1029"/>
      <c r="AS115" s="1029"/>
      <c r="AT115" s="1030"/>
      <c r="AU115" s="991"/>
      <c r="AV115" s="992"/>
      <c r="AW115" s="992"/>
      <c r="AX115" s="992"/>
      <c r="AY115" s="992"/>
      <c r="AZ115" s="1040" t="s">
        <v>438</v>
      </c>
      <c r="BA115" s="1041"/>
      <c r="BB115" s="1041"/>
      <c r="BC115" s="1041"/>
      <c r="BD115" s="1041"/>
      <c r="BE115" s="1041"/>
      <c r="BF115" s="1041"/>
      <c r="BG115" s="1041"/>
      <c r="BH115" s="1041"/>
      <c r="BI115" s="1041"/>
      <c r="BJ115" s="1041"/>
      <c r="BK115" s="1041"/>
      <c r="BL115" s="1041"/>
      <c r="BM115" s="1041"/>
      <c r="BN115" s="1041"/>
      <c r="BO115" s="1041"/>
      <c r="BP115" s="1042"/>
      <c r="BQ115" s="1010">
        <v>29228</v>
      </c>
      <c r="BR115" s="1011"/>
      <c r="BS115" s="1011"/>
      <c r="BT115" s="1011"/>
      <c r="BU115" s="1011"/>
      <c r="BV115" s="1011" t="s">
        <v>428</v>
      </c>
      <c r="BW115" s="1011"/>
      <c r="BX115" s="1011"/>
      <c r="BY115" s="1011"/>
      <c r="BZ115" s="1011"/>
      <c r="CA115" s="1011" t="s">
        <v>126</v>
      </c>
      <c r="CB115" s="1011"/>
      <c r="CC115" s="1011"/>
      <c r="CD115" s="1011"/>
      <c r="CE115" s="1011"/>
      <c r="CF115" s="1005" t="s">
        <v>126</v>
      </c>
      <c r="CG115" s="1006"/>
      <c r="CH115" s="1006"/>
      <c r="CI115" s="1006"/>
      <c r="CJ115" s="1006"/>
      <c r="CK115" s="1036"/>
      <c r="CL115" s="1037"/>
      <c r="CM115" s="1040" t="s">
        <v>439</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126</v>
      </c>
      <c r="DH115" s="1050"/>
      <c r="DI115" s="1050"/>
      <c r="DJ115" s="1050"/>
      <c r="DK115" s="1051"/>
      <c r="DL115" s="1052" t="s">
        <v>126</v>
      </c>
      <c r="DM115" s="1050"/>
      <c r="DN115" s="1050"/>
      <c r="DO115" s="1050"/>
      <c r="DP115" s="1051"/>
      <c r="DQ115" s="1052" t="s">
        <v>126</v>
      </c>
      <c r="DR115" s="1050"/>
      <c r="DS115" s="1050"/>
      <c r="DT115" s="1050"/>
      <c r="DU115" s="1051"/>
      <c r="DV115" s="1053" t="s">
        <v>126</v>
      </c>
      <c r="DW115" s="1054"/>
      <c r="DX115" s="1054"/>
      <c r="DY115" s="1054"/>
      <c r="DZ115" s="1055"/>
    </row>
    <row r="116" spans="1:130" s="246" customFormat="1" ht="26.25" customHeight="1" x14ac:dyDescent="0.15">
      <c r="A116" s="1047"/>
      <c r="B116" s="1048"/>
      <c r="C116" s="1056" t="s">
        <v>440</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126</v>
      </c>
      <c r="AB116" s="1050"/>
      <c r="AC116" s="1050"/>
      <c r="AD116" s="1050"/>
      <c r="AE116" s="1051"/>
      <c r="AF116" s="1052" t="s">
        <v>126</v>
      </c>
      <c r="AG116" s="1050"/>
      <c r="AH116" s="1050"/>
      <c r="AI116" s="1050"/>
      <c r="AJ116" s="1051"/>
      <c r="AK116" s="1052" t="s">
        <v>126</v>
      </c>
      <c r="AL116" s="1050"/>
      <c r="AM116" s="1050"/>
      <c r="AN116" s="1050"/>
      <c r="AO116" s="1051"/>
      <c r="AP116" s="1053" t="s">
        <v>126</v>
      </c>
      <c r="AQ116" s="1054"/>
      <c r="AR116" s="1054"/>
      <c r="AS116" s="1054"/>
      <c r="AT116" s="1055"/>
      <c r="AU116" s="991"/>
      <c r="AV116" s="992"/>
      <c r="AW116" s="992"/>
      <c r="AX116" s="992"/>
      <c r="AY116" s="992"/>
      <c r="AZ116" s="1058" t="s">
        <v>441</v>
      </c>
      <c r="BA116" s="1059"/>
      <c r="BB116" s="1059"/>
      <c r="BC116" s="1059"/>
      <c r="BD116" s="1059"/>
      <c r="BE116" s="1059"/>
      <c r="BF116" s="1059"/>
      <c r="BG116" s="1059"/>
      <c r="BH116" s="1059"/>
      <c r="BI116" s="1059"/>
      <c r="BJ116" s="1059"/>
      <c r="BK116" s="1059"/>
      <c r="BL116" s="1059"/>
      <c r="BM116" s="1059"/>
      <c r="BN116" s="1059"/>
      <c r="BO116" s="1059"/>
      <c r="BP116" s="1060"/>
      <c r="BQ116" s="1010" t="s">
        <v>126</v>
      </c>
      <c r="BR116" s="1011"/>
      <c r="BS116" s="1011"/>
      <c r="BT116" s="1011"/>
      <c r="BU116" s="1011"/>
      <c r="BV116" s="1011" t="s">
        <v>126</v>
      </c>
      <c r="BW116" s="1011"/>
      <c r="BX116" s="1011"/>
      <c r="BY116" s="1011"/>
      <c r="BZ116" s="1011"/>
      <c r="CA116" s="1011" t="s">
        <v>126</v>
      </c>
      <c r="CB116" s="1011"/>
      <c r="CC116" s="1011"/>
      <c r="CD116" s="1011"/>
      <c r="CE116" s="1011"/>
      <c r="CF116" s="1005" t="s">
        <v>126</v>
      </c>
      <c r="CG116" s="1006"/>
      <c r="CH116" s="1006"/>
      <c r="CI116" s="1006"/>
      <c r="CJ116" s="1006"/>
      <c r="CK116" s="1036"/>
      <c r="CL116" s="1037"/>
      <c r="CM116" s="1007" t="s">
        <v>442</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11094</v>
      </c>
      <c r="DH116" s="1050"/>
      <c r="DI116" s="1050"/>
      <c r="DJ116" s="1050"/>
      <c r="DK116" s="1051"/>
      <c r="DL116" s="1052">
        <v>7431</v>
      </c>
      <c r="DM116" s="1050"/>
      <c r="DN116" s="1050"/>
      <c r="DO116" s="1050"/>
      <c r="DP116" s="1051"/>
      <c r="DQ116" s="1052">
        <v>3768</v>
      </c>
      <c r="DR116" s="1050"/>
      <c r="DS116" s="1050"/>
      <c r="DT116" s="1050"/>
      <c r="DU116" s="1051"/>
      <c r="DV116" s="1053">
        <v>0.1</v>
      </c>
      <c r="DW116" s="1054"/>
      <c r="DX116" s="1054"/>
      <c r="DY116" s="1054"/>
      <c r="DZ116" s="1055"/>
    </row>
    <row r="117" spans="1:130" s="246" customFormat="1" ht="26.25" customHeight="1" x14ac:dyDescent="0.15">
      <c r="A117" s="995" t="s">
        <v>181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443</v>
      </c>
      <c r="Z117" s="977"/>
      <c r="AA117" s="1067">
        <v>746702</v>
      </c>
      <c r="AB117" s="1068"/>
      <c r="AC117" s="1068"/>
      <c r="AD117" s="1068"/>
      <c r="AE117" s="1069"/>
      <c r="AF117" s="1070">
        <v>788529</v>
      </c>
      <c r="AG117" s="1068"/>
      <c r="AH117" s="1068"/>
      <c r="AI117" s="1068"/>
      <c r="AJ117" s="1069"/>
      <c r="AK117" s="1070">
        <v>824436</v>
      </c>
      <c r="AL117" s="1068"/>
      <c r="AM117" s="1068"/>
      <c r="AN117" s="1068"/>
      <c r="AO117" s="1069"/>
      <c r="AP117" s="1071"/>
      <c r="AQ117" s="1072"/>
      <c r="AR117" s="1072"/>
      <c r="AS117" s="1072"/>
      <c r="AT117" s="1073"/>
      <c r="AU117" s="991"/>
      <c r="AV117" s="992"/>
      <c r="AW117" s="992"/>
      <c r="AX117" s="992"/>
      <c r="AY117" s="992"/>
      <c r="AZ117" s="1058" t="s">
        <v>444</v>
      </c>
      <c r="BA117" s="1059"/>
      <c r="BB117" s="1059"/>
      <c r="BC117" s="1059"/>
      <c r="BD117" s="1059"/>
      <c r="BE117" s="1059"/>
      <c r="BF117" s="1059"/>
      <c r="BG117" s="1059"/>
      <c r="BH117" s="1059"/>
      <c r="BI117" s="1059"/>
      <c r="BJ117" s="1059"/>
      <c r="BK117" s="1059"/>
      <c r="BL117" s="1059"/>
      <c r="BM117" s="1059"/>
      <c r="BN117" s="1059"/>
      <c r="BO117" s="1059"/>
      <c r="BP117" s="1060"/>
      <c r="BQ117" s="1010" t="s">
        <v>380</v>
      </c>
      <c r="BR117" s="1011"/>
      <c r="BS117" s="1011"/>
      <c r="BT117" s="1011"/>
      <c r="BU117" s="1011"/>
      <c r="BV117" s="1011" t="s">
        <v>126</v>
      </c>
      <c r="BW117" s="1011"/>
      <c r="BX117" s="1011"/>
      <c r="BY117" s="1011"/>
      <c r="BZ117" s="1011"/>
      <c r="CA117" s="1011" t="s">
        <v>126</v>
      </c>
      <c r="CB117" s="1011"/>
      <c r="CC117" s="1011"/>
      <c r="CD117" s="1011"/>
      <c r="CE117" s="1011"/>
      <c r="CF117" s="1005" t="s">
        <v>126</v>
      </c>
      <c r="CG117" s="1006"/>
      <c r="CH117" s="1006"/>
      <c r="CI117" s="1006"/>
      <c r="CJ117" s="1006"/>
      <c r="CK117" s="1036"/>
      <c r="CL117" s="1037"/>
      <c r="CM117" s="1007" t="s">
        <v>445</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126</v>
      </c>
      <c r="DH117" s="1050"/>
      <c r="DI117" s="1050"/>
      <c r="DJ117" s="1050"/>
      <c r="DK117" s="1051"/>
      <c r="DL117" s="1052" t="s">
        <v>126</v>
      </c>
      <c r="DM117" s="1050"/>
      <c r="DN117" s="1050"/>
      <c r="DO117" s="1050"/>
      <c r="DP117" s="1051"/>
      <c r="DQ117" s="1052" t="s">
        <v>126</v>
      </c>
      <c r="DR117" s="1050"/>
      <c r="DS117" s="1050"/>
      <c r="DT117" s="1050"/>
      <c r="DU117" s="1051"/>
      <c r="DV117" s="1053" t="s">
        <v>126</v>
      </c>
      <c r="DW117" s="1054"/>
      <c r="DX117" s="1054"/>
      <c r="DY117" s="1054"/>
      <c r="DZ117" s="1055"/>
    </row>
    <row r="118" spans="1:130" s="246" customFormat="1" ht="26.25" customHeight="1" x14ac:dyDescent="0.15">
      <c r="A118" s="995" t="s">
        <v>418</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416</v>
      </c>
      <c r="AB118" s="976"/>
      <c r="AC118" s="976"/>
      <c r="AD118" s="976"/>
      <c r="AE118" s="977"/>
      <c r="AF118" s="975" t="s">
        <v>298</v>
      </c>
      <c r="AG118" s="976"/>
      <c r="AH118" s="976"/>
      <c r="AI118" s="976"/>
      <c r="AJ118" s="977"/>
      <c r="AK118" s="975" t="s">
        <v>297</v>
      </c>
      <c r="AL118" s="976"/>
      <c r="AM118" s="976"/>
      <c r="AN118" s="976"/>
      <c r="AO118" s="977"/>
      <c r="AP118" s="1062" t="s">
        <v>417</v>
      </c>
      <c r="AQ118" s="1063"/>
      <c r="AR118" s="1063"/>
      <c r="AS118" s="1063"/>
      <c r="AT118" s="1064"/>
      <c r="AU118" s="991"/>
      <c r="AV118" s="992"/>
      <c r="AW118" s="992"/>
      <c r="AX118" s="992"/>
      <c r="AY118" s="992"/>
      <c r="AZ118" s="1065" t="s">
        <v>446</v>
      </c>
      <c r="BA118" s="1056"/>
      <c r="BB118" s="1056"/>
      <c r="BC118" s="1056"/>
      <c r="BD118" s="1056"/>
      <c r="BE118" s="1056"/>
      <c r="BF118" s="1056"/>
      <c r="BG118" s="1056"/>
      <c r="BH118" s="1056"/>
      <c r="BI118" s="1056"/>
      <c r="BJ118" s="1056"/>
      <c r="BK118" s="1056"/>
      <c r="BL118" s="1056"/>
      <c r="BM118" s="1056"/>
      <c r="BN118" s="1056"/>
      <c r="BO118" s="1056"/>
      <c r="BP118" s="1057"/>
      <c r="BQ118" s="1088" t="s">
        <v>126</v>
      </c>
      <c r="BR118" s="1089"/>
      <c r="BS118" s="1089"/>
      <c r="BT118" s="1089"/>
      <c r="BU118" s="1089"/>
      <c r="BV118" s="1089" t="s">
        <v>126</v>
      </c>
      <c r="BW118" s="1089"/>
      <c r="BX118" s="1089"/>
      <c r="BY118" s="1089"/>
      <c r="BZ118" s="1089"/>
      <c r="CA118" s="1089" t="s">
        <v>126</v>
      </c>
      <c r="CB118" s="1089"/>
      <c r="CC118" s="1089"/>
      <c r="CD118" s="1089"/>
      <c r="CE118" s="1089"/>
      <c r="CF118" s="1005" t="s">
        <v>380</v>
      </c>
      <c r="CG118" s="1006"/>
      <c r="CH118" s="1006"/>
      <c r="CI118" s="1006"/>
      <c r="CJ118" s="1006"/>
      <c r="CK118" s="1036"/>
      <c r="CL118" s="1037"/>
      <c r="CM118" s="1007" t="s">
        <v>447</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126</v>
      </c>
      <c r="DH118" s="1050"/>
      <c r="DI118" s="1050"/>
      <c r="DJ118" s="1050"/>
      <c r="DK118" s="1051"/>
      <c r="DL118" s="1052" t="s">
        <v>126</v>
      </c>
      <c r="DM118" s="1050"/>
      <c r="DN118" s="1050"/>
      <c r="DO118" s="1050"/>
      <c r="DP118" s="1051"/>
      <c r="DQ118" s="1052" t="s">
        <v>126</v>
      </c>
      <c r="DR118" s="1050"/>
      <c r="DS118" s="1050"/>
      <c r="DT118" s="1050"/>
      <c r="DU118" s="1051"/>
      <c r="DV118" s="1053" t="s">
        <v>126</v>
      </c>
      <c r="DW118" s="1054"/>
      <c r="DX118" s="1054"/>
      <c r="DY118" s="1054"/>
      <c r="DZ118" s="1055"/>
    </row>
    <row r="119" spans="1:130" s="246" customFormat="1" ht="26.25" customHeight="1" x14ac:dyDescent="0.15">
      <c r="A119" s="1149" t="s">
        <v>421</v>
      </c>
      <c r="B119" s="1035"/>
      <c r="C119" s="1014" t="s">
        <v>422</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126</v>
      </c>
      <c r="AB119" s="983"/>
      <c r="AC119" s="983"/>
      <c r="AD119" s="983"/>
      <c r="AE119" s="984"/>
      <c r="AF119" s="985" t="s">
        <v>126</v>
      </c>
      <c r="AG119" s="983"/>
      <c r="AH119" s="983"/>
      <c r="AI119" s="983"/>
      <c r="AJ119" s="984"/>
      <c r="AK119" s="985" t="s">
        <v>126</v>
      </c>
      <c r="AL119" s="983"/>
      <c r="AM119" s="983"/>
      <c r="AN119" s="983"/>
      <c r="AO119" s="984"/>
      <c r="AP119" s="986" t="s">
        <v>126</v>
      </c>
      <c r="AQ119" s="987"/>
      <c r="AR119" s="987"/>
      <c r="AS119" s="987"/>
      <c r="AT119" s="988"/>
      <c r="AU119" s="993"/>
      <c r="AV119" s="994"/>
      <c r="AW119" s="994"/>
      <c r="AX119" s="994"/>
      <c r="AY119" s="994"/>
      <c r="AZ119" s="277" t="s">
        <v>181</v>
      </c>
      <c r="BA119" s="277"/>
      <c r="BB119" s="277"/>
      <c r="BC119" s="277"/>
      <c r="BD119" s="277"/>
      <c r="BE119" s="277"/>
      <c r="BF119" s="277"/>
      <c r="BG119" s="277"/>
      <c r="BH119" s="277"/>
      <c r="BI119" s="277"/>
      <c r="BJ119" s="277"/>
      <c r="BK119" s="277"/>
      <c r="BL119" s="277"/>
      <c r="BM119" s="277"/>
      <c r="BN119" s="277"/>
      <c r="BO119" s="1066" t="s">
        <v>448</v>
      </c>
      <c r="BP119" s="1097"/>
      <c r="BQ119" s="1088">
        <v>10942937</v>
      </c>
      <c r="BR119" s="1089"/>
      <c r="BS119" s="1089"/>
      <c r="BT119" s="1089"/>
      <c r="BU119" s="1089"/>
      <c r="BV119" s="1089">
        <v>11073974</v>
      </c>
      <c r="BW119" s="1089"/>
      <c r="BX119" s="1089"/>
      <c r="BY119" s="1089"/>
      <c r="BZ119" s="1089"/>
      <c r="CA119" s="1089">
        <v>11068603</v>
      </c>
      <c r="CB119" s="1089"/>
      <c r="CC119" s="1089"/>
      <c r="CD119" s="1089"/>
      <c r="CE119" s="1089"/>
      <c r="CF119" s="1090"/>
      <c r="CG119" s="1091"/>
      <c r="CH119" s="1091"/>
      <c r="CI119" s="1091"/>
      <c r="CJ119" s="1092"/>
      <c r="CK119" s="1038"/>
      <c r="CL119" s="1039"/>
      <c r="CM119" s="1093" t="s">
        <v>449</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263108</v>
      </c>
      <c r="DH119" s="1075"/>
      <c r="DI119" s="1075"/>
      <c r="DJ119" s="1075"/>
      <c r="DK119" s="1076"/>
      <c r="DL119" s="1074">
        <v>234074</v>
      </c>
      <c r="DM119" s="1075"/>
      <c r="DN119" s="1075"/>
      <c r="DO119" s="1075"/>
      <c r="DP119" s="1076"/>
      <c r="DQ119" s="1074">
        <v>209446</v>
      </c>
      <c r="DR119" s="1075"/>
      <c r="DS119" s="1075"/>
      <c r="DT119" s="1075"/>
      <c r="DU119" s="1076"/>
      <c r="DV119" s="1077">
        <v>7.6</v>
      </c>
      <c r="DW119" s="1078"/>
      <c r="DX119" s="1078"/>
      <c r="DY119" s="1078"/>
      <c r="DZ119" s="1079"/>
    </row>
    <row r="120" spans="1:130" s="246" customFormat="1" ht="26.25" customHeight="1" x14ac:dyDescent="0.15">
      <c r="A120" s="1150"/>
      <c r="B120" s="1037"/>
      <c r="C120" s="1007" t="s">
        <v>425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126</v>
      </c>
      <c r="AB120" s="1050"/>
      <c r="AC120" s="1050"/>
      <c r="AD120" s="1050"/>
      <c r="AE120" s="1051"/>
      <c r="AF120" s="1052" t="s">
        <v>126</v>
      </c>
      <c r="AG120" s="1050"/>
      <c r="AH120" s="1050"/>
      <c r="AI120" s="1050"/>
      <c r="AJ120" s="1051"/>
      <c r="AK120" s="1052" t="s">
        <v>126</v>
      </c>
      <c r="AL120" s="1050"/>
      <c r="AM120" s="1050"/>
      <c r="AN120" s="1050"/>
      <c r="AO120" s="1051"/>
      <c r="AP120" s="1053" t="s">
        <v>126</v>
      </c>
      <c r="AQ120" s="1054"/>
      <c r="AR120" s="1054"/>
      <c r="AS120" s="1054"/>
      <c r="AT120" s="1055"/>
      <c r="AU120" s="1080" t="s">
        <v>450</v>
      </c>
      <c r="AV120" s="1081"/>
      <c r="AW120" s="1081"/>
      <c r="AX120" s="1081"/>
      <c r="AY120" s="1082"/>
      <c r="AZ120" s="1031" t="s">
        <v>451</v>
      </c>
      <c r="BA120" s="980"/>
      <c r="BB120" s="980"/>
      <c r="BC120" s="980"/>
      <c r="BD120" s="980"/>
      <c r="BE120" s="980"/>
      <c r="BF120" s="980"/>
      <c r="BG120" s="980"/>
      <c r="BH120" s="980"/>
      <c r="BI120" s="980"/>
      <c r="BJ120" s="980"/>
      <c r="BK120" s="980"/>
      <c r="BL120" s="980"/>
      <c r="BM120" s="980"/>
      <c r="BN120" s="980"/>
      <c r="BO120" s="980"/>
      <c r="BP120" s="981"/>
      <c r="BQ120" s="1017">
        <v>2303855</v>
      </c>
      <c r="BR120" s="1018"/>
      <c r="BS120" s="1018"/>
      <c r="BT120" s="1018"/>
      <c r="BU120" s="1018"/>
      <c r="BV120" s="1018">
        <v>2399825</v>
      </c>
      <c r="BW120" s="1018"/>
      <c r="BX120" s="1018"/>
      <c r="BY120" s="1018"/>
      <c r="BZ120" s="1018"/>
      <c r="CA120" s="1018">
        <v>2455874</v>
      </c>
      <c r="CB120" s="1018"/>
      <c r="CC120" s="1018"/>
      <c r="CD120" s="1018"/>
      <c r="CE120" s="1018"/>
      <c r="CF120" s="1032">
        <v>88.8</v>
      </c>
      <c r="CG120" s="1033"/>
      <c r="CH120" s="1033"/>
      <c r="CI120" s="1033"/>
      <c r="CJ120" s="1033"/>
      <c r="CK120" s="1098" t="s">
        <v>452</v>
      </c>
      <c r="CL120" s="1099"/>
      <c r="CM120" s="1099"/>
      <c r="CN120" s="1099"/>
      <c r="CO120" s="1100"/>
      <c r="CP120" s="1106" t="s">
        <v>396</v>
      </c>
      <c r="CQ120" s="1107"/>
      <c r="CR120" s="1107"/>
      <c r="CS120" s="1107"/>
      <c r="CT120" s="1107"/>
      <c r="CU120" s="1107"/>
      <c r="CV120" s="1107"/>
      <c r="CW120" s="1107"/>
      <c r="CX120" s="1107"/>
      <c r="CY120" s="1107"/>
      <c r="CZ120" s="1107"/>
      <c r="DA120" s="1107"/>
      <c r="DB120" s="1107"/>
      <c r="DC120" s="1107"/>
      <c r="DD120" s="1107"/>
      <c r="DE120" s="1107"/>
      <c r="DF120" s="1108"/>
      <c r="DG120" s="1017">
        <v>2642068</v>
      </c>
      <c r="DH120" s="1018"/>
      <c r="DI120" s="1018"/>
      <c r="DJ120" s="1018"/>
      <c r="DK120" s="1018"/>
      <c r="DL120" s="1018">
        <v>2772439</v>
      </c>
      <c r="DM120" s="1018"/>
      <c r="DN120" s="1018"/>
      <c r="DO120" s="1018"/>
      <c r="DP120" s="1018"/>
      <c r="DQ120" s="1018">
        <v>2954806</v>
      </c>
      <c r="DR120" s="1018"/>
      <c r="DS120" s="1018"/>
      <c r="DT120" s="1018"/>
      <c r="DU120" s="1018"/>
      <c r="DV120" s="1019">
        <v>106.9</v>
      </c>
      <c r="DW120" s="1019"/>
      <c r="DX120" s="1019"/>
      <c r="DY120" s="1019"/>
      <c r="DZ120" s="1020"/>
    </row>
    <row r="121" spans="1:130" s="246" customFormat="1" ht="26.25" customHeight="1" x14ac:dyDescent="0.15">
      <c r="A121" s="1150"/>
      <c r="B121" s="1037"/>
      <c r="C121" s="1058" t="s">
        <v>453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126</v>
      </c>
      <c r="AB121" s="1050"/>
      <c r="AC121" s="1050"/>
      <c r="AD121" s="1050"/>
      <c r="AE121" s="1051"/>
      <c r="AF121" s="1052" t="s">
        <v>126</v>
      </c>
      <c r="AG121" s="1050"/>
      <c r="AH121" s="1050"/>
      <c r="AI121" s="1050"/>
      <c r="AJ121" s="1051"/>
      <c r="AK121" s="1052" t="s">
        <v>126</v>
      </c>
      <c r="AL121" s="1050"/>
      <c r="AM121" s="1050"/>
      <c r="AN121" s="1050"/>
      <c r="AO121" s="1051"/>
      <c r="AP121" s="1053" t="s">
        <v>380</v>
      </c>
      <c r="AQ121" s="1054"/>
      <c r="AR121" s="1054"/>
      <c r="AS121" s="1054"/>
      <c r="AT121" s="1055"/>
      <c r="AU121" s="1083"/>
      <c r="AV121" s="1084"/>
      <c r="AW121" s="1084"/>
      <c r="AX121" s="1084"/>
      <c r="AY121" s="1085"/>
      <c r="AZ121" s="1040" t="s">
        <v>454</v>
      </c>
      <c r="BA121" s="1041"/>
      <c r="BB121" s="1041"/>
      <c r="BC121" s="1041"/>
      <c r="BD121" s="1041"/>
      <c r="BE121" s="1041"/>
      <c r="BF121" s="1041"/>
      <c r="BG121" s="1041"/>
      <c r="BH121" s="1041"/>
      <c r="BI121" s="1041"/>
      <c r="BJ121" s="1041"/>
      <c r="BK121" s="1041"/>
      <c r="BL121" s="1041"/>
      <c r="BM121" s="1041"/>
      <c r="BN121" s="1041"/>
      <c r="BO121" s="1041"/>
      <c r="BP121" s="1042"/>
      <c r="BQ121" s="1010">
        <v>365546</v>
      </c>
      <c r="BR121" s="1011"/>
      <c r="BS121" s="1011"/>
      <c r="BT121" s="1011"/>
      <c r="BU121" s="1011"/>
      <c r="BV121" s="1011">
        <v>308732</v>
      </c>
      <c r="BW121" s="1011"/>
      <c r="BX121" s="1011"/>
      <c r="BY121" s="1011"/>
      <c r="BZ121" s="1011"/>
      <c r="CA121" s="1011">
        <v>240723</v>
      </c>
      <c r="CB121" s="1011"/>
      <c r="CC121" s="1011"/>
      <c r="CD121" s="1011"/>
      <c r="CE121" s="1011"/>
      <c r="CF121" s="1005">
        <v>8.6999999999999993</v>
      </c>
      <c r="CG121" s="1006"/>
      <c r="CH121" s="1006"/>
      <c r="CI121" s="1006"/>
      <c r="CJ121" s="1006"/>
      <c r="CK121" s="1101"/>
      <c r="CL121" s="1102"/>
      <c r="CM121" s="1102"/>
      <c r="CN121" s="1102"/>
      <c r="CO121" s="1103"/>
      <c r="CP121" s="1111" t="s">
        <v>455</v>
      </c>
      <c r="CQ121" s="1112"/>
      <c r="CR121" s="1112"/>
      <c r="CS121" s="1112"/>
      <c r="CT121" s="1112"/>
      <c r="CU121" s="1112"/>
      <c r="CV121" s="1112"/>
      <c r="CW121" s="1112"/>
      <c r="CX121" s="1112"/>
      <c r="CY121" s="1112"/>
      <c r="CZ121" s="1112"/>
      <c r="DA121" s="1112"/>
      <c r="DB121" s="1112"/>
      <c r="DC121" s="1112"/>
      <c r="DD121" s="1112"/>
      <c r="DE121" s="1112"/>
      <c r="DF121" s="1113"/>
      <c r="DG121" s="1010">
        <v>1668652</v>
      </c>
      <c r="DH121" s="1011"/>
      <c r="DI121" s="1011"/>
      <c r="DJ121" s="1011"/>
      <c r="DK121" s="1011"/>
      <c r="DL121" s="1011">
        <v>1841008</v>
      </c>
      <c r="DM121" s="1011"/>
      <c r="DN121" s="1011"/>
      <c r="DO121" s="1011"/>
      <c r="DP121" s="1011"/>
      <c r="DQ121" s="1011">
        <v>1773820</v>
      </c>
      <c r="DR121" s="1011"/>
      <c r="DS121" s="1011"/>
      <c r="DT121" s="1011"/>
      <c r="DU121" s="1011"/>
      <c r="DV121" s="1012">
        <v>64.2</v>
      </c>
      <c r="DW121" s="1012"/>
      <c r="DX121" s="1012"/>
      <c r="DY121" s="1012"/>
      <c r="DZ121" s="1013"/>
    </row>
    <row r="122" spans="1:130" s="246" customFormat="1" ht="26.25" customHeight="1" x14ac:dyDescent="0.15">
      <c r="A122" s="1150"/>
      <c r="B122" s="1037"/>
      <c r="C122" s="1007" t="s">
        <v>436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126</v>
      </c>
      <c r="AB122" s="1050"/>
      <c r="AC122" s="1050"/>
      <c r="AD122" s="1050"/>
      <c r="AE122" s="1051"/>
      <c r="AF122" s="1052" t="s">
        <v>126</v>
      </c>
      <c r="AG122" s="1050"/>
      <c r="AH122" s="1050"/>
      <c r="AI122" s="1050"/>
      <c r="AJ122" s="1051"/>
      <c r="AK122" s="1052" t="s">
        <v>126</v>
      </c>
      <c r="AL122" s="1050"/>
      <c r="AM122" s="1050"/>
      <c r="AN122" s="1050"/>
      <c r="AO122" s="1051"/>
      <c r="AP122" s="1053" t="s">
        <v>126</v>
      </c>
      <c r="AQ122" s="1054"/>
      <c r="AR122" s="1054"/>
      <c r="AS122" s="1054"/>
      <c r="AT122" s="1055"/>
      <c r="AU122" s="1083"/>
      <c r="AV122" s="1084"/>
      <c r="AW122" s="1084"/>
      <c r="AX122" s="1084"/>
      <c r="AY122" s="1085"/>
      <c r="AZ122" s="1065" t="s">
        <v>456</v>
      </c>
      <c r="BA122" s="1056"/>
      <c r="BB122" s="1056"/>
      <c r="BC122" s="1056"/>
      <c r="BD122" s="1056"/>
      <c r="BE122" s="1056"/>
      <c r="BF122" s="1056"/>
      <c r="BG122" s="1056"/>
      <c r="BH122" s="1056"/>
      <c r="BI122" s="1056"/>
      <c r="BJ122" s="1056"/>
      <c r="BK122" s="1056"/>
      <c r="BL122" s="1056"/>
      <c r="BM122" s="1056"/>
      <c r="BN122" s="1056"/>
      <c r="BO122" s="1056"/>
      <c r="BP122" s="1057"/>
      <c r="BQ122" s="1088">
        <v>6899712</v>
      </c>
      <c r="BR122" s="1089"/>
      <c r="BS122" s="1089"/>
      <c r="BT122" s="1089"/>
      <c r="BU122" s="1089"/>
      <c r="BV122" s="1089">
        <v>6731634</v>
      </c>
      <c r="BW122" s="1089"/>
      <c r="BX122" s="1089"/>
      <c r="BY122" s="1089"/>
      <c r="BZ122" s="1089"/>
      <c r="CA122" s="1089">
        <v>6583196</v>
      </c>
      <c r="CB122" s="1089"/>
      <c r="CC122" s="1089"/>
      <c r="CD122" s="1089"/>
      <c r="CE122" s="1089"/>
      <c r="CF122" s="1109">
        <v>238.2</v>
      </c>
      <c r="CG122" s="1110"/>
      <c r="CH122" s="1110"/>
      <c r="CI122" s="1110"/>
      <c r="CJ122" s="1110"/>
      <c r="CK122" s="1101"/>
      <c r="CL122" s="1102"/>
      <c r="CM122" s="1102"/>
      <c r="CN122" s="1102"/>
      <c r="CO122" s="1103"/>
      <c r="CP122" s="1111" t="s">
        <v>394</v>
      </c>
      <c r="CQ122" s="1112"/>
      <c r="CR122" s="1112"/>
      <c r="CS122" s="1112"/>
      <c r="CT122" s="1112"/>
      <c r="CU122" s="1112"/>
      <c r="CV122" s="1112"/>
      <c r="CW122" s="1112"/>
      <c r="CX122" s="1112"/>
      <c r="CY122" s="1112"/>
      <c r="CZ122" s="1112"/>
      <c r="DA122" s="1112"/>
      <c r="DB122" s="1112"/>
      <c r="DC122" s="1112"/>
      <c r="DD122" s="1112"/>
      <c r="DE122" s="1112"/>
      <c r="DF122" s="1113"/>
      <c r="DG122" s="1010">
        <v>9452</v>
      </c>
      <c r="DH122" s="1011"/>
      <c r="DI122" s="1011"/>
      <c r="DJ122" s="1011"/>
      <c r="DK122" s="1011"/>
      <c r="DL122" s="1011">
        <v>9049</v>
      </c>
      <c r="DM122" s="1011"/>
      <c r="DN122" s="1011"/>
      <c r="DO122" s="1011"/>
      <c r="DP122" s="1011"/>
      <c r="DQ122" s="1011">
        <v>7331</v>
      </c>
      <c r="DR122" s="1011"/>
      <c r="DS122" s="1011"/>
      <c r="DT122" s="1011"/>
      <c r="DU122" s="1011"/>
      <c r="DV122" s="1012">
        <v>0.3</v>
      </c>
      <c r="DW122" s="1012"/>
      <c r="DX122" s="1012"/>
      <c r="DY122" s="1012"/>
      <c r="DZ122" s="1013"/>
    </row>
    <row r="123" spans="1:130" s="246" customFormat="1" ht="26.25" customHeight="1" x14ac:dyDescent="0.15">
      <c r="A123" s="1150"/>
      <c r="B123" s="1037"/>
      <c r="C123" s="1007" t="s">
        <v>442</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3919</v>
      </c>
      <c r="AB123" s="1050"/>
      <c r="AC123" s="1050"/>
      <c r="AD123" s="1050"/>
      <c r="AE123" s="1051"/>
      <c r="AF123" s="1052">
        <v>3854</v>
      </c>
      <c r="AG123" s="1050"/>
      <c r="AH123" s="1050"/>
      <c r="AI123" s="1050"/>
      <c r="AJ123" s="1051"/>
      <c r="AK123" s="1052">
        <v>3787</v>
      </c>
      <c r="AL123" s="1050"/>
      <c r="AM123" s="1050"/>
      <c r="AN123" s="1050"/>
      <c r="AO123" s="1051"/>
      <c r="AP123" s="1053">
        <v>0.1</v>
      </c>
      <c r="AQ123" s="1054"/>
      <c r="AR123" s="1054"/>
      <c r="AS123" s="1054"/>
      <c r="AT123" s="1055"/>
      <c r="AU123" s="1086"/>
      <c r="AV123" s="1087"/>
      <c r="AW123" s="1087"/>
      <c r="AX123" s="1087"/>
      <c r="AY123" s="1087"/>
      <c r="AZ123" s="277" t="s">
        <v>181</v>
      </c>
      <c r="BA123" s="277"/>
      <c r="BB123" s="277"/>
      <c r="BC123" s="277"/>
      <c r="BD123" s="277"/>
      <c r="BE123" s="277"/>
      <c r="BF123" s="277"/>
      <c r="BG123" s="277"/>
      <c r="BH123" s="277"/>
      <c r="BI123" s="277"/>
      <c r="BJ123" s="277"/>
      <c r="BK123" s="277"/>
      <c r="BL123" s="277"/>
      <c r="BM123" s="277"/>
      <c r="BN123" s="277"/>
      <c r="BO123" s="1066" t="s">
        <v>457</v>
      </c>
      <c r="BP123" s="1097"/>
      <c r="BQ123" s="1156">
        <v>9569113</v>
      </c>
      <c r="BR123" s="1157"/>
      <c r="BS123" s="1157"/>
      <c r="BT123" s="1157"/>
      <c r="BU123" s="1157"/>
      <c r="BV123" s="1157">
        <v>9440191</v>
      </c>
      <c r="BW123" s="1157"/>
      <c r="BX123" s="1157"/>
      <c r="BY123" s="1157"/>
      <c r="BZ123" s="1157"/>
      <c r="CA123" s="1157">
        <v>9279793</v>
      </c>
      <c r="CB123" s="1157"/>
      <c r="CC123" s="1157"/>
      <c r="CD123" s="1157"/>
      <c r="CE123" s="1157"/>
      <c r="CF123" s="1090"/>
      <c r="CG123" s="1091"/>
      <c r="CH123" s="1091"/>
      <c r="CI123" s="1091"/>
      <c r="CJ123" s="1092"/>
      <c r="CK123" s="1101"/>
      <c r="CL123" s="1102"/>
      <c r="CM123" s="1102"/>
      <c r="CN123" s="1102"/>
      <c r="CO123" s="1103"/>
      <c r="CP123" s="1111" t="s">
        <v>392</v>
      </c>
      <c r="CQ123" s="1112"/>
      <c r="CR123" s="1112"/>
      <c r="CS123" s="1112"/>
      <c r="CT123" s="1112"/>
      <c r="CU123" s="1112"/>
      <c r="CV123" s="1112"/>
      <c r="CW123" s="1112"/>
      <c r="CX123" s="1112"/>
      <c r="CY123" s="1112"/>
      <c r="CZ123" s="1112"/>
      <c r="DA123" s="1112"/>
      <c r="DB123" s="1112"/>
      <c r="DC123" s="1112"/>
      <c r="DD123" s="1112"/>
      <c r="DE123" s="1112"/>
      <c r="DF123" s="1113"/>
      <c r="DG123" s="1049" t="s">
        <v>126</v>
      </c>
      <c r="DH123" s="1050"/>
      <c r="DI123" s="1050"/>
      <c r="DJ123" s="1050"/>
      <c r="DK123" s="1051"/>
      <c r="DL123" s="1052" t="s">
        <v>126</v>
      </c>
      <c r="DM123" s="1050"/>
      <c r="DN123" s="1050"/>
      <c r="DO123" s="1050"/>
      <c r="DP123" s="1051"/>
      <c r="DQ123" s="1052" t="s">
        <v>380</v>
      </c>
      <c r="DR123" s="1050"/>
      <c r="DS123" s="1050"/>
      <c r="DT123" s="1050"/>
      <c r="DU123" s="1051"/>
      <c r="DV123" s="1053" t="s">
        <v>126</v>
      </c>
      <c r="DW123" s="1054"/>
      <c r="DX123" s="1054"/>
      <c r="DY123" s="1054"/>
      <c r="DZ123" s="1055"/>
    </row>
    <row r="124" spans="1:130" s="246" customFormat="1" ht="26.25" customHeight="1" thickBot="1" x14ac:dyDescent="0.2">
      <c r="A124" s="1150"/>
      <c r="B124" s="1037"/>
      <c r="C124" s="1007" t="s">
        <v>445</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126</v>
      </c>
      <c r="AB124" s="1050"/>
      <c r="AC124" s="1050"/>
      <c r="AD124" s="1050"/>
      <c r="AE124" s="1051"/>
      <c r="AF124" s="1052" t="s">
        <v>126</v>
      </c>
      <c r="AG124" s="1050"/>
      <c r="AH124" s="1050"/>
      <c r="AI124" s="1050"/>
      <c r="AJ124" s="1051"/>
      <c r="AK124" s="1052" t="s">
        <v>126</v>
      </c>
      <c r="AL124" s="1050"/>
      <c r="AM124" s="1050"/>
      <c r="AN124" s="1050"/>
      <c r="AO124" s="1051"/>
      <c r="AP124" s="1053" t="s">
        <v>126</v>
      </c>
      <c r="AQ124" s="1054"/>
      <c r="AR124" s="1054"/>
      <c r="AS124" s="1054"/>
      <c r="AT124" s="1055"/>
      <c r="AU124" s="1152" t="s">
        <v>458</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49.6</v>
      </c>
      <c r="BR124" s="1119"/>
      <c r="BS124" s="1119"/>
      <c r="BT124" s="1119"/>
      <c r="BU124" s="1119"/>
      <c r="BV124" s="1119">
        <v>59.3</v>
      </c>
      <c r="BW124" s="1119"/>
      <c r="BX124" s="1119"/>
      <c r="BY124" s="1119"/>
      <c r="BZ124" s="1119"/>
      <c r="CA124" s="1119">
        <v>64.7</v>
      </c>
      <c r="CB124" s="1119"/>
      <c r="CC124" s="1119"/>
      <c r="CD124" s="1119"/>
      <c r="CE124" s="1119"/>
      <c r="CF124" s="1120"/>
      <c r="CG124" s="1121"/>
      <c r="CH124" s="1121"/>
      <c r="CI124" s="1121"/>
      <c r="CJ124" s="1122"/>
      <c r="CK124" s="1104"/>
      <c r="CL124" s="1104"/>
      <c r="CM124" s="1104"/>
      <c r="CN124" s="1104"/>
      <c r="CO124" s="1105"/>
      <c r="CP124" s="1111" t="s">
        <v>459</v>
      </c>
      <c r="CQ124" s="1112"/>
      <c r="CR124" s="1112"/>
      <c r="CS124" s="1112"/>
      <c r="CT124" s="1112"/>
      <c r="CU124" s="1112"/>
      <c r="CV124" s="1112"/>
      <c r="CW124" s="1112"/>
      <c r="CX124" s="1112"/>
      <c r="CY124" s="1112"/>
      <c r="CZ124" s="1112"/>
      <c r="DA124" s="1112"/>
      <c r="DB124" s="1112"/>
      <c r="DC124" s="1112"/>
      <c r="DD124" s="1112"/>
      <c r="DE124" s="1112"/>
      <c r="DF124" s="1113"/>
      <c r="DG124" s="1096" t="s">
        <v>126</v>
      </c>
      <c r="DH124" s="1075"/>
      <c r="DI124" s="1075"/>
      <c r="DJ124" s="1075"/>
      <c r="DK124" s="1076"/>
      <c r="DL124" s="1074" t="s">
        <v>126</v>
      </c>
      <c r="DM124" s="1075"/>
      <c r="DN124" s="1075"/>
      <c r="DO124" s="1075"/>
      <c r="DP124" s="1076"/>
      <c r="DQ124" s="1074" t="s">
        <v>126</v>
      </c>
      <c r="DR124" s="1075"/>
      <c r="DS124" s="1075"/>
      <c r="DT124" s="1075"/>
      <c r="DU124" s="1076"/>
      <c r="DV124" s="1077" t="s">
        <v>126</v>
      </c>
      <c r="DW124" s="1078"/>
      <c r="DX124" s="1078"/>
      <c r="DY124" s="1078"/>
      <c r="DZ124" s="1079"/>
    </row>
    <row r="125" spans="1:130" s="246" customFormat="1" ht="26.25" customHeight="1" x14ac:dyDescent="0.15">
      <c r="A125" s="1150"/>
      <c r="B125" s="1037"/>
      <c r="C125" s="1007" t="s">
        <v>447</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126</v>
      </c>
      <c r="AG125" s="1050"/>
      <c r="AH125" s="1050"/>
      <c r="AI125" s="1050"/>
      <c r="AJ125" s="1051"/>
      <c r="AK125" s="1052" t="s">
        <v>428</v>
      </c>
      <c r="AL125" s="1050"/>
      <c r="AM125" s="1050"/>
      <c r="AN125" s="1050"/>
      <c r="AO125" s="1051"/>
      <c r="AP125" s="1053" t="s">
        <v>126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460</v>
      </c>
      <c r="CL125" s="1099"/>
      <c r="CM125" s="1099"/>
      <c r="CN125" s="1099"/>
      <c r="CO125" s="1100"/>
      <c r="CP125" s="1031" t="s">
        <v>461</v>
      </c>
      <c r="CQ125" s="980"/>
      <c r="CR125" s="980"/>
      <c r="CS125" s="980"/>
      <c r="CT125" s="980"/>
      <c r="CU125" s="980"/>
      <c r="CV125" s="980"/>
      <c r="CW125" s="980"/>
      <c r="CX125" s="980"/>
      <c r="CY125" s="980"/>
      <c r="CZ125" s="980"/>
      <c r="DA125" s="980"/>
      <c r="DB125" s="980"/>
      <c r="DC125" s="980"/>
      <c r="DD125" s="980"/>
      <c r="DE125" s="980"/>
      <c r="DF125" s="981"/>
      <c r="DG125" s="1017" t="s">
        <v>126</v>
      </c>
      <c r="DH125" s="1018"/>
      <c r="DI125" s="1018"/>
      <c r="DJ125" s="1018"/>
      <c r="DK125" s="1018"/>
      <c r="DL125" s="1018" t="s">
        <v>126</v>
      </c>
      <c r="DM125" s="1018"/>
      <c r="DN125" s="1018"/>
      <c r="DO125" s="1018"/>
      <c r="DP125" s="1018"/>
      <c r="DQ125" s="1018" t="s">
        <v>380</v>
      </c>
      <c r="DR125" s="1018"/>
      <c r="DS125" s="1018"/>
      <c r="DT125" s="1018"/>
      <c r="DU125" s="1018"/>
      <c r="DV125" s="1019" t="s">
        <v>126</v>
      </c>
      <c r="DW125" s="1019"/>
      <c r="DX125" s="1019"/>
      <c r="DY125" s="1019"/>
      <c r="DZ125" s="1020"/>
    </row>
    <row r="126" spans="1:130" s="246" customFormat="1" ht="26.25" customHeight="1" thickBot="1" x14ac:dyDescent="0.2">
      <c r="A126" s="1150"/>
      <c r="B126" s="1037"/>
      <c r="C126" s="1007" t="s">
        <v>449</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6931</v>
      </c>
      <c r="AB126" s="1050"/>
      <c r="AC126" s="1050"/>
      <c r="AD126" s="1050"/>
      <c r="AE126" s="1051"/>
      <c r="AF126" s="1052">
        <v>11687</v>
      </c>
      <c r="AG126" s="1050"/>
      <c r="AH126" s="1050"/>
      <c r="AI126" s="1050"/>
      <c r="AJ126" s="1051"/>
      <c r="AK126" s="1052">
        <v>13070</v>
      </c>
      <c r="AL126" s="1050"/>
      <c r="AM126" s="1050"/>
      <c r="AN126" s="1050"/>
      <c r="AO126" s="1051"/>
      <c r="AP126" s="1053">
        <v>0.5</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462</v>
      </c>
      <c r="CQ126" s="1041"/>
      <c r="CR126" s="1041"/>
      <c r="CS126" s="1041"/>
      <c r="CT126" s="1041"/>
      <c r="CU126" s="1041"/>
      <c r="CV126" s="1041"/>
      <c r="CW126" s="1041"/>
      <c r="CX126" s="1041"/>
      <c r="CY126" s="1041"/>
      <c r="CZ126" s="1041"/>
      <c r="DA126" s="1041"/>
      <c r="DB126" s="1041"/>
      <c r="DC126" s="1041"/>
      <c r="DD126" s="1041"/>
      <c r="DE126" s="1041"/>
      <c r="DF126" s="1042"/>
      <c r="DG126" s="1010">
        <v>29228</v>
      </c>
      <c r="DH126" s="1011"/>
      <c r="DI126" s="1011"/>
      <c r="DJ126" s="1011"/>
      <c r="DK126" s="1011"/>
      <c r="DL126" s="1011" t="s">
        <v>126</v>
      </c>
      <c r="DM126" s="1011"/>
      <c r="DN126" s="1011"/>
      <c r="DO126" s="1011"/>
      <c r="DP126" s="1011"/>
      <c r="DQ126" s="1011" t="s">
        <v>380</v>
      </c>
      <c r="DR126" s="1011"/>
      <c r="DS126" s="1011"/>
      <c r="DT126" s="1011"/>
      <c r="DU126" s="1011"/>
      <c r="DV126" s="1012" t="s">
        <v>126</v>
      </c>
      <c r="DW126" s="1012"/>
      <c r="DX126" s="1012"/>
      <c r="DY126" s="1012"/>
      <c r="DZ126" s="1013"/>
    </row>
    <row r="127" spans="1:130" s="246" customFormat="1" ht="26.25" customHeight="1" x14ac:dyDescent="0.15">
      <c r="A127" s="1151"/>
      <c r="B127" s="1039"/>
      <c r="C127" s="1093" t="s">
        <v>463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126</v>
      </c>
      <c r="AB127" s="1050"/>
      <c r="AC127" s="1050"/>
      <c r="AD127" s="1050"/>
      <c r="AE127" s="1051"/>
      <c r="AF127" s="1052" t="s">
        <v>126</v>
      </c>
      <c r="AG127" s="1050"/>
      <c r="AH127" s="1050"/>
      <c r="AI127" s="1050"/>
      <c r="AJ127" s="1051"/>
      <c r="AK127" s="1052" t="s">
        <v>126</v>
      </c>
      <c r="AL127" s="1050"/>
      <c r="AM127" s="1050"/>
      <c r="AN127" s="1050"/>
      <c r="AO127" s="1051"/>
      <c r="AP127" s="1053" t="s">
        <v>126</v>
      </c>
      <c r="AQ127" s="1054"/>
      <c r="AR127" s="1054"/>
      <c r="AS127" s="1054"/>
      <c r="AT127" s="1055"/>
      <c r="AU127" s="282"/>
      <c r="AV127" s="282"/>
      <c r="AW127" s="282"/>
      <c r="AX127" s="1123" t="s">
        <v>464</v>
      </c>
      <c r="AY127" s="1124"/>
      <c r="AZ127" s="1124"/>
      <c r="BA127" s="1124"/>
      <c r="BB127" s="1124"/>
      <c r="BC127" s="1124"/>
      <c r="BD127" s="1124"/>
      <c r="BE127" s="1125"/>
      <c r="BF127" s="1126" t="s">
        <v>465</v>
      </c>
      <c r="BG127" s="1124"/>
      <c r="BH127" s="1124"/>
      <c r="BI127" s="1124"/>
      <c r="BJ127" s="1124"/>
      <c r="BK127" s="1124"/>
      <c r="BL127" s="1125"/>
      <c r="BM127" s="1126" t="s">
        <v>466</v>
      </c>
      <c r="BN127" s="1124"/>
      <c r="BO127" s="1124"/>
      <c r="BP127" s="1124"/>
      <c r="BQ127" s="1124"/>
      <c r="BR127" s="1124"/>
      <c r="BS127" s="1125"/>
      <c r="BT127" s="1126" t="s">
        <v>467</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468</v>
      </c>
      <c r="CQ127" s="1041"/>
      <c r="CR127" s="1041"/>
      <c r="CS127" s="1041"/>
      <c r="CT127" s="1041"/>
      <c r="CU127" s="1041"/>
      <c r="CV127" s="1041"/>
      <c r="CW127" s="1041"/>
      <c r="CX127" s="1041"/>
      <c r="CY127" s="1041"/>
      <c r="CZ127" s="1041"/>
      <c r="DA127" s="1041"/>
      <c r="DB127" s="1041"/>
      <c r="DC127" s="1041"/>
      <c r="DD127" s="1041"/>
      <c r="DE127" s="1041"/>
      <c r="DF127" s="1042"/>
      <c r="DG127" s="1010" t="s">
        <v>126</v>
      </c>
      <c r="DH127" s="1011"/>
      <c r="DI127" s="1011"/>
      <c r="DJ127" s="1011"/>
      <c r="DK127" s="1011"/>
      <c r="DL127" s="1011" t="s">
        <v>126</v>
      </c>
      <c r="DM127" s="1011"/>
      <c r="DN127" s="1011"/>
      <c r="DO127" s="1011"/>
      <c r="DP127" s="1011"/>
      <c r="DQ127" s="1011" t="s">
        <v>380</v>
      </c>
      <c r="DR127" s="1011"/>
      <c r="DS127" s="1011"/>
      <c r="DT127" s="1011"/>
      <c r="DU127" s="1011"/>
      <c r="DV127" s="1012" t="s">
        <v>126</v>
      </c>
      <c r="DW127" s="1012"/>
      <c r="DX127" s="1012"/>
      <c r="DY127" s="1012"/>
      <c r="DZ127" s="1013"/>
    </row>
    <row r="128" spans="1:130" s="246" customFormat="1" ht="26.25" customHeight="1" thickBot="1" x14ac:dyDescent="0.2">
      <c r="A128" s="1134" t="s">
        <v>469</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470</v>
      </c>
      <c r="X128" s="1136"/>
      <c r="Y128" s="1136"/>
      <c r="Z128" s="1137"/>
      <c r="AA128" s="1138">
        <v>38460</v>
      </c>
      <c r="AB128" s="1139"/>
      <c r="AC128" s="1139"/>
      <c r="AD128" s="1139"/>
      <c r="AE128" s="1140"/>
      <c r="AF128" s="1141">
        <v>38460</v>
      </c>
      <c r="AG128" s="1139"/>
      <c r="AH128" s="1139"/>
      <c r="AI128" s="1139"/>
      <c r="AJ128" s="1140"/>
      <c r="AK128" s="1141">
        <v>38460</v>
      </c>
      <c r="AL128" s="1139"/>
      <c r="AM128" s="1139"/>
      <c r="AN128" s="1139"/>
      <c r="AO128" s="1140"/>
      <c r="AP128" s="1142"/>
      <c r="AQ128" s="1143"/>
      <c r="AR128" s="1143"/>
      <c r="AS128" s="1143"/>
      <c r="AT128" s="1144"/>
      <c r="AU128" s="282"/>
      <c r="AV128" s="282"/>
      <c r="AW128" s="282"/>
      <c r="AX128" s="979" t="s">
        <v>471</v>
      </c>
      <c r="AY128" s="980"/>
      <c r="AZ128" s="980"/>
      <c r="BA128" s="980"/>
      <c r="BB128" s="980"/>
      <c r="BC128" s="980"/>
      <c r="BD128" s="980"/>
      <c r="BE128" s="981"/>
      <c r="BF128" s="1145" t="s">
        <v>126</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472</v>
      </c>
      <c r="CQ128" s="1128"/>
      <c r="CR128" s="1128"/>
      <c r="CS128" s="1128"/>
      <c r="CT128" s="1128"/>
      <c r="CU128" s="1128"/>
      <c r="CV128" s="1128"/>
      <c r="CW128" s="1128"/>
      <c r="CX128" s="1128"/>
      <c r="CY128" s="1128"/>
      <c r="CZ128" s="1128"/>
      <c r="DA128" s="1128"/>
      <c r="DB128" s="1128"/>
      <c r="DC128" s="1128"/>
      <c r="DD128" s="1128"/>
      <c r="DE128" s="1128"/>
      <c r="DF128" s="1129"/>
      <c r="DG128" s="1130" t="s">
        <v>428</v>
      </c>
      <c r="DH128" s="1131"/>
      <c r="DI128" s="1131"/>
      <c r="DJ128" s="1131"/>
      <c r="DK128" s="1131"/>
      <c r="DL128" s="1131" t="s">
        <v>126</v>
      </c>
      <c r="DM128" s="1131"/>
      <c r="DN128" s="1131"/>
      <c r="DO128" s="1131"/>
      <c r="DP128" s="1131"/>
      <c r="DQ128" s="1131" t="s">
        <v>428</v>
      </c>
      <c r="DR128" s="1131"/>
      <c r="DS128" s="1131"/>
      <c r="DT128" s="1131"/>
      <c r="DU128" s="1131"/>
      <c r="DV128" s="1132" t="s">
        <v>428</v>
      </c>
      <c r="DW128" s="1132"/>
      <c r="DX128" s="1132"/>
      <c r="DY128" s="1132"/>
      <c r="DZ128" s="1133"/>
    </row>
    <row r="129" spans="1:131" s="246" customFormat="1" ht="26.25" customHeight="1" x14ac:dyDescent="0.15">
      <c r="A129" s="1021" t="s">
        <v>105</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473</v>
      </c>
      <c r="X129" s="1165"/>
      <c r="Y129" s="1165"/>
      <c r="Z129" s="1166"/>
      <c r="AA129" s="1049">
        <v>3274725</v>
      </c>
      <c r="AB129" s="1050"/>
      <c r="AC129" s="1050"/>
      <c r="AD129" s="1050"/>
      <c r="AE129" s="1051"/>
      <c r="AF129" s="1052">
        <v>3271607</v>
      </c>
      <c r="AG129" s="1050"/>
      <c r="AH129" s="1050"/>
      <c r="AI129" s="1050"/>
      <c r="AJ129" s="1051"/>
      <c r="AK129" s="1052">
        <v>3288026</v>
      </c>
      <c r="AL129" s="1050"/>
      <c r="AM129" s="1050"/>
      <c r="AN129" s="1050"/>
      <c r="AO129" s="1051"/>
      <c r="AP129" s="1167"/>
      <c r="AQ129" s="1168"/>
      <c r="AR129" s="1168"/>
      <c r="AS129" s="1168"/>
      <c r="AT129" s="1169"/>
      <c r="AU129" s="284"/>
      <c r="AV129" s="284"/>
      <c r="AW129" s="284"/>
      <c r="AX129" s="1158" t="s">
        <v>474</v>
      </c>
      <c r="AY129" s="1041"/>
      <c r="AZ129" s="1041"/>
      <c r="BA129" s="1041"/>
      <c r="BB129" s="1041"/>
      <c r="BC129" s="1041"/>
      <c r="BD129" s="1041"/>
      <c r="BE129" s="1042"/>
      <c r="BF129" s="1159" t="s">
        <v>126</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475</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476</v>
      </c>
      <c r="X130" s="1165"/>
      <c r="Y130" s="1165"/>
      <c r="Z130" s="1166"/>
      <c r="AA130" s="1049">
        <v>510070</v>
      </c>
      <c r="AB130" s="1050"/>
      <c r="AC130" s="1050"/>
      <c r="AD130" s="1050"/>
      <c r="AE130" s="1051"/>
      <c r="AF130" s="1052">
        <v>516501</v>
      </c>
      <c r="AG130" s="1050"/>
      <c r="AH130" s="1050"/>
      <c r="AI130" s="1050"/>
      <c r="AJ130" s="1051"/>
      <c r="AK130" s="1052">
        <v>523762</v>
      </c>
      <c r="AL130" s="1050"/>
      <c r="AM130" s="1050"/>
      <c r="AN130" s="1050"/>
      <c r="AO130" s="1051"/>
      <c r="AP130" s="1167"/>
      <c r="AQ130" s="1168"/>
      <c r="AR130" s="1168"/>
      <c r="AS130" s="1168"/>
      <c r="AT130" s="1169"/>
      <c r="AU130" s="284"/>
      <c r="AV130" s="284"/>
      <c r="AW130" s="284"/>
      <c r="AX130" s="1158" t="s">
        <v>477</v>
      </c>
      <c r="AY130" s="1041"/>
      <c r="AZ130" s="1041"/>
      <c r="BA130" s="1041"/>
      <c r="BB130" s="1041"/>
      <c r="BC130" s="1041"/>
      <c r="BD130" s="1041"/>
      <c r="BE130" s="1042"/>
      <c r="BF130" s="1195">
        <v>8.3000000000000007</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478</v>
      </c>
      <c r="X131" s="1203"/>
      <c r="Y131" s="1203"/>
      <c r="Z131" s="1204"/>
      <c r="AA131" s="1096">
        <v>2764655</v>
      </c>
      <c r="AB131" s="1075"/>
      <c r="AC131" s="1075"/>
      <c r="AD131" s="1075"/>
      <c r="AE131" s="1076"/>
      <c r="AF131" s="1074">
        <v>2755106</v>
      </c>
      <c r="AG131" s="1075"/>
      <c r="AH131" s="1075"/>
      <c r="AI131" s="1075"/>
      <c r="AJ131" s="1076"/>
      <c r="AK131" s="1074">
        <v>2764264</v>
      </c>
      <c r="AL131" s="1075"/>
      <c r="AM131" s="1075"/>
      <c r="AN131" s="1075"/>
      <c r="AO131" s="1076"/>
      <c r="AP131" s="1205"/>
      <c r="AQ131" s="1206"/>
      <c r="AR131" s="1206"/>
      <c r="AS131" s="1206"/>
      <c r="AT131" s="1207"/>
      <c r="AU131" s="284"/>
      <c r="AV131" s="284"/>
      <c r="AW131" s="284"/>
      <c r="AX131" s="1177" t="s">
        <v>479</v>
      </c>
      <c r="AY131" s="1128"/>
      <c r="AZ131" s="1128"/>
      <c r="BA131" s="1128"/>
      <c r="BB131" s="1128"/>
      <c r="BC131" s="1128"/>
      <c r="BD131" s="1128"/>
      <c r="BE131" s="1129"/>
      <c r="BF131" s="1178">
        <v>64.7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480</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481</v>
      </c>
      <c r="W132" s="1188"/>
      <c r="X132" s="1188"/>
      <c r="Y132" s="1188"/>
      <c r="Z132" s="1189"/>
      <c r="AA132" s="1190">
        <v>7.1680553270000003</v>
      </c>
      <c r="AB132" s="1191"/>
      <c r="AC132" s="1191"/>
      <c r="AD132" s="1191"/>
      <c r="AE132" s="1192"/>
      <c r="AF132" s="1193">
        <v>8.4776411510000003</v>
      </c>
      <c r="AG132" s="1191"/>
      <c r="AH132" s="1191"/>
      <c r="AI132" s="1191"/>
      <c r="AJ132" s="1192"/>
      <c r="AK132" s="1193">
        <v>9.4858522920000006</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482</v>
      </c>
      <c r="W133" s="1171"/>
      <c r="X133" s="1171"/>
      <c r="Y133" s="1171"/>
      <c r="Z133" s="1172"/>
      <c r="AA133" s="1173">
        <v>8.3000000000000007</v>
      </c>
      <c r="AB133" s="1174"/>
      <c r="AC133" s="1174"/>
      <c r="AD133" s="1174"/>
      <c r="AE133" s="1175"/>
      <c r="AF133" s="1173">
        <v>8.1</v>
      </c>
      <c r="AG133" s="1174"/>
      <c r="AH133" s="1174"/>
      <c r="AI133" s="1174"/>
      <c r="AJ133" s="1175"/>
      <c r="AK133" s="1173">
        <v>8.3000000000000007</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RbjgboNXUNiK+3yoIhM1EkONqg3zxqR81e6nAnxw6EEc5cMMp/iBHEsGyf3nLXfGY02e1vwdOkOML3oP56HMQ==" saltValue="w8AMdSs9Yno8H6/OYok8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K1v13lucSeyVfi/9QT7TbF4olucxl36QGC4F060AmgjD/dT8SlXkEnS/p2f0PVDfZ16CBhZRl8lOxfYuvxnzA==" saltValue="p9kyOQrVgZecntEYD9i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pNzhQEn2b8E5gF2FGbUIyERBI7cjbArgDzpw6Oa9PszHblbz0EYPMDnOX5ovEptzmRX68Yio3Y062yqDDwUfw==" saltValue="X5M+k9PQLaWxN4QHk79R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491</v>
      </c>
      <c r="AL9" s="1214"/>
      <c r="AM9" s="1214"/>
      <c r="AN9" s="1215"/>
      <c r="AO9" s="312">
        <v>874084</v>
      </c>
      <c r="AP9" s="312">
        <v>92116</v>
      </c>
      <c r="AQ9" s="313">
        <v>107683</v>
      </c>
      <c r="AR9" s="314">
        <v>-14.5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492</v>
      </c>
      <c r="AL10" s="1214"/>
      <c r="AM10" s="1214"/>
      <c r="AN10" s="1215"/>
      <c r="AO10" s="315">
        <v>179253</v>
      </c>
      <c r="AP10" s="315">
        <v>18891</v>
      </c>
      <c r="AQ10" s="316">
        <v>13084</v>
      </c>
      <c r="AR10" s="317">
        <v>44.4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493</v>
      </c>
      <c r="AL11" s="1214"/>
      <c r="AM11" s="1214"/>
      <c r="AN11" s="1215"/>
      <c r="AO11" s="315">
        <v>87488</v>
      </c>
      <c r="AP11" s="315">
        <v>9220</v>
      </c>
      <c r="AQ11" s="316">
        <v>13980</v>
      </c>
      <c r="AR11" s="317">
        <v>-34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494</v>
      </c>
      <c r="AL12" s="1214"/>
      <c r="AM12" s="1214"/>
      <c r="AN12" s="1215"/>
      <c r="AO12" s="315">
        <v>43517</v>
      </c>
      <c r="AP12" s="315">
        <v>4586</v>
      </c>
      <c r="AQ12" s="316">
        <v>1895</v>
      </c>
      <c r="AR12" s="317">
        <v>142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495</v>
      </c>
      <c r="AL13" s="1214"/>
      <c r="AM13" s="1214"/>
      <c r="AN13" s="1215"/>
      <c r="AO13" s="315" t="s">
        <v>496</v>
      </c>
      <c r="AP13" s="315" t="s">
        <v>496</v>
      </c>
      <c r="AQ13" s="316" t="s">
        <v>496</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497</v>
      </c>
      <c r="AL14" s="1214"/>
      <c r="AM14" s="1214"/>
      <c r="AN14" s="1215"/>
      <c r="AO14" s="315">
        <v>29954</v>
      </c>
      <c r="AP14" s="315">
        <v>3157</v>
      </c>
      <c r="AQ14" s="316">
        <v>5185</v>
      </c>
      <c r="AR14" s="317">
        <v>-39.1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498</v>
      </c>
      <c r="AL15" s="1214"/>
      <c r="AM15" s="1214"/>
      <c r="AN15" s="1215"/>
      <c r="AO15" s="315">
        <v>8002</v>
      </c>
      <c r="AP15" s="315">
        <v>843</v>
      </c>
      <c r="AQ15" s="316">
        <v>2748</v>
      </c>
      <c r="AR15" s="317">
        <v>-69.3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499</v>
      </c>
      <c r="AL16" s="1217"/>
      <c r="AM16" s="1217"/>
      <c r="AN16" s="1218"/>
      <c r="AO16" s="315">
        <v>-66578</v>
      </c>
      <c r="AP16" s="315">
        <v>-7016</v>
      </c>
      <c r="AQ16" s="316">
        <v>-9965</v>
      </c>
      <c r="AR16" s="317">
        <v>-29.6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181</v>
      </c>
      <c r="AL17" s="1217"/>
      <c r="AM17" s="1217"/>
      <c r="AN17" s="1218"/>
      <c r="AO17" s="315">
        <v>1155720</v>
      </c>
      <c r="AP17" s="315">
        <v>121796</v>
      </c>
      <c r="AQ17" s="316">
        <v>134610</v>
      </c>
      <c r="AR17" s="317">
        <v>-9.5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504</v>
      </c>
      <c r="AL21" s="1209"/>
      <c r="AM21" s="1209"/>
      <c r="AN21" s="1210"/>
      <c r="AO21" s="327">
        <v>11.07</v>
      </c>
      <c r="AP21" s="328">
        <v>12.5</v>
      </c>
      <c r="AQ21" s="329">
        <v>-1.43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505</v>
      </c>
      <c r="AL22" s="1209"/>
      <c r="AM22" s="1209"/>
      <c r="AN22" s="1210"/>
      <c r="AO22" s="332">
        <v>95.7</v>
      </c>
      <c r="AP22" s="333">
        <v>95.7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509</v>
      </c>
      <c r="AL32" s="1225"/>
      <c r="AM32" s="1225"/>
      <c r="AN32" s="1226"/>
      <c r="AO32" s="342">
        <v>481503</v>
      </c>
      <c r="AP32" s="342">
        <v>50743</v>
      </c>
      <c r="AQ32" s="343">
        <v>66752</v>
      </c>
      <c r="AR32" s="344">
        <v>-24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510</v>
      </c>
      <c r="AL33" s="1225"/>
      <c r="AM33" s="1225"/>
      <c r="AN33" s="1226"/>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511</v>
      </c>
      <c r="AL34" s="1225"/>
      <c r="AM34" s="1225"/>
      <c r="AN34" s="1226"/>
      <c r="AO34" s="342" t="s">
        <v>496</v>
      </c>
      <c r="AP34" s="342" t="s">
        <v>496</v>
      </c>
      <c r="AQ34" s="343" t="s">
        <v>496</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512</v>
      </c>
      <c r="AL35" s="1225"/>
      <c r="AM35" s="1225"/>
      <c r="AN35" s="1226"/>
      <c r="AO35" s="342">
        <v>290153</v>
      </c>
      <c r="AP35" s="342">
        <v>30578</v>
      </c>
      <c r="AQ35" s="343">
        <v>23231</v>
      </c>
      <c r="AR35" s="344">
        <v>31.6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513</v>
      </c>
      <c r="AL36" s="1225"/>
      <c r="AM36" s="1225"/>
      <c r="AN36" s="1226"/>
      <c r="AO36" s="342">
        <v>35923</v>
      </c>
      <c r="AP36" s="342">
        <v>3786</v>
      </c>
      <c r="AQ36" s="343">
        <v>3463</v>
      </c>
      <c r="AR36" s="344">
        <v>9.3000000000000007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514</v>
      </c>
      <c r="AL37" s="1225"/>
      <c r="AM37" s="1225"/>
      <c r="AN37" s="1226"/>
      <c r="AO37" s="342">
        <v>16857</v>
      </c>
      <c r="AP37" s="342">
        <v>1776</v>
      </c>
      <c r="AQ37" s="343">
        <v>751</v>
      </c>
      <c r="AR37" s="344">
        <v>136.5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515</v>
      </c>
      <c r="AL38" s="1228"/>
      <c r="AM38" s="1228"/>
      <c r="AN38" s="1229"/>
      <c r="AO38" s="345" t="s">
        <v>496</v>
      </c>
      <c r="AP38" s="345" t="s">
        <v>496</v>
      </c>
      <c r="AQ38" s="346">
        <v>11</v>
      </c>
      <c r="AR38" s="334" t="s">
        <v>496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516</v>
      </c>
      <c r="AL39" s="1228"/>
      <c r="AM39" s="1228"/>
      <c r="AN39" s="1229"/>
      <c r="AO39" s="342">
        <v>-38460</v>
      </c>
      <c r="AP39" s="342">
        <v>-4053</v>
      </c>
      <c r="AQ39" s="343">
        <v>-2100</v>
      </c>
      <c r="AR39" s="344">
        <v>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517</v>
      </c>
      <c r="AL40" s="1225"/>
      <c r="AM40" s="1225"/>
      <c r="AN40" s="1226"/>
      <c r="AO40" s="342">
        <v>-523762</v>
      </c>
      <c r="AP40" s="342">
        <v>-55197</v>
      </c>
      <c r="AQ40" s="343">
        <v>-67233</v>
      </c>
      <c r="AR40" s="344">
        <v>-17.899999999999999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292</v>
      </c>
      <c r="AL41" s="1231"/>
      <c r="AM41" s="1231"/>
      <c r="AN41" s="1232"/>
      <c r="AO41" s="342">
        <v>262214</v>
      </c>
      <c r="AP41" s="342">
        <v>27633</v>
      </c>
      <c r="AQ41" s="343">
        <v>24874</v>
      </c>
      <c r="AR41" s="344">
        <v>11.1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486</v>
      </c>
      <c r="AN49" s="1221" t="s">
        <v>521</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691790</v>
      </c>
      <c r="AN51" s="364">
        <v>70584</v>
      </c>
      <c r="AO51" s="365">
        <v>12.8</v>
      </c>
      <c r="AP51" s="366">
        <v>128485</v>
      </c>
      <c r="AQ51" s="367">
        <v>8.6999999999999993</v>
      </c>
      <c r="AR51" s="368">
        <v>4.0999999999999996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323393</v>
      </c>
      <c r="AN52" s="372">
        <v>32996</v>
      </c>
      <c r="AO52" s="373">
        <v>-23.3</v>
      </c>
      <c r="AP52" s="374">
        <v>62765</v>
      </c>
      <c r="AQ52" s="375">
        <v>9.9</v>
      </c>
      <c r="AR52" s="376">
        <v>-33.200000000000003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896343</v>
      </c>
      <c r="AN53" s="364">
        <v>91510</v>
      </c>
      <c r="AO53" s="365">
        <v>29.6</v>
      </c>
      <c r="AP53" s="366">
        <v>128611</v>
      </c>
      <c r="AQ53" s="367">
        <v>0.1</v>
      </c>
      <c r="AR53" s="368">
        <v>29.5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294338</v>
      </c>
      <c r="AN54" s="372">
        <v>30050</v>
      </c>
      <c r="AO54" s="373">
        <v>-8.9</v>
      </c>
      <c r="AP54" s="374">
        <v>61552</v>
      </c>
      <c r="AQ54" s="375">
        <v>-1.9</v>
      </c>
      <c r="AR54" s="376">
        <v>-7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835849</v>
      </c>
      <c r="AN55" s="364">
        <v>86099</v>
      </c>
      <c r="AO55" s="365">
        <v>-5.9</v>
      </c>
      <c r="AP55" s="366">
        <v>138651</v>
      </c>
      <c r="AQ55" s="367">
        <v>7.8</v>
      </c>
      <c r="AR55" s="368">
        <v>-13.7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523424</v>
      </c>
      <c r="AN56" s="372">
        <v>53917</v>
      </c>
      <c r="AO56" s="373">
        <v>79.400000000000006</v>
      </c>
      <c r="AP56" s="374">
        <v>71211</v>
      </c>
      <c r="AQ56" s="375">
        <v>15.7</v>
      </c>
      <c r="AR56" s="376">
        <v>63.7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609808</v>
      </c>
      <c r="AN57" s="364">
        <v>63193</v>
      </c>
      <c r="AO57" s="365">
        <v>-26.6</v>
      </c>
      <c r="AP57" s="366">
        <v>122882</v>
      </c>
      <c r="AQ57" s="367">
        <v>-11.4</v>
      </c>
      <c r="AR57" s="368">
        <v>-15.2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143161</v>
      </c>
      <c r="AN58" s="372">
        <v>14835</v>
      </c>
      <c r="AO58" s="373">
        <v>-72.5</v>
      </c>
      <c r="AP58" s="374">
        <v>65785</v>
      </c>
      <c r="AQ58" s="375">
        <v>-7.6</v>
      </c>
      <c r="AR58" s="376">
        <v>-64.900000000000006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483605</v>
      </c>
      <c r="AN59" s="364">
        <v>50965</v>
      </c>
      <c r="AO59" s="365">
        <v>-19.399999999999999</v>
      </c>
      <c r="AP59" s="366">
        <v>114790</v>
      </c>
      <c r="AQ59" s="367">
        <v>-6.6</v>
      </c>
      <c r="AR59" s="368">
        <v>-12.8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226366</v>
      </c>
      <c r="AN60" s="372">
        <v>23856</v>
      </c>
      <c r="AO60" s="373">
        <v>60.8</v>
      </c>
      <c r="AP60" s="374">
        <v>55601</v>
      </c>
      <c r="AQ60" s="375">
        <v>-15.5</v>
      </c>
      <c r="AR60" s="376">
        <v>76.3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703479</v>
      </c>
      <c r="AN61" s="379">
        <v>72470</v>
      </c>
      <c r="AO61" s="380">
        <v>-1.9</v>
      </c>
      <c r="AP61" s="381">
        <v>126684</v>
      </c>
      <c r="AQ61" s="382">
        <v>-0.3</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302136</v>
      </c>
      <c r="AN62" s="372">
        <v>31131</v>
      </c>
      <c r="AO62" s="373">
        <v>7.1</v>
      </c>
      <c r="AP62" s="374">
        <v>63383</v>
      </c>
      <c r="AQ62" s="375">
        <v>0.1</v>
      </c>
      <c r="AR62" s="376">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r+Zcyk05YFWKxYRCc2PGzfM5kxpbGmeJGS1dyIa1yzgYI9EqCRNIqHJRVwv7UIiF6j3jF0Kon8JSNyJaE3tgg==" saltValue="bhVEXUfiXYkuj9Tp9aV6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hAj0AMT2TNVzEcRY+kcAgE1wMyHRuKLYMoD1+nowUy3KhboCa1K6YmkN9SCfvwSQapTZH1YdzxWGaXSCkZqQ==" saltValue="/rj+M22DCa5l6rEdWrs7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QUJ+OkDwOsXB5zcaQYw386LGx3iOXyoPl7nqbaT7BD4Wquffq0yRh6nIWWE0injW6f12QMVVHr4ZFBVolP7A==" saltValue="Wr2MY7j4B89PmE3lR7qM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33" t="s">
        <v>3</v>
      </c>
      <c r="D47" s="1233"/>
      <c r="E47" s="1234"/>
      <c r="F47" s="11">
        <v>31.57</v>
      </c>
      <c r="G47" s="12">
        <v>30.53</v>
      </c>
      <c r="H47" s="12">
        <v>30.64</v>
      </c>
      <c r="I47" s="12">
        <v>30.7</v>
      </c>
      <c r="J47" s="13">
        <v>30.88</v>
      </c>
    </row>
    <row r="48" spans="2:10" ht="57.75" customHeight="1" x14ac:dyDescent="0.15">
      <c r="B48" s="14"/>
      <c r="C48" s="1235" t="s">
        <v>4</v>
      </c>
      <c r="D48" s="1235"/>
      <c r="E48" s="1236"/>
      <c r="F48" s="15">
        <v>5.5</v>
      </c>
      <c r="G48" s="16">
        <v>10.41</v>
      </c>
      <c r="H48" s="16">
        <v>8.42</v>
      </c>
      <c r="I48" s="16">
        <v>8.3699999999999992</v>
      </c>
      <c r="J48" s="17">
        <v>5.18</v>
      </c>
    </row>
    <row r="49" spans="2:10" ht="57.75" customHeight="1" thickBot="1" x14ac:dyDescent="0.2">
      <c r="B49" s="18"/>
      <c r="C49" s="1237" t="s">
        <v>5</v>
      </c>
      <c r="D49" s="1237"/>
      <c r="E49" s="1238"/>
      <c r="F49" s="19">
        <v>3.02</v>
      </c>
      <c r="G49" s="20">
        <v>5.13</v>
      </c>
      <c r="H49" s="20" t="s">
        <v>542</v>
      </c>
      <c r="I49" s="20">
        <v>1.07</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MMAypzCnc2EYmeHj8fIxvjb97yh90xbnsDF17E0m3XIIh0KUUsNLYMoCq1D0+SPnOHPbRm0QZr/KpVb4kQHLw==" saltValue="vFOXbSw1mnEhjQ5kfUdh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2020-09-06T23:59:10Z</cp:lastPrinted>
  <dcterms:created xsi:type="dcterms:W3CDTF">2020-02-10T03:57:03Z</dcterms:created>
  <dcterms:modified xsi:type="dcterms:W3CDTF">2020-09-30T01:56:01Z</dcterms:modified>
</cp:coreProperties>
</file>