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<sst xmlns="http://schemas.openxmlformats.org/spreadsheetml/2006/main" count="1216" uniqueCount="624">
  <si>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</si>
  <si>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</si>
  <si>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</si>
  <si>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</si>
  <si>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</si>
  <si>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</si>
  <si>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</si>
  <si>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</si>
  <si>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</si>
  <si>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</si>
  <si>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</si>
  <si>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</si>
  <si>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</si>
  <si>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</si>
  <si>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</si>
  <si>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</si>
  <si>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</si>
  <si>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</si>
  <si>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</si>
  <si>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</si>
  <si>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</si>
  <si>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</si>
  <si>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</si>
  <si>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</si>
  <si>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</si>
  <si>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</si>
  <si>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</si>
  <si>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</si>
  <si>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</si>
  <si>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</si>
  <si>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</si>
  <si>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</si>
  <si>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</si>
  <si>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</si>
  <si>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</si>
  <si>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</si>
  <si>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</si>
  <si>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</si>
  <si>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</si>
  <si>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</si>
  <si>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</si>
  <si>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</si>
  <si>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</si>
  <si>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</si>
  <si>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</si>
  <si>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</si>
  <si>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</si>
  <si>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</si>
  <si>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</si>
  <si>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</si>
  <si>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</si>
  <si>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</si>
  <si>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</si>
  <si>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</si>
  <si>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</si>
  <si>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</si>
  <si>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</si>
  <si>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</si>
  <si>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</si>
  <si>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</si>
  <si>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</si>
  <si>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</si>
  <si>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</si>
  <si>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</si>
  <si>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</si>
  <si>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</si>
  <si>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</si>
  <si>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</si>
  <si>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</si>
  <si>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</si>
  <si>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</si>
  <si>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</si>
  <si>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</si>
  <si>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</si>
  <si>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</si>
  <si>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</si>
  <si>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</si>
  <si>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</si>
  <si>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</si>
  <si>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</si>
  <si>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</si>
  <si>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</si>
  <si>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</si>
  <si>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</si>
  <si>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</si>
  <si>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</si>
  <si>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</si>
  <si>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</si>
  <si>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</si>
  <si>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</si>
  <si>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</si>
  <si>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</si>
  <si>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</si>
  <si>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</si>
  <si>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</si>
  <si>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</si>
  <si>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</si>
  <si>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</si>
  <si>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</si>
  <si>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</si>
  <si>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</si>
  <si>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</si>
  <si>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</si>
  <si>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</si>
  <si>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</si>
  <si>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</si>
  <si>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</si>
  <si>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</si>
  <si>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</si>
  <si>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</si>
  <si>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</si>
  <si>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</si>
  <si>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</si>
  <si>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</si>
  <si>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</si>
  <si>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</si>
  <si>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</si>
  <si>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</si>
  <si>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</si>
  <si>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</si>
  <si>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</si>
  <si>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</si>
  <si>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</si>
  <si>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</si>
  <si>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</si>
  <si>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</si>
  <si>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</si>
  <si>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</si>
  <si>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</si>
  <si>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</si>
  <si>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</si>
  <si>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</si>
  <si>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</si>
  <si>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</si>
  <si>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</si>
  <si>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</si>
  <si>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</si>
  <si>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</si>
  <si>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</si>
  <si>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</si>
  <si>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</si>
  <si>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</si>
  <si>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</si>
  <si>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</si>
  <si>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</si>
  <si>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</si>
  <si>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</si>
  <si>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</si>
  <si>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</si>
  <si>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</si>
  <si>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</si>
  <si>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</si>
  <si>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</si>
  <si>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</si>
  <si>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</si>
  <si>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</si>
  <si>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</si>
  <si>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</si>
  <si>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</si>
  <si>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</si>
  <si>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</si>
  <si>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</si>
  <si>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</si>
  <si>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</si>
  <si>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</si>
  <si>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</si>
  <si>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</si>
  <si>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</si>
  <si>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</si>
  <si>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</si>
  <si>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</si>
  <si>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</si>
  <si>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</si>
  <si>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</si>
  <si>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</si>
  <si>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</si>
  <si>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</si>
  <si>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</si>
  <si>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</si>
  <si>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</si>
  <si>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</si>
  <si>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</si>
  <si>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</si>
  <si>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</si>
  <si>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</si>
  <si>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</si>
  <si>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</si>
  <si>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</si>
  <si>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</si>
  <si>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</si>
  <si>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</si>
  <si>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</si>
  <si>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</si>
  <si>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</si>
  <si>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</si>
  <si>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</si>
  <si>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</si>
  <si>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</si>
  <si>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</si>
  <si>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</si>
  <si>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</si>
  <si>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</si>
  <si>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</si>
  <si>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</si>
  <si>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</si>
  <si>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</si>
  <si>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</si>
  <si>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</si>
  <si>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</si>
  <si>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</si>
  <si>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</si>
  <si>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</si>
  <si>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</si>
  <si>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</si>
  <si>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</si>
  <si>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</si>
  <si>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</si>
  <si>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</si>
  <si>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</si>
  <si>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</si>
  <si>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</si>
  <si>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</si>
  <si>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</si>
  <si>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</si>
  <si>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</si>
  <si>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</si>
  <si>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</si>
  <si>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</si>
  <si>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</si>
  <si>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</si>
  <si>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</si>
  <si>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</si>
  <si>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</si>
  <si>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</si>
  <si>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</si>
  <si>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</si>
  <si>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</si>
  <si>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</si>
  <si>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</si>
  <si>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</si>
  <si>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</si>
  <si>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</si>
  <si>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</si>
  <si>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</si>
  <si>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</si>
  <si>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</si>
  <si>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</si>
  <si>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</si>
  <si>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</si>
  <si>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</si>
  <si>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</si>
  <si>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</si>
  <si>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</si>
  <si>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</si>
  <si>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</si>
  <si>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</si>
  <si>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</si>
  <si>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</si>
  <si>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</si>
  <si>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</si>
  <si>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</si>
  <si>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</si>
  <si>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</si>
  <si>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</si>
  <si>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</si>
  <si>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</si>
  <si>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</si>
  <si>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</si>
  <si>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</si>
  <si>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</si>
  <si>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</si>
  <si>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</si>
  <si>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</si>
  <si>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</si>
  <si>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</si>
  <si>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</si>
  <si>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</si>
  <si>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</si>
  <si>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</si>
  <si>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</si>
  <si>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</si>
  <si>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</si>
  <si>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</si>
  <si>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</si>
  <si>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</si>
  <si>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</si>
  <si>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</si>
  <si>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</si>
  <si>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</si>
  <si>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</si>
  <si>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</si>
  <si>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</si>
  <si>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</si>
  <si>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</si>
  <si>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</si>
  <si>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</si>
  <si>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</si>
  <si>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</si>
  <si>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</si>
  <si>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</si>
  <si>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</si>
  <si>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</si>
  <si>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</si>
  <si>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</si>
  <si>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</si>
  <si>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</si>
  <si>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</si>
  <si>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</si>
  <si>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</si>
  <si>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</si>
  <si>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</si>
  <si>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</si>
  <si>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</si>
  <si>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</si>
  <si>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</si>
  <si>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</si>
  <si>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</si>
  <si>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</si>
  <si>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</si>
  <si>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</si>
  <si>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</si>
  <si>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</si>
  <si>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</si>
  <si>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</si>
  <si>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</si>
  <si>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</si>
  <si>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</si>
  <si>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</si>
  <si>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</si>
  <si>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</si>
  <si>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</si>
  <si>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</si>
  <si>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</si>
  <si>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</si>
  <si>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</si>
  <si>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</si>
  <si>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</si>
  <si>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</si>
  <si>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</si>
  <si>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</si>
  <si>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</si>
  <si>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</si>
  <si>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</si>
  <si>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</si>
  <si>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</si>
  <si>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</si>
  <si>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</si>
  <si>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</si>
  <si>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</si>
  <si>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</si>
  <si>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</si>
  <si>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</si>
  <si>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</si>
  <si>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</si>
  <si>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</si>
  <si>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</si>
  <si>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</si>
  <si>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</si>
  <si>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</si>
  <si>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</si>
  <si>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</si>
  <si>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</si>
  <si>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</si>
  <si>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</si>
  <si>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</si>
  <si>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</si>
  <si>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</si>
  <si>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</si>
  <si>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</si>
  <si>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</si>
  <si>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</si>
  <si>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</si>
  <si>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</si>
  <si>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</si>
  <si>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</si>
  <si>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</si>
  <si>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</si>
  <si>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</si>
  <si>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</si>
  <si>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</si>
  <si>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</si>
  <si>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</si>
  <si>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</si>
  <si>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</si>
  <si>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</si>
  <si>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</si>
  <si>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</si>
  <si>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</si>
  <si>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</si>
  <si>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</si>
  <si>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</si>
  <si>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原村農業者労働災害共済事業特別会計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</si>
  <si>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</si>
  <si>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</si>
  <si>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</si>
  <si>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</si>
  <si>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</si>
  <si>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</si>
  <si>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</si>
  <si>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</si>
  <si>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</si>
  <si>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</si>
  <si>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</si>
  <si>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</si>
  <si>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</si>
  <si>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</si>
  <si>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原村国民健康保険事業勘定特別会計</t>
    <phoneticPr fontId="5"/>
  </si>
  <si>
    <t>原村国民健康保険直営診療施設勘定特別会計</t>
    <phoneticPr fontId="5"/>
  </si>
  <si>
    <t>原村後期高齢者医療特別会計</t>
    <phoneticPr fontId="5"/>
  </si>
  <si>
    <t>原村水道事業会計</t>
    <phoneticPr fontId="5"/>
  </si>
  <si>
    <t>法適用企業</t>
    <phoneticPr fontId="5"/>
  </si>
  <si>
    <t>原村下水道事業会計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</si>
  <si>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</si>
  <si>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</si>
  <si>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</si>
  <si>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</si>
  <si>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</si>
  <si>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</si>
  <si>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</si>
  <si>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</si>
  <si>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</si>
  <si>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</si>
  <si>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</si>
  <si>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</si>
  <si>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</si>
  <si>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</si>
  <si>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</si>
  <si>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</si>
  <si>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</si>
  <si>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</si>
  <si>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</si>
  <si>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</si>
  <si>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</si>
  <si>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</si>
  <si>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</si>
  <si>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</si>
  <si>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</si>
  <si>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</si>
  <si>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</si>
  <si>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</si>
  <si>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</si>
  <si>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</si>
  <si>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</si>
  <si>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</si>
  <si>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</si>
  <si>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</si>
  <si>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</si>
  <si>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</si>
  <si>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</si>
  <si>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</si>
  <si>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</si>
  <si>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</si>
  <si>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</si>
  <si>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</si>
  <si>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</si>
  <si>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</si>
  <si>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</si>
  <si>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</si>
  <si>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</si>
  <si>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</si>
  <si>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</si>
  <si>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</si>
  <si>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</si>
  <si>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</si>
  <si>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</si>
  <si>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</si>
  <si>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</si>
  <si>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</si>
  <si>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</si>
  <si>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</si>
  <si>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</si>
  <si>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</si>
  <si>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</si>
  <si>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</si>
  <si>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</si>
  <si>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原村国民健康保険事業勘定特別会計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</si>
  <si>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</si>
  <si>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</si>
  <si>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</si>
  <si>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</si>
  <si>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</si>
  <si>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</si>
  <si>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</si>
  <si>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</si>
  <si>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</si>
  <si>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</si>
  <si>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</si>
  <si>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</si>
  <si>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</si>
  <si>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</si>
  <si>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</si>
  <si>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</si>
  <si>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</si>
  <si>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</si>
  <si>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</si>
  <si>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</si>
  <si>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</si>
  <si>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</si>
  <si>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</si>
  <si>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</si>
  <si>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</si>
  <si>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</si>
  <si>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</si>
  <si>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</si>
  <si>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</si>
  <si>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</si>
  <si>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</si>
  <si>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</si>
  <si>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</si>
  <si>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</si>
  <si>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</si>
  <si>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</si>
  <si>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</si>
  <si>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</si>
  <si>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</si>
  <si>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</si>
  <si>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</si>
  <si>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</si>
  <si>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</si>
  <si>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</si>
  <si>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</si>
  <si>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</si>
  <si>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</si>
  <si>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</si>
  <si>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</si>
  <si>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</si>
  <si>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</si>
  <si>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</si>
  <si>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</si>
  <si>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</si>
  <si>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</si>
  <si>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</si>
  <si>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</si>
  <si>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</si>
  <si>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</si>
  <si>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</si>
  <si>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</si>
  <si>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</si>
  <si>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</si>
  <si>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</si>
  <si>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</si>
  <si>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</si>
  <si>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</si>
  <si>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</si>
  <si>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</si>
  <si>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</si>
  <si>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</si>
  <si>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</si>
  <si>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</si>
  <si>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</si>
  <si>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</si>
  <si>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</si>
  <si>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</si>
  <si>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</si>
  <si>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</si>
  <si>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</si>
  <si>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</si>
  <si>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</si>
  <si>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</si>
  <si>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</si>
  <si>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</si>
  <si>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5.11</t>
  </si>
  <si>
    <t>▲ 8.46</t>
  </si>
  <si>
    <t>▲ 4.83</t>
  </si>
  <si>
    <t>原村水道事業会計</t>
  </si>
  <si>
    <t>原村下水道事業会計</t>
  </si>
  <si>
    <t>一般会計</t>
  </si>
  <si>
    <t>原村国民健康保険事業勘定特別会計</t>
  </si>
  <si>
    <t>原村国民健康保険直営診療施設勘定特別会計</t>
  </si>
  <si>
    <t>原村農業者労働災害共済事業特別会計</t>
  </si>
  <si>
    <t>原村後期高齢者医療特別会計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</si>
  <si>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</si>
  <si>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</si>
  <si>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</si>
  <si>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</si>
  <si>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</si>
  <si>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</si>
  <si>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</si>
  <si>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</si>
  <si>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諏訪広域連合（一般会計）</t>
    <rPh sb="0" eb="2">
      <t>スワ</t>
    </rPh>
    <rPh sb="2" eb="4">
      <t>コウイキ</t>
    </rPh>
    <rPh sb="4" eb="6">
      <t>レンゴウ</t>
    </rPh>
    <rPh sb="7" eb="9">
      <t>イッパン</t>
    </rPh>
    <rPh sb="9" eb="11">
      <t>カイケイ</t>
    </rPh>
    <phoneticPr fontId="2"/>
  </si>
  <si>
    <t>（救護施設八ヶ岳寮特別会計）</t>
    <rPh sb="1" eb="3">
      <t>キュウゴ</t>
    </rPh>
    <rPh sb="3" eb="5">
      <t>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</si>
  <si>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</si>
  <si>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3">
      <t>スワ</t>
    </rPh>
    <rPh sb="3" eb="5">
      <t>コウイキ</t>
    </rPh>
    <rPh sb="5" eb="7">
      <t>ショウボウ</t>
    </rPh>
    <rPh sb="7" eb="9">
      <t>トクベツ</t>
    </rPh>
    <rPh sb="9" eb="11">
      <t>カイケイ</t>
    </rPh>
    <phoneticPr fontId="2"/>
  </si>
  <si>
    <t>（ふるさと振興基金事業特別会計）</t>
    <rPh sb="5" eb="7">
      <t>シンコウ</t>
    </rPh>
    <rPh sb="7" eb="9">
      <t>キキン</t>
    </rPh>
    <rPh sb="9" eb="11">
      <t>ジギョウ</t>
    </rPh>
    <rPh sb="11" eb="13">
      <t>トクベツ</t>
    </rPh>
    <rPh sb="13" eb="15">
      <t>カイケイ</t>
    </rPh>
    <phoneticPr fontId="2"/>
  </si>
  <si>
    <t>諏訪中央病院組合（病院事業会計）</t>
    <rPh sb="0" eb="2">
      <t>スワ</t>
    </rPh>
    <rPh sb="2" eb="4">
      <t>チュウオウ</t>
    </rPh>
    <rPh sb="4" eb="6">
      <t>ビョウイン</t>
    </rPh>
    <rPh sb="6" eb="8">
      <t>クミアイ</t>
    </rPh>
    <rPh sb="9" eb="11">
      <t>ビョウイン</t>
    </rPh>
    <rPh sb="11" eb="13">
      <t>ジギョウ</t>
    </rPh>
    <rPh sb="13" eb="15">
      <t>カイケイ</t>
    </rPh>
    <phoneticPr fontId="2"/>
  </si>
  <si>
    <t>（介護老人保健施設特別会計）</t>
    <rPh sb="1" eb="3">
      <t>カイゴ</t>
    </rPh>
    <rPh sb="3" eb="5">
      <t>ロウジン</t>
    </rPh>
    <rPh sb="5" eb="7">
      <t>ホケン</t>
    </rPh>
    <rPh sb="7" eb="9">
      <t>シセツ</t>
    </rPh>
    <rPh sb="9" eb="11">
      <t>トクベツ</t>
    </rPh>
    <rPh sb="11" eb="13">
      <t>カイケイ</t>
    </rPh>
    <phoneticPr fontId="2"/>
  </si>
  <si>
    <t>（看護専門学校特別会計）</t>
    <rPh sb="1" eb="3">
      <t>カンゴ</t>
    </rPh>
    <rPh sb="3" eb="5">
      <t>センモン</t>
    </rPh>
    <rPh sb="5" eb="7">
      <t>ガッコウ</t>
    </rPh>
    <rPh sb="7" eb="9">
      <t>トクベツ</t>
    </rPh>
    <rPh sb="9" eb="11">
      <t>カイケイ</t>
    </rPh>
    <phoneticPr fontId="2"/>
  </si>
  <si>
    <t>（介護老人福祉施設特別会計）</t>
    <rPh sb="1" eb="3">
      <t>カイゴ</t>
    </rPh>
    <rPh sb="3" eb="5">
      <t>ロウジン</t>
    </rPh>
    <rPh sb="5" eb="7">
      <t>フクシ</t>
    </rPh>
    <rPh sb="7" eb="9">
      <t>シセツ</t>
    </rPh>
    <rPh sb="9" eb="11">
      <t>トクベツ</t>
    </rPh>
    <rPh sb="11" eb="13">
      <t>カイケイ</t>
    </rPh>
    <phoneticPr fontId="2"/>
  </si>
  <si>
    <t>南諏衛生施設組合</t>
    <rPh sb="0" eb="1">
      <t>ミナミ</t>
    </rPh>
    <rPh sb="1" eb="2">
      <t>シュ</t>
    </rPh>
    <rPh sb="2" eb="4">
      <t>エイセイ</t>
    </rPh>
    <rPh sb="4" eb="6">
      <t>シセツ</t>
    </rPh>
    <rPh sb="6" eb="8">
      <t>クミアイ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</si>
  <si>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</si>
  <si>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（ごみ処理事業特別会計）</t>
    <rPh sb="3" eb="5">
      <t>ショリ</t>
    </rPh>
    <rPh sb="5" eb="7">
      <t>ジギョウ</t>
    </rPh>
    <rPh sb="7" eb="9">
      <t>トクベツ</t>
    </rPh>
    <rPh sb="9" eb="11">
      <t>カイケイ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</si>
  <si>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</si>
  <si>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長野県後期高齢者医療広域連合（一般会計）</t>
    <rPh sb="0" eb="2">
      <t>ナガノ</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</si>
  <si>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（後期高齢者医療特別会計）</t>
    <rPh sb="1" eb="3">
      <t>コウキ</t>
    </rPh>
    <rPh sb="3" eb="6">
      <t>コウレイシャ</t>
    </rPh>
    <rPh sb="6" eb="8">
      <t>イリョウ</t>
    </rPh>
    <rPh sb="8" eb="10">
      <t>トクベツ</t>
    </rPh>
    <rPh sb="10" eb="12">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</si>
  <si>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</si>
  <si>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</si>
  <si>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長野県市町村自治振興協会（一般会計）</t>
    <rPh sb="0" eb="3">
      <t>ナガノケン</t>
    </rPh>
    <rPh sb="3" eb="6">
      <t>シチョウソン</t>
    </rPh>
    <rPh sb="6" eb="8">
      <t>ジチ</t>
    </rPh>
    <rPh sb="8" eb="10">
      <t>シンコウ</t>
    </rPh>
    <rPh sb="10" eb="12">
      <t>キョウカイ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</si>
  <si>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</si>
  <si>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諏訪広域公立大学事務組合</t>
    <rPh sb="0" eb="2">
      <t>スワ</t>
    </rPh>
    <rPh sb="2" eb="4">
      <t>コウイキ</t>
    </rPh>
    <rPh sb="4" eb="6">
      <t>コウリツ</t>
    </rPh>
    <rPh sb="6" eb="8">
      <t>ダイガク</t>
    </rPh>
    <rPh sb="8" eb="10">
      <t>ジム</t>
    </rPh>
    <rPh sb="10" eb="12">
      <t>クミアイ</t>
    </rPh>
    <phoneticPr fontId="2"/>
  </si>
  <si>
    <t>22原村振興公社</t>
    <rPh sb="2" eb="4">
      <t>ハラムラ</t>
    </rPh>
    <rPh sb="4" eb="6">
      <t>シンコウ</t>
    </rPh>
    <rPh sb="6" eb="8">
      <t>コウシャ</t>
    </rPh>
    <phoneticPr fontId="2"/>
  </si>
  <si>
    <t>農業振興基金</t>
    <rPh sb="0" eb="2">
      <t>ノウギョウ</t>
    </rPh>
    <rPh sb="2" eb="4">
      <t>シンコウ</t>
    </rPh>
    <rPh sb="4" eb="6">
      <t>キキン</t>
    </rPh>
    <phoneticPr fontId="5"/>
  </si>
  <si>
    <t>庁舎建設基金</t>
    <rPh sb="0" eb="2">
      <t>チョウシャ</t>
    </rPh>
    <rPh sb="2" eb="4">
      <t>ケンセツ</t>
    </rPh>
    <rPh sb="4" eb="6">
      <t>キキン</t>
    </rPh>
    <phoneticPr fontId="5"/>
  </si>
  <si>
    <t>地域福祉基金</t>
    <rPh sb="0" eb="2">
      <t>チイキ</t>
    </rPh>
    <rPh sb="2" eb="4">
      <t>フクシ</t>
    </rPh>
    <rPh sb="4" eb="6">
      <t>キキン</t>
    </rPh>
    <phoneticPr fontId="5"/>
  </si>
  <si>
    <t>社会福祉基金</t>
    <rPh sb="0" eb="2">
      <t>シャカイ</t>
    </rPh>
    <rPh sb="2" eb="4">
      <t>フクシ</t>
    </rPh>
    <rPh sb="4" eb="6">
      <t>キキン</t>
    </rPh>
    <phoneticPr fontId="5"/>
  </si>
  <si>
    <t>義務教育施設整備基金</t>
    <rPh sb="0" eb="2">
      <t>ギム</t>
    </rPh>
    <rPh sb="2" eb="4">
      <t>キョウイク</t>
    </rPh>
    <rPh sb="4" eb="6">
      <t>シセツ</t>
    </rPh>
    <rPh sb="6" eb="8">
      <t>セイビ</t>
    </rPh>
    <rPh sb="8" eb="10">
      <t>キキン</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</si>
  <si>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</si>
  <si>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</si>
  <si>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</si>
  <si>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</si>
  <si>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</si>
  <si>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</si>
  <si>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</si>
  <si>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</si>
  <si>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</si>
  <si>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</si>
  <si>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</si>
  <si>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</si>
  <si>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</si>
  <si>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</si>
  <si>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</si>
  <si>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</si>
  <si>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</si>
  <si>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将来負担比率は、発生していない。実質公債費比率は、上昇傾向にあるが類似団体と比べると低い水準で推移している。
今後、公共施設の改修等により、地方債の増加が見込まれる。実質公債費比率の上昇に注視しながら健全な財政運営に取り組んでいく。</t>
    <rPh sb="0" eb="2">
      <t>ショウライ</t>
    </rPh>
    <rPh sb="2" eb="4">
      <t>フタン</t>
    </rPh>
    <rPh sb="4" eb="6">
      <t>ヒリツ</t>
    </rPh>
    <rPh sb="8" eb="10">
      <t>ハッセイ</t>
    </rPh>
    <rPh sb="16" eb="18">
      <t>ジッシツ</t>
    </rPh>
    <rPh sb="18" eb="20">
      <t>コウサイ</t>
    </rPh>
    <rPh sb="20" eb="21">
      <t>ヒ</t>
    </rPh>
    <rPh sb="21" eb="23">
      <t>ヒリツ</t>
    </rPh>
    <rPh sb="25" eb="27">
      <t>ジョウショウ</t>
    </rPh>
    <rPh sb="27" eb="29">
      <t>ケイコウ</t>
    </rPh>
    <rPh sb="33" eb="35">
      <t>ルイジ</t>
    </rPh>
    <rPh sb="35" eb="37">
      <t>ダンタイ</t>
    </rPh>
    <rPh sb="38" eb="39">
      <t>クラ</t>
    </rPh>
    <rPh sb="42" eb="43">
      <t>ヒク</t>
    </rPh>
    <rPh sb="44" eb="46">
      <t>スイジュン</t>
    </rPh>
    <rPh sb="47" eb="49">
      <t>スイイ</t>
    </rPh>
    <rPh sb="55" eb="57">
      <t>コンゴ</t>
    </rPh>
    <rPh sb="58" eb="60">
      <t>コウキョウ</t>
    </rPh>
    <rPh sb="60" eb="62">
      <t>シセツ</t>
    </rPh>
    <rPh sb="63" eb="65">
      <t>カイシュウ</t>
    </rPh>
    <rPh sb="65" eb="66">
      <t>トウ</t>
    </rPh>
    <rPh sb="70" eb="73">
      <t>チホウサイ</t>
    </rPh>
    <rPh sb="74" eb="76">
      <t>ゾウカ</t>
    </rPh>
    <rPh sb="77" eb="79">
      <t>ミコ</t>
    </rPh>
    <rPh sb="83" eb="85">
      <t>ジッシツ</t>
    </rPh>
    <rPh sb="85" eb="88">
      <t>コウサイヒ</t>
    </rPh>
    <rPh sb="88" eb="90">
      <t>ヒリツ</t>
    </rPh>
    <rPh sb="91" eb="93">
      <t>ジョウショウ</t>
    </rPh>
    <rPh sb="94" eb="96">
      <t>チュウシ</t>
    </rPh>
    <rPh sb="100" eb="102">
      <t>ケンゼン</t>
    </rPh>
    <rPh sb="103" eb="105">
      <t>ザイセイ</t>
    </rPh>
    <rPh sb="105" eb="107">
      <t>ウンエイ</t>
    </rPh>
    <rPh sb="108" eb="109">
      <t>ト</t>
    </rPh>
    <rPh sb="110" eb="111">
      <t>ク</t>
    </rPh>
    <phoneticPr fontId="2"/>
  </si>
  <si>
    <t>地方債の新規発行を抑制してきた結果、将来負担比率は発生していない。
有形固定資産減価償却比率は、類似団体より低い水準ではあるが、上昇傾向にあるため、公共施設等個別施設計画に基づいた施設の老朽化対策を進めていく。</t>
    <rPh sb="25" eb="27">
      <t>ハッセイ</t>
    </rPh>
    <rPh sb="40" eb="42">
      <t>ゲンカ</t>
    </rPh>
    <rPh sb="42" eb="44">
      <t>ショウキャク</t>
    </rPh>
    <rPh sb="44" eb="46">
      <t>ヒリツ</t>
    </rPh>
    <rPh sb="48" eb="50">
      <t>ルイジ</t>
    </rPh>
    <rPh sb="50" eb="52">
      <t>ダンタイ</t>
    </rPh>
    <rPh sb="54" eb="55">
      <t>ヒク</t>
    </rPh>
    <rPh sb="56" eb="58">
      <t>スイジュン</t>
    </rPh>
    <rPh sb="64" eb="66">
      <t>ジョウショウ</t>
    </rPh>
    <rPh sb="66" eb="68">
      <t>ケイコウ</t>
    </rPh>
    <rPh sb="74" eb="76">
      <t>コウキョウ</t>
    </rPh>
    <rPh sb="76" eb="78">
      <t>シセツ</t>
    </rPh>
    <rPh sb="78" eb="79">
      <t>トウ</t>
    </rPh>
    <rPh sb="79" eb="81">
      <t>コベツ</t>
    </rPh>
    <rPh sb="81" eb="83">
      <t>シセツ</t>
    </rPh>
    <rPh sb="83" eb="85">
      <t>ケイカク</t>
    </rPh>
    <rPh sb="86" eb="87">
      <t>モト</t>
    </rPh>
    <rPh sb="90" eb="92">
      <t>シセツ</t>
    </rPh>
    <rPh sb="93" eb="96">
      <t>ロウキュウカ</t>
    </rPh>
    <rPh sb="96" eb="98">
      <t>タイサク</t>
    </rPh>
    <rPh sb="99" eb="100">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</si>
</sst>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6E8A-493D-979F-8A6269F22C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136792</c:v>
                </c:pt>
                <c:pt idx="1">
                  <c:v>87736</c:v>
                </c:pt>
                <c:pt idx="2">
                  <c:v>66388</c:v>
                </c:pt>
                <c:pt idx="3">
                  <c:v>114918</c:v>
                </c:pt>
                <c:pt idx="4">
                  <c:v>55446</c:v>
                </c:pt>
              </c:numCache>
            </c:numRef>
          </c:val>
          <c:smooth val="0"/>
          <c:extLst>
            <c:ext xmlns:c16="http://schemas.microsoft.com/office/drawing/2014/chart" uri="{C3380CC4-5D6E-409C-BE32-E72D297353CC}">
              <c16:uniqueId val="{00000001-6E8A-493D-979F-8A6269F22C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13.67</c:v>
                </c:pt>
                <c:pt idx="1">
                  <c:v>10.75</c:v>
                </c:pt>
                <c:pt idx="2">
                  <c:v>7.43</c:v>
                </c:pt>
                <c:pt idx="3">
                  <c:v>7.87</c:v>
                </c:pt>
                <c:pt idx="4">
                  <c:v>11.15</c:v>
                </c:pt>
              </c:numCache>
            </c:numRef>
          </c:val>
          <c:extLst>
            <c:ext xmlns:c16="http://schemas.microsoft.com/office/drawing/2014/chart" uri="{C3380CC4-5D6E-409C-BE32-E72D297353CC}">
              <c16:uniqueId val="{00000000-7E03-44F1-A576-6588430BCD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40.6</c:v>
                </c:pt>
                <c:pt idx="1">
                  <c:v>35.25</c:v>
                </c:pt>
                <c:pt idx="2">
                  <c:v>33.5</c:v>
                </c:pt>
                <c:pt idx="3">
                  <c:v>27.5</c:v>
                </c:pt>
                <c:pt idx="4">
                  <c:v>36.03</c:v>
                </c:pt>
              </c:numCache>
            </c:numRef>
          </c:val>
          <c:extLst>
            <c:ext xmlns:c16="http://schemas.microsoft.com/office/drawing/2014/chart" uri="{C3380CC4-5D6E-409C-BE32-E72D297353CC}">
              <c16:uniqueId val="{00000001-7E03-44F1-A576-6588430BCD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-5.1100000000000003</c:v>
                </c:pt>
                <c:pt idx="1">
                  <c:v>-8.4600000000000009</c:v>
                </c:pt>
                <c:pt idx="2">
                  <c:v>-5.1100000000000003</c:v>
                </c:pt>
                <c:pt idx="3">
                  <c:v>-4.83</c:v>
                </c:pt>
                <c:pt idx="4">
                  <c:v>11.77</c:v>
                </c:pt>
              </c:numCache>
            </c:numRef>
          </c:val>
          <c:smooth val="0"/>
          <c:extLst>
            <c:ext xmlns:c16="http://schemas.microsoft.com/office/drawing/2014/chart" uri="{C3380CC4-5D6E-409C-BE32-E72D297353CC}">
              <c16:uniqueId val="{00000002-7E03-44F1-A576-6588430BCD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0.49</c:v>
                </c:pt>
                <c:pt idx="2">
                  <c:v>#N/A</c:v>
                </c:pt>
                <c:pt idx="3">
                  <c:v>0.24</c:v>
                </c:pt>
                <c:pt idx="4">
                  <c:v>#N/A</c:v>
                </c:pt>
                <c:pt idx="5">
                  <c:v>0.14000000000000001</c:v>
                </c:pt>
                <c:pt idx="6">
                  <c:v>0</c:v>
                </c:pt>
                <c:pt idx="7">
                  <c:v>0</c:v>
                </c:pt>
                <c:pt idx="8">
                  <c:v>0</c:v>
                </c:pt>
                <c:pt idx="9">
                  <c:v>0</c:v>
                </c:pt>
              </c:numCache>
            </c:numRef>
          </c:val>
          <c:extLst>
            <c:ext xmlns:c16="http://schemas.microsoft.com/office/drawing/2014/chart" uri="{C3380CC4-5D6E-409C-BE32-E72D297353CC}">
              <c16:uniqueId val="{00000000-9A15-4D9F-B0A1-EF6D3DFCE4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15-4D9F-B0A1-EF6D3DFCE41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A15-4D9F-B0A1-EF6D3DFCE418}"/>
            </c:ext>
          </c:extLst>
        </c:ser>
        <c:ser>
          <c:idx val="3"/>
          <c:order val="3"/>
          <c:tx>
            <c:strRef>
              <c:f>データシート!$A$30</c:f>
              <c:strCache>
                <c:ptCount val="1"/>
                <c:pt idx="0">
                  <c:v>原村後期高齢者医療特別会計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0.02</c:v>
                </c:pt>
                <c:pt idx="4">
                  <c:v>#N/A</c:v>
                </c:pt>
                <c:pt idx="5">
                  <c:v>0.01</c:v>
                </c:pt>
                <c:pt idx="6">
                  <c:v>#N/A</c:v>
                </c:pt>
                <c:pt idx="7">
                  <c:v>0.01</c:v>
                </c:pt>
                <c:pt idx="8">
                  <c:v>#N/A</c:v>
                </c:pt>
                <c:pt idx="9">
                  <c:v>0.06</c:v>
                </c:pt>
              </c:numCache>
            </c:numRef>
          </c:val>
          <c:extLst>
            <c:ext xmlns:c16="http://schemas.microsoft.com/office/drawing/2014/chart" uri="{C3380CC4-5D6E-409C-BE32-E72D297353CC}">
              <c16:uniqueId val="{00000003-9A15-4D9F-B0A1-EF6D3DFCE418}"/>
            </c:ext>
          </c:extLst>
        </c:ser>
        <c:ser>
          <c:idx val="4"/>
          <c:order val="4"/>
          <c:tx>
            <c:strRef>
              <c:f>データシート!$A$31</c:f>
              <c:strCache>
                <c:ptCount val="1"/>
                <c:pt idx="0">
                  <c:v>原村農業者労働災害共済事業特別会計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0.06</c:v>
                </c:pt>
                <c:pt idx="4">
                  <c:v>#N/A</c:v>
                </c:pt>
                <c:pt idx="5">
                  <c:v>7.0000000000000007E-2</c:v>
                </c:pt>
                <c:pt idx="6">
                  <c:v>#N/A</c:v>
                </c:pt>
                <c:pt idx="7">
                  <c:v>0.08</c:v>
                </c:pt>
                <c:pt idx="8">
                  <c:v>#N/A</c:v>
                </c:pt>
                <c:pt idx="9">
                  <c:v>0.06</c:v>
                </c:pt>
              </c:numCache>
            </c:numRef>
          </c:val>
          <c:extLst>
            <c:ext xmlns:c16="http://schemas.microsoft.com/office/drawing/2014/chart" uri="{C3380CC4-5D6E-409C-BE32-E72D297353CC}">
              <c16:uniqueId val="{00000004-9A15-4D9F-B0A1-EF6D3DFCE418}"/>
            </c:ext>
          </c:extLst>
        </c:ser>
        <c:ser>
          <c:idx val="5"/>
          <c:order val="5"/>
          <c:tx>
            <c:strRef>
              <c:f>データシート!$A$32</c:f>
              <c:strCache>
                <c:ptCount val="1"/>
                <c:pt idx="0">
                  <c:v>原村国民健康保険直営診療施設勘定特別会計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2.7</c:v>
                </c:pt>
                <c:pt idx="2">
                  <c:v>#N/A</c:v>
                </c:pt>
                <c:pt idx="3">
                  <c:v>2.4700000000000002</c:v>
                </c:pt>
                <c:pt idx="4">
                  <c:v>#N/A</c:v>
                </c:pt>
                <c:pt idx="5">
                  <c:v>2.36</c:v>
                </c:pt>
                <c:pt idx="6">
                  <c:v>#N/A</c:v>
                </c:pt>
                <c:pt idx="7">
                  <c:v>2.11</c:v>
                </c:pt>
                <c:pt idx="8">
                  <c:v>#N/A</c:v>
                </c:pt>
                <c:pt idx="9">
                  <c:v>1.34</c:v>
                </c:pt>
              </c:numCache>
            </c:numRef>
          </c:val>
          <c:extLst>
            <c:ext xmlns:c16="http://schemas.microsoft.com/office/drawing/2014/chart" uri="{C3380CC4-5D6E-409C-BE32-E72D297353CC}">
              <c16:uniqueId val="{00000005-9A15-4D9F-B0A1-EF6D3DFCE418}"/>
            </c:ext>
          </c:extLst>
        </c:ser>
        <c:ser>
          <c:idx val="6"/>
          <c:order val="6"/>
          <c:tx>
            <c:strRef>
              <c:f>データシート!$A$33</c:f>
              <c:strCache>
                <c:ptCount val="1"/>
                <c:pt idx="0">
                  <c:v>原村国民健康保険事業勘定特別会計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3.77</c:v>
                </c:pt>
                <c:pt idx="2">
                  <c:v>#N/A</c:v>
                </c:pt>
                <c:pt idx="3">
                  <c:v>4.74</c:v>
                </c:pt>
                <c:pt idx="4">
                  <c:v>#N/A</c:v>
                </c:pt>
                <c:pt idx="5">
                  <c:v>3.66</c:v>
                </c:pt>
                <c:pt idx="6">
                  <c:v>#N/A</c:v>
                </c:pt>
                <c:pt idx="7">
                  <c:v>3.49</c:v>
                </c:pt>
                <c:pt idx="8">
                  <c:v>#N/A</c:v>
                </c:pt>
                <c:pt idx="9">
                  <c:v>3.23</c:v>
                </c:pt>
              </c:numCache>
            </c:numRef>
          </c:val>
          <c:extLst>
            <c:ext xmlns:c16="http://schemas.microsoft.com/office/drawing/2014/chart" uri="{C3380CC4-5D6E-409C-BE32-E72D297353CC}">
              <c16:uniqueId val="{00000006-9A15-4D9F-B0A1-EF6D3DFCE41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13.13</c:v>
                </c:pt>
                <c:pt idx="2">
                  <c:v>#N/A</c:v>
                </c:pt>
                <c:pt idx="3">
                  <c:v>10.44</c:v>
                </c:pt>
                <c:pt idx="4">
                  <c:v>#N/A</c:v>
                </c:pt>
                <c:pt idx="5">
                  <c:v>7.21</c:v>
                </c:pt>
                <c:pt idx="6">
                  <c:v>#N/A</c:v>
                </c:pt>
                <c:pt idx="7">
                  <c:v>7.78</c:v>
                </c:pt>
                <c:pt idx="8">
                  <c:v>#N/A</c:v>
                </c:pt>
                <c:pt idx="9">
                  <c:v>11.08</c:v>
                </c:pt>
              </c:numCache>
            </c:numRef>
          </c:val>
          <c:extLst>
            <c:ext xmlns:c16="http://schemas.microsoft.com/office/drawing/2014/chart" uri="{C3380CC4-5D6E-409C-BE32-E72D297353CC}">
              <c16:uniqueId val="{00000007-9A15-4D9F-B0A1-EF6D3DFCE418}"/>
            </c:ext>
          </c:extLst>
        </c:ser>
        <c:ser>
          <c:idx val="8"/>
          <c:order val="8"/>
          <c:tx>
            <c:strRef>
              <c:f>データシート!$A$35</c:f>
              <c:strCache>
                <c:ptCount val="1"/>
                <c:pt idx="0">
                  <c:v>原村下水道事業会計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8.83</c:v>
                </c:pt>
                <c:pt idx="2">
                  <c:v>#N/A</c:v>
                </c:pt>
                <c:pt idx="3">
                  <c:v>9.42</c:v>
                </c:pt>
                <c:pt idx="4">
                  <c:v>#N/A</c:v>
                </c:pt>
                <c:pt idx="5">
                  <c:v>11.26</c:v>
                </c:pt>
                <c:pt idx="6">
                  <c:v>#N/A</c:v>
                </c:pt>
                <c:pt idx="7">
                  <c:v>13.86</c:v>
                </c:pt>
                <c:pt idx="8">
                  <c:v>#N/A</c:v>
                </c:pt>
                <c:pt idx="9">
                  <c:v>17.420000000000002</c:v>
                </c:pt>
              </c:numCache>
            </c:numRef>
          </c:val>
          <c:extLst>
            <c:ext xmlns:c16="http://schemas.microsoft.com/office/drawing/2014/chart" uri="{C3380CC4-5D6E-409C-BE32-E72D297353CC}">
              <c16:uniqueId val="{00000008-9A15-4D9F-B0A1-EF6D3DFCE418}"/>
            </c:ext>
          </c:extLst>
        </c:ser>
        <c:ser>
          <c:idx val="9"/>
          <c:order val="9"/>
          <c:tx>
            <c:strRef>
              <c:f>データシート!$A$36</c:f>
              <c:strCache>
                <c:ptCount val="1"/>
                <c:pt idx="0">
                  <c:v>原村水道事業会計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33.99</c:v>
                </c:pt>
                <c:pt idx="2">
                  <c:v>#N/A</c:v>
                </c:pt>
                <c:pt idx="3">
                  <c:v>35.72</c:v>
                </c:pt>
                <c:pt idx="4">
                  <c:v>#N/A</c:v>
                </c:pt>
                <c:pt idx="5">
                  <c:v>36.89</c:v>
                </c:pt>
                <c:pt idx="6">
                  <c:v>#N/A</c:v>
                </c:pt>
                <c:pt idx="7">
                  <c:v>36.76</c:v>
                </c:pt>
                <c:pt idx="8">
                  <c:v>#N/A</c:v>
                </c:pt>
                <c:pt idx="9">
                  <c:v>37.340000000000003</c:v>
                </c:pt>
              </c:numCache>
            </c:numRef>
          </c:val>
          <c:extLst>
            <c:ext xmlns:c16="http://schemas.microsoft.com/office/drawing/2014/chart" uri="{C3380CC4-5D6E-409C-BE32-E72D297353CC}">
              <c16:uniqueId val="{00000009-9A15-4D9F-B0A1-EF6D3DFCE4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394</c:v>
                </c:pt>
                <c:pt idx="5">
                  <c:v>384</c:v>
                </c:pt>
                <c:pt idx="8">
                  <c:v>376</c:v>
                </c:pt>
                <c:pt idx="11">
                  <c:v>355</c:v>
                </c:pt>
                <c:pt idx="14">
                  <c:v>335</c:v>
                </c:pt>
              </c:numCache>
            </c:numRef>
          </c:val>
          <c:extLst>
            <c:ext xmlns:c16="http://schemas.microsoft.com/office/drawing/2014/chart" uri="{C3380CC4-5D6E-409C-BE32-E72D297353CC}">
              <c16:uniqueId val="{00000000-07EF-4B74-879C-DB1A92C305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EF-4B74-879C-DB1A92C305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7EF-4B74-879C-DB1A92C305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c:v>
                </c:pt>
                <c:pt idx="3">
                  <c:v>28</c:v>
                </c:pt>
                <c:pt idx="6">
                  <c:v>37</c:v>
                </c:pt>
                <c:pt idx="9">
                  <c:v>42</c:v>
                </c:pt>
                <c:pt idx="12">
                  <c:v>47</c:v>
                </c:pt>
              </c:numCache>
            </c:numRef>
          </c:val>
          <c:extLst>
            <c:ext xmlns:c16="http://schemas.microsoft.com/office/drawing/2014/chart" uri="{C3380CC4-5D6E-409C-BE32-E72D297353CC}">
              <c16:uniqueId val="{00000003-07EF-4B74-879C-DB1A92C305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201</c:v>
                </c:pt>
                <c:pt idx="3">
                  <c:v>194</c:v>
                </c:pt>
                <c:pt idx="6">
                  <c:v>185</c:v>
                </c:pt>
                <c:pt idx="9">
                  <c:v>165</c:v>
                </c:pt>
                <c:pt idx="12">
                  <c:v>137</c:v>
                </c:pt>
              </c:numCache>
            </c:numRef>
          </c:val>
          <c:extLst>
            <c:ext xmlns:c16="http://schemas.microsoft.com/office/drawing/2014/chart" uri="{C3380CC4-5D6E-409C-BE32-E72D297353CC}">
              <c16:uniqueId val="{00000004-07EF-4B74-879C-DB1A92C305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EF-4B74-879C-DB1A92C305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EF-4B74-879C-DB1A92C305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265</c:v>
                </c:pt>
                <c:pt idx="3">
                  <c:v>276</c:v>
                </c:pt>
                <c:pt idx="6">
                  <c:v>290</c:v>
                </c:pt>
                <c:pt idx="9">
                  <c:v>296</c:v>
                </c:pt>
                <c:pt idx="12">
                  <c:v>306</c:v>
                </c:pt>
              </c:numCache>
            </c:numRef>
          </c:val>
          <c:extLst>
            <c:ext xmlns:c16="http://schemas.microsoft.com/office/drawing/2014/chart" uri="{C3380CC4-5D6E-409C-BE32-E72D297353CC}">
              <c16:uniqueId val="{00000007-07EF-4B74-879C-DB1A92C305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103</c:v>
                </c:pt>
                <c:pt idx="2">
                  <c:v>#N/A</c:v>
                </c:pt>
                <c:pt idx="3">
                  <c:v>#N/A</c:v>
                </c:pt>
                <c:pt idx="4">
                  <c:v>114</c:v>
                </c:pt>
                <c:pt idx="5">
                  <c:v>#N/A</c:v>
                </c:pt>
                <c:pt idx="6">
                  <c:v>#N/A</c:v>
                </c:pt>
                <c:pt idx="7">
                  <c:v>136</c:v>
                </c:pt>
                <c:pt idx="8">
                  <c:v>#N/A</c:v>
                </c:pt>
                <c:pt idx="9">
                  <c:v>#N/A</c:v>
                </c:pt>
                <c:pt idx="10">
                  <c:v>148</c:v>
                </c:pt>
                <c:pt idx="11">
                  <c:v>#N/A</c:v>
                </c:pt>
                <c:pt idx="12">
                  <c:v>#N/A</c:v>
                </c:pt>
                <c:pt idx="13">
                  <c:v>155</c:v>
                </c:pt>
                <c:pt idx="14">
                  <c:v>#N/A</c:v>
                </c:pt>
              </c:numCache>
            </c:numRef>
          </c:val>
          <c:smooth val="0"/>
          <c:extLst>
            <c:ext xmlns:c16="http://schemas.microsoft.com/office/drawing/2014/chart" uri="{C3380CC4-5D6E-409C-BE32-E72D297353CC}">
              <c16:uniqueId val="{00000008-07EF-4B74-879C-DB1A92C305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3358</c:v>
                </c:pt>
                <c:pt idx="5">
                  <c:v>3305</c:v>
                </c:pt>
                <c:pt idx="8">
                  <c:v>3147</c:v>
                </c:pt>
                <c:pt idx="11">
                  <c:v>3025</c:v>
                </c:pt>
                <c:pt idx="14">
                  <c:v>3051</c:v>
                </c:pt>
              </c:numCache>
            </c:numRef>
          </c:val>
          <c:extLst>
            <c:ext xmlns:c16="http://schemas.microsoft.com/office/drawing/2014/chart" uri="{C3380CC4-5D6E-409C-BE32-E72D297353CC}">
              <c16:uniqueId val="{00000000-DA2B-4AAA-A6FF-2AF18DF76B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A2B-4AAA-A6FF-2AF18DF76B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3273</c:v>
                </c:pt>
                <c:pt idx="5">
                  <c:v>3156</c:v>
                </c:pt>
                <c:pt idx="8">
                  <c:v>3140</c:v>
                </c:pt>
                <c:pt idx="11">
                  <c:v>2554</c:v>
                </c:pt>
                <c:pt idx="14">
                  <c:v>2642</c:v>
                </c:pt>
              </c:numCache>
            </c:numRef>
          </c:val>
          <c:extLst>
            <c:ext xmlns:c16="http://schemas.microsoft.com/office/drawing/2014/chart" uri="{C3380CC4-5D6E-409C-BE32-E72D297353CC}">
              <c16:uniqueId val="{00000002-DA2B-4AAA-A6FF-2AF18DF76B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2B-4AAA-A6FF-2AF18DF76B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2B-4AAA-A6FF-2AF18DF76B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2B-4AAA-A6FF-2AF18DF76B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293</c:v>
                </c:pt>
                <c:pt idx="3">
                  <c:v>344</c:v>
                </c:pt>
                <c:pt idx="6">
                  <c:v>318</c:v>
                </c:pt>
                <c:pt idx="9">
                  <c:v>309</c:v>
                </c:pt>
                <c:pt idx="12">
                  <c:v>379</c:v>
                </c:pt>
              </c:numCache>
            </c:numRef>
          </c:val>
          <c:extLst>
            <c:ext xmlns:c16="http://schemas.microsoft.com/office/drawing/2014/chart" uri="{C3380CC4-5D6E-409C-BE32-E72D297353CC}">
              <c16:uniqueId val="{00000006-DA2B-4AAA-A6FF-2AF18DF76B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565</c:v>
                </c:pt>
                <c:pt idx="3">
                  <c:v>740</c:v>
                </c:pt>
                <c:pt idx="6">
                  <c:v>593</c:v>
                </c:pt>
                <c:pt idx="9">
                  <c:v>259</c:v>
                </c:pt>
                <c:pt idx="12">
                  <c:v>826</c:v>
                </c:pt>
              </c:numCache>
            </c:numRef>
          </c:val>
          <c:extLst>
            <c:ext xmlns:c16="http://schemas.microsoft.com/office/drawing/2014/chart" uri="{C3380CC4-5D6E-409C-BE32-E72D297353CC}">
              <c16:uniqueId val="{00000007-DA2B-4AAA-A6FF-2AF18DF76B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968</c:v>
                </c:pt>
                <c:pt idx="3">
                  <c:v>792</c:v>
                </c:pt>
                <c:pt idx="6">
                  <c:v>651</c:v>
                </c:pt>
                <c:pt idx="9">
                  <c:v>536</c:v>
                </c:pt>
                <c:pt idx="12">
                  <c:v>446</c:v>
                </c:pt>
              </c:numCache>
            </c:numRef>
          </c:val>
          <c:extLst>
            <c:ext xmlns:c16="http://schemas.microsoft.com/office/drawing/2014/chart" uri="{C3380CC4-5D6E-409C-BE32-E72D297353CC}">
              <c16:uniqueId val="{00000008-DA2B-4AAA-A6FF-2AF18DF76B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A2B-4AAA-A6FF-2AF18DF76B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1922</c:v>
                </c:pt>
                <c:pt idx="3">
                  <c:v>1950</c:v>
                </c:pt>
                <c:pt idx="6">
                  <c:v>1902</c:v>
                </c:pt>
                <c:pt idx="9">
                  <c:v>1898</c:v>
                </c:pt>
                <c:pt idx="12">
                  <c:v>1886</c:v>
                </c:pt>
              </c:numCache>
            </c:numRef>
          </c:val>
          <c:extLst>
            <c:ext xmlns:c16="http://schemas.microsoft.com/office/drawing/2014/chart" uri="{C3380CC4-5D6E-409C-BE32-E72D297353CC}">
              <c16:uniqueId val="{0000000A-DA2B-4AAA-A6FF-2AF18DF76B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2B-4AAA-A6FF-2AF18DF76B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899</c:v>
                </c:pt>
                <c:pt idx="1">
                  <c:v>752</c:v>
                </c:pt>
                <c:pt idx="2">
                  <c:v>984</c:v>
                </c:pt>
              </c:numCache>
            </c:numRef>
          </c:val>
          <c:extLst>
            <c:ext xmlns:c16="http://schemas.microsoft.com/office/drawing/2014/chart" uri="{C3380CC4-5D6E-409C-BE32-E72D297353CC}">
              <c16:uniqueId val="{00000000-3DA3-47A4-9D51-E7F95E41A8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624</c:v>
                </c:pt>
                <c:pt idx="1">
                  <c:v>336</c:v>
                </c:pt>
                <c:pt idx="2">
                  <c:v>237</c:v>
                </c:pt>
              </c:numCache>
            </c:numRef>
          </c:val>
          <c:extLst>
            <c:ext xmlns:c16="http://schemas.microsoft.com/office/drawing/2014/chart" uri="{C3380CC4-5D6E-409C-BE32-E72D297353CC}">
              <c16:uniqueId val="{00000001-3DA3-47A4-9D51-E7F95E41A8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1164</c:v>
                </c:pt>
                <c:pt idx="1">
                  <c:v>994</c:v>
                </c:pt>
                <c:pt idx="2">
                  <c:v>937</c:v>
                </c:pt>
              </c:numCache>
            </c:numRef>
          </c:val>
          <c:extLst>
            <c:ext xmlns:c16="http://schemas.microsoft.com/office/drawing/2014/chart" uri="{C3380CC4-5D6E-409C-BE32-E72D297353CC}">
              <c16:uniqueId val="{00000002-3DA3-47A4-9D51-E7F95E41A8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{505DD554-CA47-469F-A2AC-4433DCBD2947}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D94-4400-8428-49F9088621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{081B99C7-D797-4026-B4B3-47A978940783}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94-4400-8428-49F9088621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{3F1AE871-40B7-4E31-9ADB-B0305D55A60F}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94-4400-8428-49F9088621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{A7064EF0-29D0-40D2-AD82-6E4E594AE7F9}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94-4400-8428-49F9088621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{A108DCC3-0D34-46CF-9AD8-0B292B1F2FBC}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94-4400-8428-49F90886212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{B1D86D94-9318-46EB-9B91-FCA6135FFD9B}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D94-4400-8428-49F90886212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{EB8D6403-DF15-4453-B329-4B6725429A21}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D94-4400-8428-49F90886212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{432C7692-6D2D-4C3A-AF71-761AFB89F495}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D94-4400-8428-49F90886212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{B64BBD3C-0E93-496E-8CDF-5DB1AF276C27}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D94-4400-8428-49F9088621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53.5</c:v>
                </c:pt>
                <c:pt idx="16">
                  <c:v>54.3</c:v>
                </c:pt>
                <c:pt idx="24">
                  <c:v>55.5</c:v>
                </c:pt>
                <c:pt idx="32">
                  <c:v>57.3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94-4400-8428-49F9088621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{B9B1E9EF-CF90-4D6C-A2DA-B118668D92C2}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D94-4400-8428-49F9088621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{9AB612EB-FC80-4E48-AD28-C664B07234EE}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94-4400-8428-49F9088621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{4D2D6485-08D7-4C4B-8E57-9B0CFAABC3CA}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94-4400-8428-49F9088621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{04A383D8-7A30-4A9F-A077-086039ED4A63}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94-4400-8428-49F9088621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{950918E7-CE55-4D75-A829-1668C71D12ED}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94-4400-8428-49F90886212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{6F65D3BC-A405-49B9-A0F9-45858E24D590}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D94-4400-8428-49F90886212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{D9012569-E73B-4D3F-AC11-9BB5B567679F}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D94-4400-8428-49F90886212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{D3A06158-D768-4AD0-93E9-EEABFE5F5613}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D94-4400-8428-49F90886212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{0B17A667-4CA5-49FD-A39F-BEA6402297F9}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D94-4400-8428-49F9088621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D94-4400-8428-49F90886212A}"/>
            </c:ext>
          </c:extLst>
        </c:ser>
        <c:dLbls>
          <c:showLegendKey val="0"/>
          <c:showVal val="1"/>
          <c:showCatName val="0"/>
          <c:showSerName val="0"/>
          <c:showPercent val="0"/>
          <c:showBubbleSize val="0"/>
        </c:dLbls>
        <c:axId val="46179840"/>
        <c:axId val="46181760"/>
      </c:scatterChart>
      <c:valAx>
        <c:axId val="46179840"/>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{63123CE0-91EE-4F23-B689-75AB296C8E63}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436-4FFF-841C-784DC569F9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{730D6F2E-2507-427B-A664-B7B2934D7D24}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36-4FFF-841C-784DC569F9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{849E5069-A998-424F-B257-1619A50C10B5}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36-4FFF-841C-784DC569F9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{3A53B512-D9FD-4CAB-998C-67A77C8E01DF}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36-4FFF-841C-784DC569F9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{6FCB43F8-394A-407E-9D66-EACB037827FA}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36-4FFF-841C-784DC569F95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{4A8D01E6-5C64-49C1-8159-897AF2D3CD18}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436-4FFF-841C-784DC569F95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{5DDC69CA-07E0-4AC8-8862-FDBF8EFD23E4}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436-4FFF-841C-784DC569F95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{CFC9DF7E-9A2E-4EDF-9268-A274AD6B7EEF}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436-4FFF-841C-784DC569F95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{791F9FDC-B148-4DAA-B663-B4AF7E1002E2}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436-4FFF-841C-784DC569F9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4.3</c:v>
                </c:pt>
                <c:pt idx="16">
                  <c:v>5.0999999999999996</c:v>
                </c:pt>
                <c:pt idx="24">
                  <c:v>5.7</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436-4FFF-841C-784DC569F9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{2E8B0555-B7C9-4BFF-BAFF-CC374D421069}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436-4FFF-841C-784DC569F9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{43465E2A-3842-4743-BBFD-E9CA70DA2FC0}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36-4FFF-841C-784DC569F9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{2DE226FD-9231-483A-8F3B-0A79CAD6CB13}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36-4FFF-841C-784DC569F9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{B49E6D36-F6A3-4112-A10D-12CCE11B10B7}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36-4FFF-841C-784DC569F9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{8313E2D2-ADCD-4B55-AE0A-4677ECC49356}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36-4FFF-841C-784DC569F956}"/>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{74E008C8-2B78-43D6-B9E9-2BAD99CBB477}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436-4FFF-841C-784DC569F956}"/>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{4A1D744C-D1FC-4828-A112-3C4B9828C833}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436-4FFF-841C-784DC569F956}"/>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{FAA0D616-9220-4F19-8FC4-3CF1FB780863}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436-4FFF-841C-784DC569F956}"/>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{1163C34B-E240-4CC0-ABBA-6EA7BE1F72B8}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436-4FFF-841C-784DC569F9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436-4FFF-841C-784DC569F956}"/>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償還期間を</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年に設定しているため、単年度の償還額は大きくなる。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増加した原因は、起債の償還が始まったため。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公営企業会計の下水道債は、多額の借入予定はないため、元利償還金は減少する見込みである。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施設の老朽化から更新時期が近づいており、新たな起債が必要になることが予想される。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今後は、将来への負担を増やさないよう計画的な事業実施を図る。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将来負担額は減少傾向にあるが、組合等負担等見込額については、新たな起債があったため増加した。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充当可能財源の充当可能基金、基準財政需要額算入見込額は微増となり、将来負担額との差は大きく将来負担比率は、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公営企業債等繰入見込は減少している。今後も、公営企業の健全経営を促し繰入金を抑制するとともに、起債と基金をバランスよく使うことにより将来への負担を増やさないよう努める。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土地開発公社解散清算金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229,356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千円を財政調整基金に積立てた。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農業振興事業の財源として農業振興基金から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社会福祉事業の財源として社会福祉基金から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また、償還に充てるため減債基金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千円をとり崩したため減少した。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基金全体としては、利息の積立て分と財政調整基金に積立て分を含め、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76,755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基金繰り入れに頼らないよう事務事業を見直し、歳入と歳出のバランスが取れた運営を行うとともに、今後の見込まれる施設等の維持補修費に備えて計画的な基金の積み立てに取り組む。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農業振興基金：原村農業振興事業費の財源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庁舎建設基金：役場庁舎増改築の財源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地域福祉基金：地域福祉の向上又は社会福祉施設の管理の経費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社会福祉基金：社会福祉の増進又は社会福祉施設整備の経費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預金利息等の積立による増加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等総合管理計画及び個別施設計画に基づく財源確保のため、庁舎建設基金と義務教育施設整備基金を廃止して、新たに「公共施設等総合管理基金」を創設する。村営住宅の修繕、改良に必要な財源を確保するため、「原村営住宅基金」を創設する。森林の整備等の財源のため、「原村森林環境譲与税基金」の創設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年度は取り崩し無し、土地開発公社解散清算金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229,356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事務事業の見直しを行い徹底した経費削減に取り組み、歳入と歳出のバランスが取れるよう抑制を図り、基金の繰入に頼らない健全な財政運営に努める。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今後、老朽した施設等の維持補修の増加が見込まれる。公共施設等総合管理計画及び個別施設計画に基づく財源確保が必要になる見込み。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千円、１年度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償還期間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年を基本に借入れており、償還額の大きな増減はない見込みである。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基金利息の積立てによる増加があるが、経済事情の変動等により財源不足になる場合や償還額が他の年度と比べて多額になる場合に備え、必要に応じて取り崩して償還に充てる。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8,035
7,901
43.26
4,696,062
4,378,135
304,467
2,730,617
1,886,314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有形固定資産減価償却率は類似団体より低い水準にあるが、上昇傾向にある。今後、公共施設等は、個別施設計画に基づいた施設の維持管理を行っていく。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4" name="直線コネクタ 73"/>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5"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6" name="直線コネクタ 75"/>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7"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8" name="直線コネクタ 77"/>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9" name="有形固定資産減価償却率平均値テキスト"/>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0" name="フローチャート: 判断 79"/>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1" name="フローチャート: 判断 80"/>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2" name="フローチャート: 判断 81"/>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3" name="フローチャート: 判断 82"/>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4" name="フローチャート: 判断 83"/>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18097</xdr:rowOff>
    </xdr:from>
    <xdr:to>
      <xdr:col>23</xdr:col>
      <xdr:colOff>136525</xdr:colOff>
      <xdr:row>30</xdr:row>
      <xdr:rowOff>119697</xdr:rowOff>
    </xdr:to>
    <xdr:sp macro="" textlink="">
      <xdr:nvSpPr>
        <xdr:cNvPr id="90" name="楕円 89"/>
        <xdr:cNvSpPr/>
      </xdr:nvSpPr>
      <xdr:spPr>
        <a:xfrm>
          <a:off x="47117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40974</xdr:rowOff>
    </xdr:from>
    <xdr:ext cx="405111" cy="259045"/>
    <xdr:sp macro="" textlink="">
      <xdr:nvSpPr>
        <xdr:cNvPr id="91" name="有形固定資産減価償却率該当値テキスト"/>
        <xdr:cNvSpPr txBox="1"/>
      </xdr:nvSpPr>
      <xdr:spPr>
        <a:xfrm>
          <a:off x="4813300" y="578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157163</xdr:rowOff>
    </xdr:from>
    <xdr:to>
      <xdr:col>19</xdr:col>
      <xdr:colOff>187325</xdr:colOff>
      <xdr:row>30</xdr:row>
      <xdr:rowOff>87313</xdr:rowOff>
    </xdr:to>
    <xdr:sp macro="" textlink="">
      <xdr:nvSpPr>
        <xdr:cNvPr id="92" name="楕円 91"/>
        <xdr:cNvSpPr/>
      </xdr:nvSpPr>
      <xdr:spPr>
        <a:xfrm>
          <a:off x="4000500" y="59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36513</xdr:rowOff>
    </xdr:from>
    <xdr:to>
      <xdr:col>23</xdr:col>
      <xdr:colOff>85725</xdr:colOff>
      <xdr:row>30</xdr:row>
      <xdr:rowOff>68897</xdr:rowOff>
    </xdr:to>
    <xdr:cxnSp macro="">
      <xdr:nvCxnSpPr>
        <xdr:cNvPr id="93" name="直線コネクタ 92"/>
        <xdr:cNvCxnSpPr/>
      </xdr:nvCxnSpPr>
      <xdr:spPr>
        <a:xfrm>
          <a:off x="4051300" y="5951538"/>
          <a:ext cx="711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135572</xdr:rowOff>
    </xdr:from>
    <xdr:to>
      <xdr:col>15</xdr:col>
      <xdr:colOff>187325</xdr:colOff>
      <xdr:row>30</xdr:row>
      <xdr:rowOff>65722</xdr:rowOff>
    </xdr:to>
    <xdr:sp macro="" textlink="">
      <xdr:nvSpPr>
        <xdr:cNvPr id="94" name="楕円 93"/>
        <xdr:cNvSpPr/>
      </xdr:nvSpPr>
      <xdr:spPr>
        <a:xfrm>
          <a:off x="32385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14922</xdr:rowOff>
    </xdr:from>
    <xdr:to>
      <xdr:col>19</xdr:col>
      <xdr:colOff>136525</xdr:colOff>
      <xdr:row>30</xdr:row>
      <xdr:rowOff>36513</xdr:rowOff>
    </xdr:to>
    <xdr:cxnSp macro="">
      <xdr:nvCxnSpPr>
        <xdr:cNvPr id="95" name="直線コネクタ 94"/>
        <xdr:cNvCxnSpPr/>
      </xdr:nvCxnSpPr>
      <xdr:spPr>
        <a:xfrm>
          <a:off x="3289300" y="5929947"/>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121179</xdr:rowOff>
    </xdr:from>
    <xdr:to>
      <xdr:col>11</xdr:col>
      <xdr:colOff>187325</xdr:colOff>
      <xdr:row>30</xdr:row>
      <xdr:rowOff>51329</xdr:rowOff>
    </xdr:to>
    <xdr:sp macro="" textlink="">
      <xdr:nvSpPr>
        <xdr:cNvPr id="96" name="楕円 95"/>
        <xdr:cNvSpPr/>
      </xdr:nvSpPr>
      <xdr:spPr>
        <a:xfrm>
          <a:off x="2476500" y="586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529</xdr:rowOff>
    </xdr:from>
    <xdr:to>
      <xdr:col>15</xdr:col>
      <xdr:colOff>136525</xdr:colOff>
      <xdr:row>30</xdr:row>
      <xdr:rowOff>14922</xdr:rowOff>
    </xdr:to>
    <xdr:cxnSp macro="">
      <xdr:nvCxnSpPr>
        <xdr:cNvPr id="97" name="直線コネクタ 96"/>
        <xdr:cNvCxnSpPr/>
      </xdr:nvCxnSpPr>
      <xdr:spPr>
        <a:xfrm>
          <a:off x="2527300" y="5915554"/>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8" name="n_1aveValue有形固定資産減価償却率"/>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9" name="n_2aveValue有形固定資産減価償却率"/>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100" name="n_3aveValue有形固定資産減価償却率"/>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1"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103840</xdr:rowOff>
    </xdr:from>
    <xdr:ext cx="405111" cy="259045"/>
    <xdr:sp macro="" textlink="">
      <xdr:nvSpPr>
        <xdr:cNvPr id="102" name="n_1mainValue有形固定資産減価償却率"/>
        <xdr:cNvSpPr txBox="1"/>
      </xdr:nvSpPr>
      <xdr:spPr>
        <a:xfrm>
          <a:off x="38360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82249</xdr:rowOff>
    </xdr:from>
    <xdr:ext cx="405111" cy="259045"/>
    <xdr:sp macro="" textlink="">
      <xdr:nvSpPr>
        <xdr:cNvPr id="103" name="n_2mainValue有形固定資産減価償却率"/>
        <xdr:cNvSpPr txBox="1"/>
      </xdr:nvSpPr>
      <xdr:spPr>
        <a:xfrm>
          <a:off x="3086744" y="565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67856</xdr:rowOff>
    </xdr:from>
    <xdr:ext cx="405111" cy="259045"/>
    <xdr:sp macro="" textlink="">
      <xdr:nvSpPr>
        <xdr:cNvPr id="104" name="n_3mainValue有形固定資産減価償却率"/>
        <xdr:cNvSpPr txBox="1"/>
      </xdr:nvSpPr>
      <xdr:spPr>
        <a:xfrm>
          <a:off x="2324744" y="563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本村の債務償還比率は、</a:t>
          </a:r>
          <a:r>
            <a:rPr kumimoji="1" lang="en-US" altLang="ja-JP" sz="1100">
              <a:latin typeface="ＭＳ Ｐゴシック" panose="020B0600070205080204" pitchFamily="50" charset="-128"/>
              <a:ea typeface="ＭＳ Ｐゴシック" panose="020B0600070205080204" pitchFamily="50" charset="-128"/>
            </a:rPr>
            <a:t>100.6</a:t>
          </a:r>
          <a:r>
            <a:rPr kumimoji="1" lang="ja-JP" altLang="en-US" sz="1100">
              <a:latin typeface="ＭＳ Ｐゴシック" panose="020B0600070205080204" pitchFamily="50" charset="-128"/>
              <a:ea typeface="ＭＳ Ｐゴシック" panose="020B0600070205080204" pitchFamily="50" charset="-128"/>
            </a:rPr>
            <a:t>％であり、類似団体の平均を下回っている。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今後も、地方債残高等の将来負担額の抑制に努める。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5" name="直線コネクタ 134"/>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6"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7" name="直線コネクタ 136"/>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0" name="債務償還比率平均値テキスト"/>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1" name="フローチャート: 判断 140"/>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2" name="フローチャート: 判断 141"/>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3" name="フローチャート: 判断 142"/>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4" name="フローチャート: 判断 143"/>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5" name="フローチャート: 判断 144"/>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136543</xdr:rowOff>
    </xdr:from>
    <xdr:to>
      <xdr:col>76</xdr:col>
      <xdr:colOff>73025</xdr:colOff>
      <xdr:row>27</xdr:row>
      <xdr:rowOff>66693</xdr:rowOff>
    </xdr:to>
    <xdr:sp macro="" textlink="">
      <xdr:nvSpPr>
        <xdr:cNvPr id="151" name="楕円 150"/>
        <xdr:cNvSpPr/>
      </xdr:nvSpPr>
      <xdr:spPr>
        <a:xfrm>
          <a:off x="14744700" y="53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159420</xdr:rowOff>
    </xdr:from>
    <xdr:ext cx="469744" cy="259045"/>
    <xdr:sp macro="" textlink="">
      <xdr:nvSpPr>
        <xdr:cNvPr id="152" name="債務償還比率該当値テキスト"/>
        <xdr:cNvSpPr txBox="1"/>
      </xdr:nvSpPr>
      <xdr:spPr>
        <a:xfrm>
          <a:off x="14846300" y="521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56043</xdr:rowOff>
    </xdr:from>
    <xdr:to>
      <xdr:col>72</xdr:col>
      <xdr:colOff>123825</xdr:colOff>
      <xdr:row>26</xdr:row>
      <xdr:rowOff>157643</xdr:rowOff>
    </xdr:to>
    <xdr:sp macro="" textlink="">
      <xdr:nvSpPr>
        <xdr:cNvPr id="153" name="楕円 152"/>
        <xdr:cNvSpPr/>
      </xdr:nvSpPr>
      <xdr:spPr>
        <a:xfrm>
          <a:off x="14033500" y="52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106843</xdr:rowOff>
    </xdr:from>
    <xdr:to>
      <xdr:col>76</xdr:col>
      <xdr:colOff>22225</xdr:colOff>
      <xdr:row>27</xdr:row>
      <xdr:rowOff>15893</xdr:rowOff>
    </xdr:to>
    <xdr:cxnSp macro="">
      <xdr:nvCxnSpPr>
        <xdr:cNvPr id="154" name="直線コネクタ 153"/>
        <xdr:cNvCxnSpPr/>
      </xdr:nvCxnSpPr>
      <xdr:spPr>
        <a:xfrm>
          <a:off x="14084300" y="5336068"/>
          <a:ext cx="711200" cy="8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34299</xdr:rowOff>
    </xdr:from>
    <xdr:to>
      <xdr:col>68</xdr:col>
      <xdr:colOff>123825</xdr:colOff>
      <xdr:row>26</xdr:row>
      <xdr:rowOff>135899</xdr:rowOff>
    </xdr:to>
    <xdr:sp macro="" textlink="">
      <xdr:nvSpPr>
        <xdr:cNvPr id="155" name="楕円 154"/>
        <xdr:cNvSpPr/>
      </xdr:nvSpPr>
      <xdr:spPr>
        <a:xfrm>
          <a:off x="13271500" y="52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85099</xdr:rowOff>
    </xdr:from>
    <xdr:to>
      <xdr:col>72</xdr:col>
      <xdr:colOff>73025</xdr:colOff>
      <xdr:row>26</xdr:row>
      <xdr:rowOff>106843</xdr:rowOff>
    </xdr:to>
    <xdr:cxnSp macro="">
      <xdr:nvCxnSpPr>
        <xdr:cNvPr id="156" name="直線コネクタ 155"/>
        <xdr:cNvCxnSpPr/>
      </xdr:nvCxnSpPr>
      <xdr:spPr>
        <a:xfrm>
          <a:off x="13322300" y="5314324"/>
          <a:ext cx="762000" cy="2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87040</xdr:rowOff>
    </xdr:from>
    <xdr:to>
      <xdr:col>64</xdr:col>
      <xdr:colOff>123825</xdr:colOff>
      <xdr:row>27</xdr:row>
      <xdr:rowOff>17190</xdr:rowOff>
    </xdr:to>
    <xdr:sp macro="" textlink="">
      <xdr:nvSpPr>
        <xdr:cNvPr id="157" name="楕円 156"/>
        <xdr:cNvSpPr/>
      </xdr:nvSpPr>
      <xdr:spPr>
        <a:xfrm>
          <a:off x="12509500" y="53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85099</xdr:rowOff>
    </xdr:from>
    <xdr:to>
      <xdr:col>68</xdr:col>
      <xdr:colOff>73025</xdr:colOff>
      <xdr:row>26</xdr:row>
      <xdr:rowOff>137840</xdr:rowOff>
    </xdr:to>
    <xdr:cxnSp macro="">
      <xdr:nvCxnSpPr>
        <xdr:cNvPr id="158" name="直線コネクタ 157"/>
        <xdr:cNvCxnSpPr/>
      </xdr:nvCxnSpPr>
      <xdr:spPr>
        <a:xfrm flipV="1">
          <a:off x="12560300" y="5314324"/>
          <a:ext cx="762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47407</xdr:rowOff>
    </xdr:from>
    <xdr:to>
      <xdr:col>60</xdr:col>
      <xdr:colOff>123825</xdr:colOff>
      <xdr:row>26</xdr:row>
      <xdr:rowOff>149007</xdr:rowOff>
    </xdr:to>
    <xdr:sp macro="" textlink="">
      <xdr:nvSpPr>
        <xdr:cNvPr id="159" name="楕円 158"/>
        <xdr:cNvSpPr/>
      </xdr:nvSpPr>
      <xdr:spPr>
        <a:xfrm>
          <a:off x="11747500" y="52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98207</xdr:rowOff>
    </xdr:from>
    <xdr:to>
      <xdr:col>64</xdr:col>
      <xdr:colOff>73025</xdr:colOff>
      <xdr:row>26</xdr:row>
      <xdr:rowOff>137840</xdr:rowOff>
    </xdr:to>
    <xdr:cxnSp macro="">
      <xdr:nvCxnSpPr>
        <xdr:cNvPr id="160" name="直線コネクタ 159"/>
        <xdr:cNvCxnSpPr/>
      </xdr:nvCxnSpPr>
      <xdr:spPr>
        <a:xfrm>
          <a:off x="11798300" y="5327432"/>
          <a:ext cx="762000" cy="3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1" name="n_1aveValue債務償還比率"/>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2" name="n_2aveValue債務償還比率"/>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3" name="n_3aveValue債務償還比率"/>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4" name="n_4aveValue債務償還比率"/>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2720</xdr:rowOff>
    </xdr:from>
    <xdr:ext cx="405111" cy="259045"/>
    <xdr:sp macro="" textlink="">
      <xdr:nvSpPr>
        <xdr:cNvPr id="165" name="n_1mainValue債務償還比率"/>
        <xdr:cNvSpPr txBox="1"/>
      </xdr:nvSpPr>
      <xdr:spPr>
        <a:xfrm>
          <a:off x="13869044" y="506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152426</xdr:rowOff>
    </xdr:from>
    <xdr:ext cx="405111" cy="259045"/>
    <xdr:sp macro="" textlink="">
      <xdr:nvSpPr>
        <xdr:cNvPr id="166" name="n_2mainValue債務償還比率"/>
        <xdr:cNvSpPr txBox="1"/>
      </xdr:nvSpPr>
      <xdr:spPr>
        <a:xfrm>
          <a:off x="13119744" y="503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33717</xdr:rowOff>
    </xdr:from>
    <xdr:ext cx="405111" cy="259045"/>
    <xdr:sp macro="" textlink="">
      <xdr:nvSpPr>
        <xdr:cNvPr id="167" name="n_3mainValue債務償還比率"/>
        <xdr:cNvSpPr txBox="1"/>
      </xdr:nvSpPr>
      <xdr:spPr>
        <a:xfrm>
          <a:off x="12357744" y="509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165534</xdr:rowOff>
    </xdr:from>
    <xdr:ext cx="405111" cy="259045"/>
    <xdr:sp macro="" textlink="">
      <xdr:nvSpPr>
        <xdr:cNvPr id="168" name="n_4mainValue債務償還比率"/>
        <xdr:cNvSpPr txBox="1"/>
      </xdr:nvSpPr>
      <xdr:spPr>
        <a:xfrm>
          <a:off x="11595744" y="5051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8,035
7,901
43.26
4,696,062
4,378,135
304,467
2,730,617
1,886,314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xdr:rowOff>
    </xdr:from>
    <xdr:to>
      <xdr:col>24</xdr:col>
      <xdr:colOff>114300</xdr:colOff>
      <xdr:row>38</xdr:row>
      <xdr:rowOff>109038</xdr:rowOff>
    </xdr:to>
    <xdr:sp macro="" textlink="">
      <xdr:nvSpPr>
        <xdr:cNvPr id="74" name="楕円 73"/>
        <xdr:cNvSpPr/>
      </xdr:nvSpPr>
      <xdr:spPr>
        <a:xfrm>
          <a:off x="4584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30316</xdr:rowOff>
    </xdr:from>
    <xdr:ext cx="405111" cy="259045"/>
    <xdr:sp macro="" textlink="">
      <xdr:nvSpPr>
        <xdr:cNvPr id="75" name="【道路】&#10;有形固定資産減価償却率該当値テキスト"/>
        <xdr:cNvSpPr txBox="1"/>
      </xdr:nvSpPr>
      <xdr:spPr>
        <a:xfrm>
          <a:off x="4673600" y="637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58238</xdr:rowOff>
    </xdr:to>
    <xdr:cxnSp macro="">
      <xdr:nvCxnSpPr>
        <xdr:cNvPr id="77" name="直線コネクタ 76"/>
        <xdr:cNvCxnSpPr/>
      </xdr:nvCxnSpPr>
      <xdr:spPr>
        <a:xfrm>
          <a:off x="3797300" y="6542315"/>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8" name="楕円 77"/>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27215</xdr:rowOff>
    </xdr:to>
    <xdr:cxnSp macro="">
      <xdr:nvCxnSpPr>
        <xdr:cNvPr id="79" name="直線コネクタ 78"/>
        <xdr:cNvCxnSpPr/>
      </xdr:nvCxnSpPr>
      <xdr:spPr>
        <a:xfrm>
          <a:off x="2908300" y="65112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167640</xdr:rowOff>
    </xdr:to>
    <xdr:cxnSp macro="">
      <xdr:nvCxnSpPr>
        <xdr:cNvPr id="81" name="直線コネクタ 80"/>
        <xdr:cNvCxnSpPr/>
      </xdr:nvCxnSpPr>
      <xdr:spPr>
        <a:xfrm>
          <a:off x="2019300" y="64802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2" name="n_1ave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3" name="n_2ave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4" name="n_3ave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94541</xdr:rowOff>
    </xdr:from>
    <xdr:ext cx="405111" cy="259045"/>
    <xdr:sp macro="" textlink="">
      <xdr:nvSpPr>
        <xdr:cNvPr id="86" name="n_1mainValue【道路】&#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87" name="n_2mainValue【道路】&#10;有形固定資産減価償却率"/>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8" name="n_3mainValue【道路】&#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7"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115914</xdr:rowOff>
    </xdr:from>
    <xdr:to>
      <xdr:col>55</xdr:col>
      <xdr:colOff>50800</xdr:colOff>
      <xdr:row>41</xdr:row>
      <xdr:rowOff>46064</xdr:rowOff>
    </xdr:to>
    <xdr:sp macro="" textlink="">
      <xdr:nvSpPr>
        <xdr:cNvPr id="128" name="楕円 127"/>
        <xdr:cNvSpPr/>
      </xdr:nvSpPr>
      <xdr:spPr>
        <a:xfrm>
          <a:off x="10426700" y="69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94341</xdr:rowOff>
    </xdr:from>
    <xdr:ext cx="534377" cy="259045"/>
    <xdr:sp macro="" textlink="">
      <xdr:nvSpPr>
        <xdr:cNvPr id="129" name="【道路】&#10;一人当たり延長該当値テキスト"/>
        <xdr:cNvSpPr txBox="1"/>
      </xdr:nvSpPr>
      <xdr:spPr>
        <a:xfrm>
          <a:off x="10515600" y="69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115057</xdr:rowOff>
    </xdr:from>
    <xdr:to>
      <xdr:col>50</xdr:col>
      <xdr:colOff>165100</xdr:colOff>
      <xdr:row>41</xdr:row>
      <xdr:rowOff>45207</xdr:rowOff>
    </xdr:to>
    <xdr:sp macro="" textlink="">
      <xdr:nvSpPr>
        <xdr:cNvPr id="130" name="楕円 129"/>
        <xdr:cNvSpPr/>
      </xdr:nvSpPr>
      <xdr:spPr>
        <a:xfrm>
          <a:off x="9588500" y="69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165857</xdr:rowOff>
    </xdr:from>
    <xdr:to>
      <xdr:col>55</xdr:col>
      <xdr:colOff>0</xdr:colOff>
      <xdr:row>40</xdr:row>
      <xdr:rowOff>166714</xdr:rowOff>
    </xdr:to>
    <xdr:cxnSp macro="">
      <xdr:nvCxnSpPr>
        <xdr:cNvPr id="131" name="直線コネクタ 130"/>
        <xdr:cNvCxnSpPr/>
      </xdr:nvCxnSpPr>
      <xdr:spPr>
        <a:xfrm>
          <a:off x="9639300" y="7023857"/>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113609</xdr:rowOff>
    </xdr:from>
    <xdr:to>
      <xdr:col>46</xdr:col>
      <xdr:colOff>38100</xdr:colOff>
      <xdr:row>41</xdr:row>
      <xdr:rowOff>43759</xdr:rowOff>
    </xdr:to>
    <xdr:sp macro="" textlink="">
      <xdr:nvSpPr>
        <xdr:cNvPr id="132" name="楕円 131"/>
        <xdr:cNvSpPr/>
      </xdr:nvSpPr>
      <xdr:spPr>
        <a:xfrm>
          <a:off x="8699500" y="69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164409</xdr:rowOff>
    </xdr:from>
    <xdr:to>
      <xdr:col>50</xdr:col>
      <xdr:colOff>114300</xdr:colOff>
      <xdr:row>40</xdr:row>
      <xdr:rowOff>165857</xdr:rowOff>
    </xdr:to>
    <xdr:cxnSp macro="">
      <xdr:nvCxnSpPr>
        <xdr:cNvPr id="133" name="直線コネクタ 132"/>
        <xdr:cNvCxnSpPr/>
      </xdr:nvCxnSpPr>
      <xdr:spPr>
        <a:xfrm>
          <a:off x="8750300" y="702240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112424</xdr:rowOff>
    </xdr:from>
    <xdr:to>
      <xdr:col>41</xdr:col>
      <xdr:colOff>101600</xdr:colOff>
      <xdr:row>41</xdr:row>
      <xdr:rowOff>42574</xdr:rowOff>
    </xdr:to>
    <xdr:sp macro="" textlink="">
      <xdr:nvSpPr>
        <xdr:cNvPr id="134" name="楕円 133"/>
        <xdr:cNvSpPr/>
      </xdr:nvSpPr>
      <xdr:spPr>
        <a:xfrm>
          <a:off x="7810500" y="697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163224</xdr:rowOff>
    </xdr:from>
    <xdr:to>
      <xdr:col>45</xdr:col>
      <xdr:colOff>177800</xdr:colOff>
      <xdr:row>40</xdr:row>
      <xdr:rowOff>164409</xdr:rowOff>
    </xdr:to>
    <xdr:cxnSp macro="">
      <xdr:nvCxnSpPr>
        <xdr:cNvPr id="135" name="直線コネクタ 134"/>
        <xdr:cNvCxnSpPr/>
      </xdr:nvCxnSpPr>
      <xdr:spPr>
        <a:xfrm>
          <a:off x="7861300" y="7021224"/>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7"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8"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36334</xdr:rowOff>
    </xdr:from>
    <xdr:ext cx="534377" cy="259045"/>
    <xdr:sp macro="" textlink="">
      <xdr:nvSpPr>
        <xdr:cNvPr id="140" name="n_1mainValue【道路】&#10;一人当たり延長"/>
        <xdr:cNvSpPr txBox="1"/>
      </xdr:nvSpPr>
      <xdr:spPr>
        <a:xfrm>
          <a:off x="9359411" y="706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34886</xdr:rowOff>
    </xdr:from>
    <xdr:ext cx="534377" cy="259045"/>
    <xdr:sp macro="" textlink="">
      <xdr:nvSpPr>
        <xdr:cNvPr id="141" name="n_2mainValue【道路】&#10;一人当たり延長"/>
        <xdr:cNvSpPr txBox="1"/>
      </xdr:nvSpPr>
      <xdr:spPr>
        <a:xfrm>
          <a:off x="8483111" y="70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33701</xdr:rowOff>
    </xdr:from>
    <xdr:ext cx="534377" cy="259045"/>
    <xdr:sp macro="" textlink="">
      <xdr:nvSpPr>
        <xdr:cNvPr id="142" name="n_3mainValue【道路】&#10;一人当たり延長"/>
        <xdr:cNvSpPr txBox="1"/>
      </xdr:nvSpPr>
      <xdr:spPr>
        <a:xfrm>
          <a:off x="7594111" y="70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3"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65133</xdr:rowOff>
    </xdr:from>
    <xdr:to>
      <xdr:col>24</xdr:col>
      <xdr:colOff>114300</xdr:colOff>
      <xdr:row>60</xdr:row>
      <xdr:rowOff>166733</xdr:rowOff>
    </xdr:to>
    <xdr:sp macro="" textlink="">
      <xdr:nvSpPr>
        <xdr:cNvPr id="184" name="楕円 183"/>
        <xdr:cNvSpPr/>
      </xdr:nvSpPr>
      <xdr:spPr>
        <a:xfrm>
          <a:off x="45847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88010</xdr:rowOff>
    </xdr:from>
    <xdr:ext cx="405111" cy="259045"/>
    <xdr:sp macro="" textlink="">
      <xdr:nvSpPr>
        <xdr:cNvPr id="185" name="【橋りょう・トンネル】&#10;有形固定資産減価償却率該当値テキスト"/>
        <xdr:cNvSpPr txBox="1"/>
      </xdr:nvSpPr>
      <xdr:spPr>
        <a:xfrm>
          <a:off x="4673600" y="1020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68399</xdr:rowOff>
    </xdr:from>
    <xdr:to>
      <xdr:col>20</xdr:col>
      <xdr:colOff>38100</xdr:colOff>
      <xdr:row>60</xdr:row>
      <xdr:rowOff>169999</xdr:rowOff>
    </xdr:to>
    <xdr:sp macro="" textlink="">
      <xdr:nvSpPr>
        <xdr:cNvPr id="186" name="楕円 185"/>
        <xdr:cNvSpPr/>
      </xdr:nvSpPr>
      <xdr:spPr>
        <a:xfrm>
          <a:off x="3746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115933</xdr:rowOff>
    </xdr:from>
    <xdr:to>
      <xdr:col>24</xdr:col>
      <xdr:colOff>63500</xdr:colOff>
      <xdr:row>60</xdr:row>
      <xdr:rowOff>119199</xdr:rowOff>
    </xdr:to>
    <xdr:cxnSp macro="">
      <xdr:nvCxnSpPr>
        <xdr:cNvPr id="187" name="直線コネクタ 186"/>
        <xdr:cNvCxnSpPr/>
      </xdr:nvCxnSpPr>
      <xdr:spPr>
        <a:xfrm flipV="1">
          <a:off x="3797300" y="1040293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88" name="楕円 187"/>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119199</xdr:rowOff>
    </xdr:to>
    <xdr:cxnSp macro="">
      <xdr:nvCxnSpPr>
        <xdr:cNvPr id="189" name="直線コネクタ 188"/>
        <xdr:cNvCxnSpPr/>
      </xdr:nvCxnSpPr>
      <xdr:spPr>
        <a:xfrm>
          <a:off x="2908300" y="103784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90" name="楕円 189"/>
        <xdr:cNvSpPr/>
      </xdr:nvSpPr>
      <xdr:spPr>
        <a:xfrm>
          <a:off x="1968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81643</xdr:rowOff>
    </xdr:from>
    <xdr:to>
      <xdr:col>15</xdr:col>
      <xdr:colOff>50800</xdr:colOff>
      <xdr:row>60</xdr:row>
      <xdr:rowOff>91440</xdr:rowOff>
    </xdr:to>
    <xdr:cxnSp macro="">
      <xdr:nvCxnSpPr>
        <xdr:cNvPr id="191" name="直線コネクタ 190"/>
        <xdr:cNvCxnSpPr/>
      </xdr:nvCxnSpPr>
      <xdr:spPr>
        <a:xfrm>
          <a:off x="2019300" y="1036864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192"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3"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94"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161126</xdr:rowOff>
    </xdr:from>
    <xdr:ext cx="405111" cy="259045"/>
    <xdr:sp macro="" textlink="">
      <xdr:nvSpPr>
        <xdr:cNvPr id="196" name="n_1mainValue【橋りょう・トンネル】&#10;有形固定資産減価償却率"/>
        <xdr:cNvSpPr txBox="1"/>
      </xdr:nvSpPr>
      <xdr:spPr>
        <a:xfrm>
          <a:off x="35820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197" name="n_2mainValue【橋りょう・トンネル】&#10;有形固定資産減価償却率"/>
        <xdr:cNvSpPr txBox="1"/>
      </xdr:nvSpPr>
      <xdr:spPr>
        <a:xfrm>
          <a:off x="2705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123570</xdr:rowOff>
    </xdr:from>
    <xdr:ext cx="405111" cy="259045"/>
    <xdr:sp macro="" textlink="">
      <xdr:nvSpPr>
        <xdr:cNvPr id="198" name="n_3mainValue【橋りょう・トンネル】&#10;有形固定資産減価償却率"/>
        <xdr:cNvSpPr txBox="1"/>
      </xdr:nvSpPr>
      <xdr:spPr>
        <a:xfrm>
          <a:off x="1816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27"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140139</xdr:rowOff>
    </xdr:from>
    <xdr:to>
      <xdr:col>55</xdr:col>
      <xdr:colOff>50800</xdr:colOff>
      <xdr:row>64</xdr:row>
      <xdr:rowOff>70289</xdr:rowOff>
    </xdr:to>
    <xdr:sp macro="" textlink="">
      <xdr:nvSpPr>
        <xdr:cNvPr id="238" name="楕円 237"/>
        <xdr:cNvSpPr/>
      </xdr:nvSpPr>
      <xdr:spPr>
        <a:xfrm>
          <a:off x="10426700" y="1094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55066</xdr:rowOff>
    </xdr:from>
    <xdr:ext cx="599010" cy="259045"/>
    <xdr:sp macro="" textlink="">
      <xdr:nvSpPr>
        <xdr:cNvPr id="239" name="【橋りょう・トンネル】&#10;一人当たり有形固定資産（償却資産）額該当値テキスト"/>
        <xdr:cNvSpPr txBox="1"/>
      </xdr:nvSpPr>
      <xdr:spPr>
        <a:xfrm>
          <a:off x="10515600" y="108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141662</xdr:rowOff>
    </xdr:from>
    <xdr:to>
      <xdr:col>50</xdr:col>
      <xdr:colOff>165100</xdr:colOff>
      <xdr:row>64</xdr:row>
      <xdr:rowOff>71812</xdr:rowOff>
    </xdr:to>
    <xdr:sp macro="" textlink="">
      <xdr:nvSpPr>
        <xdr:cNvPr id="240" name="楕円 239"/>
        <xdr:cNvSpPr/>
      </xdr:nvSpPr>
      <xdr:spPr>
        <a:xfrm>
          <a:off x="9588500" y="1094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19489</xdr:rowOff>
    </xdr:from>
    <xdr:to>
      <xdr:col>55</xdr:col>
      <xdr:colOff>0</xdr:colOff>
      <xdr:row>64</xdr:row>
      <xdr:rowOff>21012</xdr:rowOff>
    </xdr:to>
    <xdr:cxnSp macro="">
      <xdr:nvCxnSpPr>
        <xdr:cNvPr id="241" name="直線コネクタ 240"/>
        <xdr:cNvCxnSpPr/>
      </xdr:nvCxnSpPr>
      <xdr:spPr>
        <a:xfrm flipV="1">
          <a:off x="9639300" y="10992289"/>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141363</xdr:rowOff>
    </xdr:from>
    <xdr:to>
      <xdr:col>46</xdr:col>
      <xdr:colOff>38100</xdr:colOff>
      <xdr:row>64</xdr:row>
      <xdr:rowOff>71513</xdr:rowOff>
    </xdr:to>
    <xdr:sp macro="" textlink="">
      <xdr:nvSpPr>
        <xdr:cNvPr id="242" name="楕円 241"/>
        <xdr:cNvSpPr/>
      </xdr:nvSpPr>
      <xdr:spPr>
        <a:xfrm>
          <a:off x="8699500" y="109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20713</xdr:rowOff>
    </xdr:from>
    <xdr:to>
      <xdr:col>50</xdr:col>
      <xdr:colOff>114300</xdr:colOff>
      <xdr:row>64</xdr:row>
      <xdr:rowOff>21012</xdr:rowOff>
    </xdr:to>
    <xdr:cxnSp macro="">
      <xdr:nvCxnSpPr>
        <xdr:cNvPr id="243" name="直線コネクタ 242"/>
        <xdr:cNvCxnSpPr/>
      </xdr:nvCxnSpPr>
      <xdr:spPr>
        <a:xfrm>
          <a:off x="8750300" y="10993513"/>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142082</xdr:rowOff>
    </xdr:from>
    <xdr:to>
      <xdr:col>41</xdr:col>
      <xdr:colOff>101600</xdr:colOff>
      <xdr:row>64</xdr:row>
      <xdr:rowOff>72232</xdr:rowOff>
    </xdr:to>
    <xdr:sp macro="" textlink="">
      <xdr:nvSpPr>
        <xdr:cNvPr id="244" name="楕円 243"/>
        <xdr:cNvSpPr/>
      </xdr:nvSpPr>
      <xdr:spPr>
        <a:xfrm>
          <a:off x="7810500" y="109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20713</xdr:rowOff>
    </xdr:from>
    <xdr:to>
      <xdr:col>45</xdr:col>
      <xdr:colOff>177800</xdr:colOff>
      <xdr:row>64</xdr:row>
      <xdr:rowOff>21432</xdr:rowOff>
    </xdr:to>
    <xdr:cxnSp macro="">
      <xdr:nvCxnSpPr>
        <xdr:cNvPr id="245" name="直線コネクタ 244"/>
        <xdr:cNvCxnSpPr/>
      </xdr:nvCxnSpPr>
      <xdr:spPr>
        <a:xfrm flipV="1">
          <a:off x="7861300" y="10993513"/>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6"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7"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8"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9"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62939</xdr:rowOff>
    </xdr:from>
    <xdr:ext cx="599010" cy="259045"/>
    <xdr:sp macro="" textlink="">
      <xdr:nvSpPr>
        <xdr:cNvPr id="250" name="n_1mainValue【橋りょう・トンネル】&#10;一人当たり有形固定資産（償却資産）額"/>
        <xdr:cNvSpPr txBox="1"/>
      </xdr:nvSpPr>
      <xdr:spPr>
        <a:xfrm>
          <a:off x="9327095" y="1103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62640</xdr:rowOff>
    </xdr:from>
    <xdr:ext cx="599010" cy="259045"/>
    <xdr:sp macro="" textlink="">
      <xdr:nvSpPr>
        <xdr:cNvPr id="251" name="n_2mainValue【橋りょう・トンネル】&#10;一人当たり有形固定資産（償却資産）額"/>
        <xdr:cNvSpPr txBox="1"/>
      </xdr:nvSpPr>
      <xdr:spPr>
        <a:xfrm>
          <a:off x="8450795" y="1103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63359</xdr:rowOff>
    </xdr:from>
    <xdr:ext cx="599010" cy="259045"/>
    <xdr:sp macro="" textlink="">
      <xdr:nvSpPr>
        <xdr:cNvPr id="252" name="n_3mainValue【橋りょう・トンネル】&#10;一人当たり有形固定資産（償却資産）額"/>
        <xdr:cNvSpPr txBox="1"/>
      </xdr:nvSpPr>
      <xdr:spPr>
        <a:xfrm>
          <a:off x="7561795" y="110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83"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8" name="フローチャート: 判断 287"/>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77107</xdr:rowOff>
    </xdr:from>
    <xdr:to>
      <xdr:col>24</xdr:col>
      <xdr:colOff>114300</xdr:colOff>
      <xdr:row>82</xdr:row>
      <xdr:rowOff>7257</xdr:rowOff>
    </xdr:to>
    <xdr:sp macro="" textlink="">
      <xdr:nvSpPr>
        <xdr:cNvPr id="294" name="楕円 293"/>
        <xdr:cNvSpPr/>
      </xdr:nvSpPr>
      <xdr:spPr>
        <a:xfrm>
          <a:off x="4584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99984</xdr:rowOff>
    </xdr:from>
    <xdr:ext cx="405111" cy="259045"/>
    <xdr:sp macro="" textlink="">
      <xdr:nvSpPr>
        <xdr:cNvPr id="295" name="【公営住宅】&#10;有形固定資産減価償却率該当値テキスト"/>
        <xdr:cNvSpPr txBox="1"/>
      </xdr:nvSpPr>
      <xdr:spPr>
        <a:xfrm>
          <a:off x="4673600" y="1381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54248</xdr:rowOff>
    </xdr:from>
    <xdr:to>
      <xdr:col>20</xdr:col>
      <xdr:colOff>38100</xdr:colOff>
      <xdr:row>80</xdr:row>
      <xdr:rowOff>155848</xdr:rowOff>
    </xdr:to>
    <xdr:sp macro="" textlink="">
      <xdr:nvSpPr>
        <xdr:cNvPr id="296" name="楕円 295"/>
        <xdr:cNvSpPr/>
      </xdr:nvSpPr>
      <xdr:spPr>
        <a:xfrm>
          <a:off x="3746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105048</xdr:rowOff>
    </xdr:from>
    <xdr:to>
      <xdr:col>24</xdr:col>
      <xdr:colOff>63500</xdr:colOff>
      <xdr:row>81</xdr:row>
      <xdr:rowOff>127907</xdr:rowOff>
    </xdr:to>
    <xdr:cxnSp macro="">
      <xdr:nvCxnSpPr>
        <xdr:cNvPr id="297" name="直線コネクタ 296"/>
        <xdr:cNvCxnSpPr/>
      </xdr:nvCxnSpPr>
      <xdr:spPr>
        <a:xfrm>
          <a:off x="3797300" y="13821048"/>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165281</xdr:rowOff>
    </xdr:from>
    <xdr:to>
      <xdr:col>15</xdr:col>
      <xdr:colOff>101600</xdr:colOff>
      <xdr:row>81</xdr:row>
      <xdr:rowOff>95431</xdr:rowOff>
    </xdr:to>
    <xdr:sp macro="" textlink="">
      <xdr:nvSpPr>
        <xdr:cNvPr id="298" name="楕円 297"/>
        <xdr:cNvSpPr/>
      </xdr:nvSpPr>
      <xdr:spPr>
        <a:xfrm>
          <a:off x="28575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105048</xdr:rowOff>
    </xdr:from>
    <xdr:to>
      <xdr:col>19</xdr:col>
      <xdr:colOff>177800</xdr:colOff>
      <xdr:row>81</xdr:row>
      <xdr:rowOff>44631</xdr:rowOff>
    </xdr:to>
    <xdr:cxnSp macro="">
      <xdr:nvCxnSpPr>
        <xdr:cNvPr id="299" name="直線コネクタ 298"/>
        <xdr:cNvCxnSpPr/>
      </xdr:nvCxnSpPr>
      <xdr:spPr>
        <a:xfrm flipV="1">
          <a:off x="2908300" y="13821048"/>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31387</xdr:rowOff>
    </xdr:from>
    <xdr:to>
      <xdr:col>10</xdr:col>
      <xdr:colOff>165100</xdr:colOff>
      <xdr:row>81</xdr:row>
      <xdr:rowOff>132987</xdr:rowOff>
    </xdr:to>
    <xdr:sp macro="" textlink="">
      <xdr:nvSpPr>
        <xdr:cNvPr id="300" name="楕円 299"/>
        <xdr:cNvSpPr/>
      </xdr:nvSpPr>
      <xdr:spPr>
        <a:xfrm>
          <a:off x="1968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44631</xdr:rowOff>
    </xdr:from>
    <xdr:to>
      <xdr:col>15</xdr:col>
      <xdr:colOff>50800</xdr:colOff>
      <xdr:row>81</xdr:row>
      <xdr:rowOff>82187</xdr:rowOff>
    </xdr:to>
    <xdr:cxnSp macro="">
      <xdr:nvCxnSpPr>
        <xdr:cNvPr id="301" name="直線コネクタ 300"/>
        <xdr:cNvCxnSpPr/>
      </xdr:nvCxnSpPr>
      <xdr:spPr>
        <a:xfrm flipV="1">
          <a:off x="2019300" y="139320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02"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03"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04"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5"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925</xdr:rowOff>
    </xdr:from>
    <xdr:ext cx="405111" cy="259045"/>
    <xdr:sp macro="" textlink="">
      <xdr:nvSpPr>
        <xdr:cNvPr id="306" name="n_1mainValue【公営住宅】&#10;有形固定資産減価償却率"/>
        <xdr:cNvSpPr txBox="1"/>
      </xdr:nvSpPr>
      <xdr:spPr>
        <a:xfrm>
          <a:off x="3582044"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307" name="n_2main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149514</xdr:rowOff>
    </xdr:from>
    <xdr:ext cx="405111" cy="259045"/>
    <xdr:sp macro="" textlink="">
      <xdr:nvSpPr>
        <xdr:cNvPr id="308" name="n_3mainValue【公営住宅】&#10;有形固定資産減価償却率"/>
        <xdr:cNvSpPr txBox="1"/>
      </xdr:nvSpPr>
      <xdr:spPr>
        <a:xfrm>
          <a:off x="1816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37"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2" name="フローチャート: 判断 341"/>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47650</xdr:rowOff>
    </xdr:from>
    <xdr:to>
      <xdr:col>55</xdr:col>
      <xdr:colOff>50800</xdr:colOff>
      <xdr:row>86</xdr:row>
      <xdr:rowOff>149250</xdr:rowOff>
    </xdr:to>
    <xdr:sp macro="" textlink="">
      <xdr:nvSpPr>
        <xdr:cNvPr id="348" name="楕円 347"/>
        <xdr:cNvSpPr/>
      </xdr:nvSpPr>
      <xdr:spPr>
        <a:xfrm>
          <a:off x="10426700" y="147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134027</xdr:rowOff>
    </xdr:from>
    <xdr:ext cx="469744" cy="259045"/>
    <xdr:sp macro="" textlink="">
      <xdr:nvSpPr>
        <xdr:cNvPr id="349" name="【公営住宅】&#10;一人当たり面積該当値テキスト"/>
        <xdr:cNvSpPr txBox="1"/>
      </xdr:nvSpPr>
      <xdr:spPr>
        <a:xfrm>
          <a:off x="10515600" y="1470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47346</xdr:rowOff>
    </xdr:from>
    <xdr:to>
      <xdr:col>50</xdr:col>
      <xdr:colOff>165100</xdr:colOff>
      <xdr:row>86</xdr:row>
      <xdr:rowOff>148946</xdr:rowOff>
    </xdr:to>
    <xdr:sp macro="" textlink="">
      <xdr:nvSpPr>
        <xdr:cNvPr id="350" name="楕円 349"/>
        <xdr:cNvSpPr/>
      </xdr:nvSpPr>
      <xdr:spPr>
        <a:xfrm>
          <a:off x="9588500" y="147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98146</xdr:rowOff>
    </xdr:from>
    <xdr:to>
      <xdr:col>55</xdr:col>
      <xdr:colOff>0</xdr:colOff>
      <xdr:row>86</xdr:row>
      <xdr:rowOff>98450</xdr:rowOff>
    </xdr:to>
    <xdr:cxnSp macro="">
      <xdr:nvCxnSpPr>
        <xdr:cNvPr id="351" name="直線コネクタ 350"/>
        <xdr:cNvCxnSpPr/>
      </xdr:nvCxnSpPr>
      <xdr:spPr>
        <a:xfrm>
          <a:off x="9639300" y="14842846"/>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47270</xdr:rowOff>
    </xdr:from>
    <xdr:to>
      <xdr:col>46</xdr:col>
      <xdr:colOff>38100</xdr:colOff>
      <xdr:row>86</xdr:row>
      <xdr:rowOff>148870</xdr:rowOff>
    </xdr:to>
    <xdr:sp macro="" textlink="">
      <xdr:nvSpPr>
        <xdr:cNvPr id="352" name="楕円 351"/>
        <xdr:cNvSpPr/>
      </xdr:nvSpPr>
      <xdr:spPr>
        <a:xfrm>
          <a:off x="8699500" y="147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98070</xdr:rowOff>
    </xdr:from>
    <xdr:to>
      <xdr:col>50</xdr:col>
      <xdr:colOff>114300</xdr:colOff>
      <xdr:row>86</xdr:row>
      <xdr:rowOff>98146</xdr:rowOff>
    </xdr:to>
    <xdr:cxnSp macro="">
      <xdr:nvCxnSpPr>
        <xdr:cNvPr id="353" name="直線コネクタ 352"/>
        <xdr:cNvCxnSpPr/>
      </xdr:nvCxnSpPr>
      <xdr:spPr>
        <a:xfrm>
          <a:off x="8750300" y="1484277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48640</xdr:rowOff>
    </xdr:from>
    <xdr:to>
      <xdr:col>41</xdr:col>
      <xdr:colOff>101600</xdr:colOff>
      <xdr:row>86</xdr:row>
      <xdr:rowOff>150240</xdr:rowOff>
    </xdr:to>
    <xdr:sp macro="" textlink="">
      <xdr:nvSpPr>
        <xdr:cNvPr id="354" name="楕円 353"/>
        <xdr:cNvSpPr/>
      </xdr:nvSpPr>
      <xdr:spPr>
        <a:xfrm>
          <a:off x="7810500" y="147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98070</xdr:rowOff>
    </xdr:from>
    <xdr:to>
      <xdr:col>45</xdr:col>
      <xdr:colOff>177800</xdr:colOff>
      <xdr:row>86</xdr:row>
      <xdr:rowOff>99440</xdr:rowOff>
    </xdr:to>
    <xdr:cxnSp macro="">
      <xdr:nvCxnSpPr>
        <xdr:cNvPr id="355" name="直線コネクタ 354"/>
        <xdr:cNvCxnSpPr/>
      </xdr:nvCxnSpPr>
      <xdr:spPr>
        <a:xfrm flipV="1">
          <a:off x="7861300" y="14842770"/>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6"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7"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58"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9"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140073</xdr:rowOff>
    </xdr:from>
    <xdr:ext cx="469744" cy="259045"/>
    <xdr:sp macro="" textlink="">
      <xdr:nvSpPr>
        <xdr:cNvPr id="360" name="n_1mainValue【公営住宅】&#10;一人当たり面積"/>
        <xdr:cNvSpPr txBox="1"/>
      </xdr:nvSpPr>
      <xdr:spPr>
        <a:xfrm>
          <a:off x="9391727" y="1488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139997</xdr:rowOff>
    </xdr:from>
    <xdr:ext cx="469744" cy="259045"/>
    <xdr:sp macro="" textlink="">
      <xdr:nvSpPr>
        <xdr:cNvPr id="361" name="n_2mainValue【公営住宅】&#10;一人当たり面積"/>
        <xdr:cNvSpPr txBox="1"/>
      </xdr:nvSpPr>
      <xdr:spPr>
        <a:xfrm>
          <a:off x="8515427" y="148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141367</xdr:rowOff>
    </xdr:from>
    <xdr:ext cx="469744" cy="259045"/>
    <xdr:sp macro="" textlink="">
      <xdr:nvSpPr>
        <xdr:cNvPr id="362" name="n_3mainValue【公営住宅】&#10;一人当たり面積"/>
        <xdr:cNvSpPr txBox="1"/>
      </xdr:nvSpPr>
      <xdr:spPr>
        <a:xfrm>
          <a:off x="7626427" y="1488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0" name="直線コネクタ 38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1" name="テキスト ボックス 39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2" name="直線コネクタ 39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3" name="テキスト ボックス 39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4" name="直線コネクタ 39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5" name="テキスト ボックス 39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6" name="直線コネクタ 39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7" name="テキスト ボックス 39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8" name="直線コネクタ 39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9" name="テキスト ボックス 39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0" name="直線コネクタ 39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1" name="テキスト ボックス 40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04" name="直線コネクタ 403"/>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5"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6" name="直線コネクタ 40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07"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08" name="直線コネクタ 407"/>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09"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10" name="フローチャート: 判断 409"/>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11" name="フローチャート: 判断 410"/>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12" name="フローチャート: 判断 411"/>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13" name="フローチャート: 判断 412"/>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14" name="フローチャート: 判断 413"/>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110309</xdr:rowOff>
    </xdr:from>
    <xdr:to>
      <xdr:col>85</xdr:col>
      <xdr:colOff>177800</xdr:colOff>
      <xdr:row>39</xdr:row>
      <xdr:rowOff>40459</xdr:rowOff>
    </xdr:to>
    <xdr:sp macro="" textlink="">
      <xdr:nvSpPr>
        <xdr:cNvPr id="420" name="楕円 419"/>
        <xdr:cNvSpPr/>
      </xdr:nvSpPr>
      <xdr:spPr>
        <a:xfrm>
          <a:off x="16268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88736</xdr:rowOff>
    </xdr:from>
    <xdr:ext cx="405111" cy="259045"/>
    <xdr:sp macro="" textlink="">
      <xdr:nvSpPr>
        <xdr:cNvPr id="421" name="【認定こども園・幼稚園・保育所】&#10;有形固定資産減価償却率該当値テキスト"/>
        <xdr:cNvSpPr txBox="1"/>
      </xdr:nvSpPr>
      <xdr:spPr>
        <a:xfrm>
          <a:off x="16357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103777</xdr:rowOff>
    </xdr:from>
    <xdr:to>
      <xdr:col>81</xdr:col>
      <xdr:colOff>101600</xdr:colOff>
      <xdr:row>38</xdr:row>
      <xdr:rowOff>33927</xdr:rowOff>
    </xdr:to>
    <xdr:sp macro="" textlink="">
      <xdr:nvSpPr>
        <xdr:cNvPr id="422" name="楕円 421"/>
        <xdr:cNvSpPr/>
      </xdr:nvSpPr>
      <xdr:spPr>
        <a:xfrm>
          <a:off x="15430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154577</xdr:rowOff>
    </xdr:from>
    <xdr:to>
      <xdr:col>85</xdr:col>
      <xdr:colOff>127000</xdr:colOff>
      <xdr:row>38</xdr:row>
      <xdr:rowOff>161109</xdr:rowOff>
    </xdr:to>
    <xdr:cxnSp macro="">
      <xdr:nvCxnSpPr>
        <xdr:cNvPr id="423" name="直線コネクタ 422"/>
        <xdr:cNvCxnSpPr/>
      </xdr:nvCxnSpPr>
      <xdr:spPr>
        <a:xfrm>
          <a:off x="15481300" y="6498227"/>
          <a:ext cx="8382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64588</xdr:rowOff>
    </xdr:from>
    <xdr:to>
      <xdr:col>76</xdr:col>
      <xdr:colOff>165100</xdr:colOff>
      <xdr:row>38</xdr:row>
      <xdr:rowOff>166188</xdr:rowOff>
    </xdr:to>
    <xdr:sp macro="" textlink="">
      <xdr:nvSpPr>
        <xdr:cNvPr id="424" name="楕円 423"/>
        <xdr:cNvSpPr/>
      </xdr:nvSpPr>
      <xdr:spPr>
        <a:xfrm>
          <a:off x="14541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154577</xdr:rowOff>
    </xdr:from>
    <xdr:to>
      <xdr:col>81</xdr:col>
      <xdr:colOff>50800</xdr:colOff>
      <xdr:row>38</xdr:row>
      <xdr:rowOff>115388</xdr:rowOff>
    </xdr:to>
    <xdr:cxnSp macro="">
      <xdr:nvCxnSpPr>
        <xdr:cNvPr id="425" name="直線コネクタ 424"/>
        <xdr:cNvCxnSpPr/>
      </xdr:nvCxnSpPr>
      <xdr:spPr>
        <a:xfrm flipV="1">
          <a:off x="14592300" y="6498227"/>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426" name="楕円 425"/>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115388</xdr:rowOff>
    </xdr:to>
    <xdr:cxnSp macro="">
      <xdr:nvCxnSpPr>
        <xdr:cNvPr id="427" name="直線コネクタ 426"/>
        <xdr:cNvCxnSpPr/>
      </xdr:nvCxnSpPr>
      <xdr:spPr>
        <a:xfrm>
          <a:off x="13703300" y="65913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28"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29"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30"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31"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25054</xdr:rowOff>
    </xdr:from>
    <xdr:ext cx="405111" cy="259045"/>
    <xdr:sp macro="" textlink="">
      <xdr:nvSpPr>
        <xdr:cNvPr id="432" name="n_1mainValue【認定こども園・幼稚園・保育所】&#10;有形固定資産減価償却率"/>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157315</xdr:rowOff>
    </xdr:from>
    <xdr:ext cx="405111" cy="259045"/>
    <xdr:sp macro="" textlink="">
      <xdr:nvSpPr>
        <xdr:cNvPr id="433" name="n_2mainValue【認定こども園・幼稚園・保育所】&#10;有形固定資産減価償却率"/>
        <xdr:cNvSpPr txBox="1"/>
      </xdr:nvSpPr>
      <xdr:spPr>
        <a:xfrm>
          <a:off x="14389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118127</xdr:rowOff>
    </xdr:from>
    <xdr:ext cx="405111" cy="259045"/>
    <xdr:sp macro="" textlink="">
      <xdr:nvSpPr>
        <xdr:cNvPr id="434" name="n_3mainValue【認定こども園・幼稚園・保育所】&#10;有形固定資産減価償却率"/>
        <xdr:cNvSpPr txBox="1"/>
      </xdr:nvSpPr>
      <xdr:spPr>
        <a:xfrm>
          <a:off x="13500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6" name="テキスト ボックス 44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8" name="テキスト ボックス 44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0" name="テキスト ボックス 44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2" name="テキスト ボックス 45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56" name="直線コネクタ 455"/>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57"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58" name="直線コネクタ 457"/>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59"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60" name="直線コネクタ 459"/>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61"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62" name="フローチャート: 判断 461"/>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63" name="フローチャート: 判断 462"/>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64" name="フローチャート: 判断 463"/>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65" name="フローチャート: 判断 464"/>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66" name="フローチャート: 判断 465"/>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31801</xdr:rowOff>
    </xdr:from>
    <xdr:to>
      <xdr:col>116</xdr:col>
      <xdr:colOff>114300</xdr:colOff>
      <xdr:row>40</xdr:row>
      <xdr:rowOff>133401</xdr:rowOff>
    </xdr:to>
    <xdr:sp macro="" textlink="">
      <xdr:nvSpPr>
        <xdr:cNvPr id="472" name="楕円 471"/>
        <xdr:cNvSpPr/>
      </xdr:nvSpPr>
      <xdr:spPr>
        <a:xfrm>
          <a:off x="22110700" y="68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10228</xdr:rowOff>
    </xdr:from>
    <xdr:ext cx="469744" cy="259045"/>
    <xdr:sp macro="" textlink="">
      <xdr:nvSpPr>
        <xdr:cNvPr id="473" name="【認定こども園・幼稚園・保育所】&#10;一人当たり面積該当値テキスト"/>
        <xdr:cNvSpPr txBox="1"/>
      </xdr:nvSpPr>
      <xdr:spPr>
        <a:xfrm>
          <a:off x="22199600" y="686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104496</xdr:rowOff>
    </xdr:from>
    <xdr:to>
      <xdr:col>112</xdr:col>
      <xdr:colOff>38100</xdr:colOff>
      <xdr:row>40</xdr:row>
      <xdr:rowOff>34646</xdr:rowOff>
    </xdr:to>
    <xdr:sp macro="" textlink="">
      <xdr:nvSpPr>
        <xdr:cNvPr id="474" name="楕円 473"/>
        <xdr:cNvSpPr/>
      </xdr:nvSpPr>
      <xdr:spPr>
        <a:xfrm>
          <a:off x="21272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155296</xdr:rowOff>
    </xdr:from>
    <xdr:to>
      <xdr:col>116</xdr:col>
      <xdr:colOff>63500</xdr:colOff>
      <xdr:row>40</xdr:row>
      <xdr:rowOff>82601</xdr:rowOff>
    </xdr:to>
    <xdr:cxnSp macro="">
      <xdr:nvCxnSpPr>
        <xdr:cNvPr id="475" name="直線コネクタ 474"/>
        <xdr:cNvCxnSpPr/>
      </xdr:nvCxnSpPr>
      <xdr:spPr>
        <a:xfrm>
          <a:off x="21323300" y="6841846"/>
          <a:ext cx="8382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476" name="楕円 475"/>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155296</xdr:rowOff>
    </xdr:from>
    <xdr:to>
      <xdr:col>111</xdr:col>
      <xdr:colOff>177800</xdr:colOff>
      <xdr:row>40</xdr:row>
      <xdr:rowOff>80772</xdr:rowOff>
    </xdr:to>
    <xdr:cxnSp macro="">
      <xdr:nvCxnSpPr>
        <xdr:cNvPr id="477" name="直線コネクタ 476"/>
        <xdr:cNvCxnSpPr/>
      </xdr:nvCxnSpPr>
      <xdr:spPr>
        <a:xfrm flipV="1">
          <a:off x="20434300" y="6841846"/>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29058</xdr:rowOff>
    </xdr:from>
    <xdr:to>
      <xdr:col>102</xdr:col>
      <xdr:colOff>165100</xdr:colOff>
      <xdr:row>40</xdr:row>
      <xdr:rowOff>130658</xdr:rowOff>
    </xdr:to>
    <xdr:sp macro="" textlink="">
      <xdr:nvSpPr>
        <xdr:cNvPr id="478" name="楕円 477"/>
        <xdr:cNvSpPr/>
      </xdr:nvSpPr>
      <xdr:spPr>
        <a:xfrm>
          <a:off x="19494500" y="6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79858</xdr:rowOff>
    </xdr:from>
    <xdr:to>
      <xdr:col>107</xdr:col>
      <xdr:colOff>50800</xdr:colOff>
      <xdr:row>40</xdr:row>
      <xdr:rowOff>80772</xdr:rowOff>
    </xdr:to>
    <xdr:cxnSp macro="">
      <xdr:nvCxnSpPr>
        <xdr:cNvPr id="479" name="直線コネクタ 478"/>
        <xdr:cNvCxnSpPr/>
      </xdr:nvCxnSpPr>
      <xdr:spPr>
        <a:xfrm>
          <a:off x="19545300" y="693785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80"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481"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82"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83"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25773</xdr:rowOff>
    </xdr:from>
    <xdr:ext cx="469744" cy="259045"/>
    <xdr:sp macro="" textlink="">
      <xdr:nvSpPr>
        <xdr:cNvPr id="484" name="n_1mainValue【認定こども園・幼稚園・保育所】&#10;一人当たり面積"/>
        <xdr:cNvSpPr txBox="1"/>
      </xdr:nvSpPr>
      <xdr:spPr>
        <a:xfrm>
          <a:off x="21075727" y="68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485" name="n_2mainValue【認定こども園・幼稚園・保育所】&#10;一人当たり面積"/>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121785</xdr:rowOff>
    </xdr:from>
    <xdr:ext cx="469744" cy="259045"/>
    <xdr:sp macro="" textlink="">
      <xdr:nvSpPr>
        <xdr:cNvPr id="486" name="n_3mainValue【認定こども園・幼稚園・保育所】&#10;一人当たり面積"/>
        <xdr:cNvSpPr txBox="1"/>
      </xdr:nvSpPr>
      <xdr:spPr>
        <a:xfrm>
          <a:off x="19310427" y="69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11" name="直線コネクタ 510"/>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12"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13" name="直線コネクタ 512"/>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14"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15" name="直線コネクタ 514"/>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16"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17" name="フローチャート: 判断 516"/>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18" name="フローチャート: 判断 517"/>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19" name="フローチャート: 判断 518"/>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20" name="フローチャート: 判断 519"/>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21" name="フローチャート: 判断 520"/>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27" name="楕円 526"/>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528" name="【学校施設】&#10;有形固定資産減価償却率該当値テキスト"/>
        <xdr:cNvSpPr txBox="1"/>
      </xdr:nvSpPr>
      <xdr:spPr>
        <a:xfrm>
          <a:off x="16357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141605</xdr:rowOff>
    </xdr:from>
    <xdr:to>
      <xdr:col>81</xdr:col>
      <xdr:colOff>101600</xdr:colOff>
      <xdr:row>60</xdr:row>
      <xdr:rowOff>71755</xdr:rowOff>
    </xdr:to>
    <xdr:sp macro="" textlink="">
      <xdr:nvSpPr>
        <xdr:cNvPr id="529" name="楕円 528"/>
        <xdr:cNvSpPr/>
      </xdr:nvSpPr>
      <xdr:spPr>
        <a:xfrm>
          <a:off x="15430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20955</xdr:rowOff>
    </xdr:from>
    <xdr:to>
      <xdr:col>85</xdr:col>
      <xdr:colOff>127000</xdr:colOff>
      <xdr:row>60</xdr:row>
      <xdr:rowOff>38100</xdr:rowOff>
    </xdr:to>
    <xdr:cxnSp macro="">
      <xdr:nvCxnSpPr>
        <xdr:cNvPr id="530" name="直線コネクタ 529"/>
        <xdr:cNvCxnSpPr/>
      </xdr:nvCxnSpPr>
      <xdr:spPr>
        <a:xfrm>
          <a:off x="15481300" y="103079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31" name="楕円 530"/>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60</xdr:row>
      <xdr:rowOff>20955</xdr:rowOff>
    </xdr:to>
    <xdr:cxnSp macro="">
      <xdr:nvCxnSpPr>
        <xdr:cNvPr id="532" name="直線コネクタ 531"/>
        <xdr:cNvCxnSpPr/>
      </xdr:nvCxnSpPr>
      <xdr:spPr>
        <a:xfrm>
          <a:off x="14592300" y="1026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69215</xdr:rowOff>
    </xdr:from>
    <xdr:to>
      <xdr:col>72</xdr:col>
      <xdr:colOff>38100</xdr:colOff>
      <xdr:row>59</xdr:row>
      <xdr:rowOff>170815</xdr:rowOff>
    </xdr:to>
    <xdr:sp macro="" textlink="">
      <xdr:nvSpPr>
        <xdr:cNvPr id="533" name="楕円 532"/>
        <xdr:cNvSpPr/>
      </xdr:nvSpPr>
      <xdr:spPr>
        <a:xfrm>
          <a:off x="13652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120015</xdr:rowOff>
    </xdr:from>
    <xdr:to>
      <xdr:col>76</xdr:col>
      <xdr:colOff>114300</xdr:colOff>
      <xdr:row>59</xdr:row>
      <xdr:rowOff>152400</xdr:rowOff>
    </xdr:to>
    <xdr:cxnSp macro="">
      <xdr:nvCxnSpPr>
        <xdr:cNvPr id="534" name="直線コネクタ 533"/>
        <xdr:cNvCxnSpPr/>
      </xdr:nvCxnSpPr>
      <xdr:spPr>
        <a:xfrm>
          <a:off x="13703300" y="102355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35"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36"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37"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38"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62882</xdr:rowOff>
    </xdr:from>
    <xdr:ext cx="405111" cy="259045"/>
    <xdr:sp macro="" textlink="">
      <xdr:nvSpPr>
        <xdr:cNvPr id="539" name="n_1main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540" name="n_2mainValue【学校施設】&#10;有形固定資産減価償却率"/>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161942</xdr:rowOff>
    </xdr:from>
    <xdr:ext cx="405111" cy="259045"/>
    <xdr:sp macro="" textlink="">
      <xdr:nvSpPr>
        <xdr:cNvPr id="541" name="n_3mainValue【学校施設】&#10;有形固定資産減価償却率"/>
        <xdr:cNvSpPr txBox="1"/>
      </xdr:nvSpPr>
      <xdr:spPr>
        <a:xfrm>
          <a:off x="13500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7" name="テキスト ボックス 55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9" name="テキスト ボックス 55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1" name="テキスト ボックス 56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65" name="直線コネクタ 564"/>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66"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67" name="直線コネクタ 566"/>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68"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69" name="直線コネクタ 568"/>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70"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71" name="フローチャート: 判断 570"/>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72" name="フローチャート: 判断 571"/>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73" name="フローチャート: 判断 572"/>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74" name="フローチャート: 判断 573"/>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75" name="フローチャート: 判断 574"/>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29514</xdr:rowOff>
    </xdr:from>
    <xdr:to>
      <xdr:col>116</xdr:col>
      <xdr:colOff>114300</xdr:colOff>
      <xdr:row>63</xdr:row>
      <xdr:rowOff>131114</xdr:rowOff>
    </xdr:to>
    <xdr:sp macro="" textlink="">
      <xdr:nvSpPr>
        <xdr:cNvPr id="581" name="楕円 580"/>
        <xdr:cNvSpPr/>
      </xdr:nvSpPr>
      <xdr:spPr>
        <a:xfrm>
          <a:off x="22110700" y="108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115891</xdr:rowOff>
    </xdr:from>
    <xdr:ext cx="469744" cy="259045"/>
    <xdr:sp macro="" textlink="">
      <xdr:nvSpPr>
        <xdr:cNvPr id="582" name="【学校施設】&#10;一人当たり面積該当値テキスト"/>
        <xdr:cNvSpPr txBox="1"/>
      </xdr:nvSpPr>
      <xdr:spPr>
        <a:xfrm>
          <a:off x="22199600" y="1074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28829</xdr:rowOff>
    </xdr:from>
    <xdr:to>
      <xdr:col>112</xdr:col>
      <xdr:colOff>38100</xdr:colOff>
      <xdr:row>63</xdr:row>
      <xdr:rowOff>130429</xdr:rowOff>
    </xdr:to>
    <xdr:sp macro="" textlink="">
      <xdr:nvSpPr>
        <xdr:cNvPr id="583" name="楕円 582"/>
        <xdr:cNvSpPr/>
      </xdr:nvSpPr>
      <xdr:spPr>
        <a:xfrm>
          <a:off x="21272500" y="108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79629</xdr:rowOff>
    </xdr:from>
    <xdr:to>
      <xdr:col>116</xdr:col>
      <xdr:colOff>63500</xdr:colOff>
      <xdr:row>63</xdr:row>
      <xdr:rowOff>80314</xdr:rowOff>
    </xdr:to>
    <xdr:cxnSp macro="">
      <xdr:nvCxnSpPr>
        <xdr:cNvPr id="584" name="直線コネクタ 583"/>
        <xdr:cNvCxnSpPr/>
      </xdr:nvCxnSpPr>
      <xdr:spPr>
        <a:xfrm>
          <a:off x="21323300" y="10880979"/>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27915</xdr:rowOff>
    </xdr:from>
    <xdr:to>
      <xdr:col>107</xdr:col>
      <xdr:colOff>101600</xdr:colOff>
      <xdr:row>63</xdr:row>
      <xdr:rowOff>129515</xdr:rowOff>
    </xdr:to>
    <xdr:sp macro="" textlink="">
      <xdr:nvSpPr>
        <xdr:cNvPr id="585" name="楕円 584"/>
        <xdr:cNvSpPr/>
      </xdr:nvSpPr>
      <xdr:spPr>
        <a:xfrm>
          <a:off x="20383500" y="108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78715</xdr:rowOff>
    </xdr:from>
    <xdr:to>
      <xdr:col>111</xdr:col>
      <xdr:colOff>177800</xdr:colOff>
      <xdr:row>63</xdr:row>
      <xdr:rowOff>79629</xdr:rowOff>
    </xdr:to>
    <xdr:cxnSp macro="">
      <xdr:nvCxnSpPr>
        <xdr:cNvPr id="586" name="直線コネクタ 585"/>
        <xdr:cNvCxnSpPr/>
      </xdr:nvCxnSpPr>
      <xdr:spPr>
        <a:xfrm>
          <a:off x="20434300" y="1088006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72796</xdr:rowOff>
    </xdr:from>
    <xdr:to>
      <xdr:col>102</xdr:col>
      <xdr:colOff>165100</xdr:colOff>
      <xdr:row>64</xdr:row>
      <xdr:rowOff>2946</xdr:rowOff>
    </xdr:to>
    <xdr:sp macro="" textlink="">
      <xdr:nvSpPr>
        <xdr:cNvPr id="587" name="楕円 586"/>
        <xdr:cNvSpPr/>
      </xdr:nvSpPr>
      <xdr:spPr>
        <a:xfrm>
          <a:off x="19494500" y="1087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78715</xdr:rowOff>
    </xdr:from>
    <xdr:to>
      <xdr:col>107</xdr:col>
      <xdr:colOff>50800</xdr:colOff>
      <xdr:row>63</xdr:row>
      <xdr:rowOff>123596</xdr:rowOff>
    </xdr:to>
    <xdr:cxnSp macro="">
      <xdr:nvCxnSpPr>
        <xdr:cNvPr id="588" name="直線コネクタ 587"/>
        <xdr:cNvCxnSpPr/>
      </xdr:nvCxnSpPr>
      <xdr:spPr>
        <a:xfrm flipV="1">
          <a:off x="19545300" y="10880065"/>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89"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90"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91"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92"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121556</xdr:rowOff>
    </xdr:from>
    <xdr:ext cx="469744" cy="259045"/>
    <xdr:sp macro="" textlink="">
      <xdr:nvSpPr>
        <xdr:cNvPr id="593" name="n_1mainValue【学校施設】&#10;一人当たり面積"/>
        <xdr:cNvSpPr txBox="1"/>
      </xdr:nvSpPr>
      <xdr:spPr>
        <a:xfrm>
          <a:off x="21075727" y="1092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120642</xdr:rowOff>
    </xdr:from>
    <xdr:ext cx="469744" cy="259045"/>
    <xdr:sp macro="" textlink="">
      <xdr:nvSpPr>
        <xdr:cNvPr id="594" name="n_2mainValue【学校施設】&#10;一人当たり面積"/>
        <xdr:cNvSpPr txBox="1"/>
      </xdr:nvSpPr>
      <xdr:spPr>
        <a:xfrm>
          <a:off x="20199427" y="1092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165523</xdr:rowOff>
    </xdr:from>
    <xdr:ext cx="469744" cy="259045"/>
    <xdr:sp macro="" textlink="">
      <xdr:nvSpPr>
        <xdr:cNvPr id="595" name="n_3mainValue【学校施設】&#10;一人当たり面積"/>
        <xdr:cNvSpPr txBox="1"/>
      </xdr:nvSpPr>
      <xdr:spPr>
        <a:xfrm>
          <a:off x="19310427" y="1096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4" name="テキスト ボックス 6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4" name="テキスト ボックス 6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37" name="直線コネクタ 636"/>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9" name="直線コネクタ 63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40"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41" name="直線コネクタ 640"/>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642" name="【公民館】&#10;有形固定資産減価償却率平均値テキスト"/>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43" name="フローチャート: 判断 642"/>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44" name="フローチャート: 判断 643"/>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45" name="フローチャート: 判断 644"/>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46" name="フローチャート: 判断 645"/>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47" name="フローチャート: 判断 646"/>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653" name="楕円 652"/>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36847</xdr:rowOff>
    </xdr:from>
    <xdr:ext cx="405111" cy="259045"/>
    <xdr:sp macro="" textlink="">
      <xdr:nvSpPr>
        <xdr:cNvPr id="654" name="【公民館】&#10;有形固定資産減価償却率該当値テキスト"/>
        <xdr:cNvSpPr txBox="1"/>
      </xdr:nvSpPr>
      <xdr:spPr>
        <a:xfrm>
          <a:off x="16357600"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144599</xdr:rowOff>
    </xdr:from>
    <xdr:to>
      <xdr:col>81</xdr:col>
      <xdr:colOff>101600</xdr:colOff>
      <xdr:row>105</xdr:row>
      <xdr:rowOff>74749</xdr:rowOff>
    </xdr:to>
    <xdr:sp macro="" textlink="">
      <xdr:nvSpPr>
        <xdr:cNvPr id="655" name="楕円 654"/>
        <xdr:cNvSpPr/>
      </xdr:nvSpPr>
      <xdr:spPr>
        <a:xfrm>
          <a:off x="15430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23949</xdr:rowOff>
    </xdr:from>
    <xdr:to>
      <xdr:col>85</xdr:col>
      <xdr:colOff>127000</xdr:colOff>
      <xdr:row>105</xdr:row>
      <xdr:rowOff>64770</xdr:rowOff>
    </xdr:to>
    <xdr:cxnSp macro="">
      <xdr:nvCxnSpPr>
        <xdr:cNvPr id="656" name="直線コネクタ 655"/>
        <xdr:cNvCxnSpPr/>
      </xdr:nvCxnSpPr>
      <xdr:spPr>
        <a:xfrm>
          <a:off x="15481300" y="1802619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57" name="楕円 656"/>
        <xdr:cNvSpPr/>
      </xdr:nvSpPr>
      <xdr:spPr>
        <a:xfrm>
          <a:off x="14541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159476</xdr:rowOff>
    </xdr:from>
    <xdr:to>
      <xdr:col>81</xdr:col>
      <xdr:colOff>50800</xdr:colOff>
      <xdr:row>105</xdr:row>
      <xdr:rowOff>23949</xdr:rowOff>
    </xdr:to>
    <xdr:cxnSp macro="">
      <xdr:nvCxnSpPr>
        <xdr:cNvPr id="658" name="直線コネクタ 657"/>
        <xdr:cNvCxnSpPr/>
      </xdr:nvCxnSpPr>
      <xdr:spPr>
        <a:xfrm>
          <a:off x="14592300" y="179902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66221</xdr:rowOff>
    </xdr:from>
    <xdr:to>
      <xdr:col>72</xdr:col>
      <xdr:colOff>38100</xdr:colOff>
      <xdr:row>104</xdr:row>
      <xdr:rowOff>167821</xdr:rowOff>
    </xdr:to>
    <xdr:sp macro="" textlink="">
      <xdr:nvSpPr>
        <xdr:cNvPr id="659" name="楕円 658"/>
        <xdr:cNvSpPr/>
      </xdr:nvSpPr>
      <xdr:spPr>
        <a:xfrm>
          <a:off x="13652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117021</xdr:rowOff>
    </xdr:from>
    <xdr:to>
      <xdr:col>76</xdr:col>
      <xdr:colOff>114300</xdr:colOff>
      <xdr:row>104</xdr:row>
      <xdr:rowOff>159476</xdr:rowOff>
    </xdr:to>
    <xdr:cxnSp macro="">
      <xdr:nvCxnSpPr>
        <xdr:cNvPr id="660" name="直線コネクタ 659"/>
        <xdr:cNvCxnSpPr/>
      </xdr:nvCxnSpPr>
      <xdr:spPr>
        <a:xfrm>
          <a:off x="13703300" y="1794782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661" name="n_1aveValue【公民館】&#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662" name="n_2aveValue【公民館】&#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663" name="n_3aveValue【公民館】&#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64"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91276</xdr:rowOff>
    </xdr:from>
    <xdr:ext cx="405111" cy="259045"/>
    <xdr:sp macro="" textlink="">
      <xdr:nvSpPr>
        <xdr:cNvPr id="665" name="n_1mainValue【公民館】&#10;有形固定資産減価償却率"/>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666" name="n_2mainValue【公民館】&#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12898</xdr:rowOff>
    </xdr:from>
    <xdr:ext cx="405111" cy="259045"/>
    <xdr:sp macro="" textlink="">
      <xdr:nvSpPr>
        <xdr:cNvPr id="667" name="n_3mainValue【公民館】&#10;有形固定資産減価償却率"/>
        <xdr:cNvSpPr txBox="1"/>
      </xdr:nvSpPr>
      <xdr:spPr>
        <a:xfrm>
          <a:off x="13500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91" name="直線コネクタ 690"/>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92"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93" name="直線コネクタ 692"/>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94"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95" name="直線コネクタ 694"/>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696"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97" name="フローチャート: 判断 696"/>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98" name="フローチャート: 判断 697"/>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99" name="フローチャート: 判断 698"/>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00" name="フローチャート: 判断 699"/>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01" name="フローチャート: 判断 700"/>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131318</xdr:rowOff>
    </xdr:from>
    <xdr:to>
      <xdr:col>116</xdr:col>
      <xdr:colOff>114300</xdr:colOff>
      <xdr:row>108</xdr:row>
      <xdr:rowOff>61468</xdr:rowOff>
    </xdr:to>
    <xdr:sp macro="" textlink="">
      <xdr:nvSpPr>
        <xdr:cNvPr id="707" name="楕円 706"/>
        <xdr:cNvSpPr/>
      </xdr:nvSpPr>
      <xdr:spPr>
        <a:xfrm>
          <a:off x="221107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46245</xdr:rowOff>
    </xdr:from>
    <xdr:ext cx="469744" cy="259045"/>
    <xdr:sp macro="" textlink="">
      <xdr:nvSpPr>
        <xdr:cNvPr id="708" name="【公民館】&#10;一人当たり面積該当値テキスト"/>
        <xdr:cNvSpPr txBox="1"/>
      </xdr:nvSpPr>
      <xdr:spPr>
        <a:xfrm>
          <a:off x="22199600" y="1839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130556</xdr:rowOff>
    </xdr:from>
    <xdr:to>
      <xdr:col>112</xdr:col>
      <xdr:colOff>38100</xdr:colOff>
      <xdr:row>108</xdr:row>
      <xdr:rowOff>60706</xdr:rowOff>
    </xdr:to>
    <xdr:sp macro="" textlink="">
      <xdr:nvSpPr>
        <xdr:cNvPr id="709" name="楕円 708"/>
        <xdr:cNvSpPr/>
      </xdr:nvSpPr>
      <xdr:spPr>
        <a:xfrm>
          <a:off x="21272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xdr:rowOff>
    </xdr:from>
    <xdr:to>
      <xdr:col>116</xdr:col>
      <xdr:colOff>63500</xdr:colOff>
      <xdr:row>108</xdr:row>
      <xdr:rowOff>10668</xdr:rowOff>
    </xdr:to>
    <xdr:cxnSp macro="">
      <xdr:nvCxnSpPr>
        <xdr:cNvPr id="710" name="直線コネクタ 709"/>
        <xdr:cNvCxnSpPr/>
      </xdr:nvCxnSpPr>
      <xdr:spPr>
        <a:xfrm>
          <a:off x="21323300" y="1852650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129794</xdr:rowOff>
    </xdr:from>
    <xdr:to>
      <xdr:col>107</xdr:col>
      <xdr:colOff>101600</xdr:colOff>
      <xdr:row>108</xdr:row>
      <xdr:rowOff>59944</xdr:rowOff>
    </xdr:to>
    <xdr:sp macro="" textlink="">
      <xdr:nvSpPr>
        <xdr:cNvPr id="711" name="楕円 710"/>
        <xdr:cNvSpPr/>
      </xdr:nvSpPr>
      <xdr:spPr>
        <a:xfrm>
          <a:off x="20383500" y="184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9144</xdr:rowOff>
    </xdr:from>
    <xdr:to>
      <xdr:col>111</xdr:col>
      <xdr:colOff>177800</xdr:colOff>
      <xdr:row>108</xdr:row>
      <xdr:rowOff>9906</xdr:rowOff>
    </xdr:to>
    <xdr:cxnSp macro="">
      <xdr:nvCxnSpPr>
        <xdr:cNvPr id="712" name="直線コネクタ 711"/>
        <xdr:cNvCxnSpPr/>
      </xdr:nvCxnSpPr>
      <xdr:spPr>
        <a:xfrm>
          <a:off x="20434300" y="185257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129032</xdr:rowOff>
    </xdr:from>
    <xdr:to>
      <xdr:col>102</xdr:col>
      <xdr:colOff>165100</xdr:colOff>
      <xdr:row>108</xdr:row>
      <xdr:rowOff>59182</xdr:rowOff>
    </xdr:to>
    <xdr:sp macro="" textlink="">
      <xdr:nvSpPr>
        <xdr:cNvPr id="713" name="楕円 712"/>
        <xdr:cNvSpPr/>
      </xdr:nvSpPr>
      <xdr:spPr>
        <a:xfrm>
          <a:off x="194945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8382</xdr:rowOff>
    </xdr:from>
    <xdr:to>
      <xdr:col>107</xdr:col>
      <xdr:colOff>50800</xdr:colOff>
      <xdr:row>108</xdr:row>
      <xdr:rowOff>9144</xdr:rowOff>
    </xdr:to>
    <xdr:cxnSp macro="">
      <xdr:nvCxnSpPr>
        <xdr:cNvPr id="714" name="直線コネクタ 713"/>
        <xdr:cNvCxnSpPr/>
      </xdr:nvCxnSpPr>
      <xdr:spPr>
        <a:xfrm>
          <a:off x="19545300" y="185249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15"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16"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17"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18"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51833</xdr:rowOff>
    </xdr:from>
    <xdr:ext cx="469744" cy="259045"/>
    <xdr:sp macro="" textlink="">
      <xdr:nvSpPr>
        <xdr:cNvPr id="719" name="n_1mainValue【公民館】&#10;一人当たり面積"/>
        <xdr:cNvSpPr txBox="1"/>
      </xdr:nvSpPr>
      <xdr:spPr>
        <a:xfrm>
          <a:off x="210757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51071</xdr:rowOff>
    </xdr:from>
    <xdr:ext cx="469744" cy="259045"/>
    <xdr:sp macro="" textlink="">
      <xdr:nvSpPr>
        <xdr:cNvPr id="720" name="n_2mainValue【公民館】&#10;一人当たり面積"/>
        <xdr:cNvSpPr txBox="1"/>
      </xdr:nvSpPr>
      <xdr:spPr>
        <a:xfrm>
          <a:off x="20199427" y="185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50309</xdr:rowOff>
    </xdr:from>
    <xdr:ext cx="469744" cy="259045"/>
    <xdr:sp macro="" textlink="">
      <xdr:nvSpPr>
        <xdr:cNvPr id="721" name="n_3mainValue【公民館】&#10;一人当たり面積"/>
        <xdr:cNvSpPr txBox="1"/>
      </xdr:nvSpPr>
      <xdr:spPr>
        <a:xfrm>
          <a:off x="19310427"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類似団体と比較して特に有形固定資産減価償却率が高くなっている施設は、保育園、学校施設です。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学校施設の有形固定資産減価償却率は、小学校が</a:t>
          </a:r>
          <a:r>
            <a:rPr kumimoji="1" lang="en-US" altLang="ja-JP" sz="1300">
              <a:latin typeface="ＭＳ Ｐゴシック" panose="020B0600070205080204" pitchFamily="50" charset="-128"/>
              <a:ea typeface="ＭＳ Ｐゴシック" panose="020B0600070205080204" pitchFamily="50" charset="-128"/>
            </a:rPr>
            <a:t>57.6</a:t>
          </a:r>
          <a:r>
            <a:rPr kumimoji="1" lang="ja-JP" altLang="en-US" sz="1300">
              <a:latin typeface="ＭＳ Ｐゴシック" panose="020B0600070205080204" pitchFamily="50" charset="-128"/>
              <a:ea typeface="ＭＳ Ｐゴシック" panose="020B0600070205080204" pitchFamily="50" charset="-128"/>
            </a:rPr>
            <a:t>　％、中学校が</a:t>
          </a:r>
          <a:r>
            <a:rPr kumimoji="1" lang="en-US" altLang="ja-JP" sz="1300">
              <a:latin typeface="ＭＳ Ｐゴシック" panose="020B0600070205080204" pitchFamily="50" charset="-128"/>
              <a:ea typeface="ＭＳ Ｐゴシック" panose="020B0600070205080204" pitchFamily="50" charset="-128"/>
            </a:rPr>
            <a:t>69.7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保育園ついては、昭和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年度に移転された後、増築、未満児棟・給食棟を新築している。有形固定資産減価償却率が</a:t>
          </a:r>
          <a:r>
            <a:rPr kumimoji="1" lang="en-US" altLang="ja-JP" sz="1300">
              <a:latin typeface="ＭＳ Ｐゴシック" panose="020B0600070205080204" pitchFamily="50" charset="-128"/>
              <a:ea typeface="ＭＳ Ｐゴシック" panose="020B0600070205080204" pitchFamily="50" charset="-128"/>
            </a:rPr>
            <a:t>62.2</a:t>
          </a:r>
          <a:r>
            <a:rPr kumimoji="1" lang="ja-JP" altLang="en-US" sz="1300">
              <a:latin typeface="ＭＳ Ｐゴシック" panose="020B0600070205080204" pitchFamily="50" charset="-128"/>
              <a:ea typeface="ＭＳ Ｐゴシック" panose="020B0600070205080204" pitchFamily="50" charset="-128"/>
            </a:rPr>
            <a:t>％で類似団体内平均</a:t>
          </a:r>
          <a:r>
            <a:rPr kumimoji="1" lang="en-US" altLang="ja-JP" sz="1300">
              <a:latin typeface="ＭＳ Ｐゴシック" panose="020B0600070205080204" pitchFamily="50" charset="-128"/>
              <a:ea typeface="ＭＳ Ｐゴシック" panose="020B0600070205080204" pitchFamily="50" charset="-128"/>
            </a:rPr>
            <a:t>48.4</a:t>
          </a:r>
          <a:r>
            <a:rPr kumimoji="1" lang="ja-JP" altLang="en-US" sz="1300">
              <a:latin typeface="ＭＳ Ｐゴシック" panose="020B0600070205080204" pitchFamily="50" charset="-128"/>
              <a:ea typeface="ＭＳ Ｐゴシック" panose="020B0600070205080204" pitchFamily="50" charset="-128"/>
            </a:rPr>
            <a:t>％を大きく上回っている。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今後、個別施設計画に基づき施設の老朽化に取り組んでいく。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8,035
7,901
43.26
4,696,062
4,378,135
304,467
2,730,617
1,886,314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4" name="楕円 73"/>
        <xdr:cNvSpPr/>
      </xdr:nvSpPr>
      <xdr:spPr>
        <a:xfrm>
          <a:off x="4584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4190</xdr:rowOff>
    </xdr:from>
    <xdr:ext cx="405111" cy="259045"/>
    <xdr:sp macro="" textlink="">
      <xdr:nvSpPr>
        <xdr:cNvPr id="75" name="【図書館】&#10;有形固定資産減価償却率該当値テキスト"/>
        <xdr:cNvSpPr txBox="1"/>
      </xdr:nvSpPr>
      <xdr:spPr>
        <a:xfrm>
          <a:off x="4673600" y="617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138067</xdr:rowOff>
    </xdr:from>
    <xdr:to>
      <xdr:col>20</xdr:col>
      <xdr:colOff>38100</xdr:colOff>
      <xdr:row>37</xdr:row>
      <xdr:rowOff>68217</xdr:rowOff>
    </xdr:to>
    <xdr:sp macro="" textlink="">
      <xdr:nvSpPr>
        <xdr:cNvPr id="76" name="楕円 75"/>
        <xdr:cNvSpPr/>
      </xdr:nvSpPr>
      <xdr:spPr>
        <a:xfrm>
          <a:off x="3746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17417</xdr:rowOff>
    </xdr:from>
    <xdr:to>
      <xdr:col>24</xdr:col>
      <xdr:colOff>63500</xdr:colOff>
      <xdr:row>37</xdr:row>
      <xdr:rowOff>32113</xdr:rowOff>
    </xdr:to>
    <xdr:cxnSp macro="">
      <xdr:nvCxnSpPr>
        <xdr:cNvPr id="77" name="直線コネクタ 76"/>
        <xdr:cNvCxnSpPr/>
      </xdr:nvCxnSpPr>
      <xdr:spPr>
        <a:xfrm>
          <a:off x="3797300" y="636106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84183</xdr:rowOff>
    </xdr:from>
    <xdr:to>
      <xdr:col>15</xdr:col>
      <xdr:colOff>101600</xdr:colOff>
      <xdr:row>37</xdr:row>
      <xdr:rowOff>14333</xdr:rowOff>
    </xdr:to>
    <xdr:sp macro="" textlink="">
      <xdr:nvSpPr>
        <xdr:cNvPr id="78" name="楕円 77"/>
        <xdr:cNvSpPr/>
      </xdr:nvSpPr>
      <xdr:spPr>
        <a:xfrm>
          <a:off x="2857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134983</xdr:rowOff>
    </xdr:from>
    <xdr:to>
      <xdr:col>19</xdr:col>
      <xdr:colOff>177800</xdr:colOff>
      <xdr:row>37</xdr:row>
      <xdr:rowOff>17417</xdr:rowOff>
    </xdr:to>
    <xdr:cxnSp macro="">
      <xdr:nvCxnSpPr>
        <xdr:cNvPr id="79" name="直線コネクタ 78"/>
        <xdr:cNvCxnSpPr/>
      </xdr:nvCxnSpPr>
      <xdr:spPr>
        <a:xfrm>
          <a:off x="2908300" y="630718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103777</xdr:rowOff>
    </xdr:from>
    <xdr:to>
      <xdr:col>10</xdr:col>
      <xdr:colOff>165100</xdr:colOff>
      <xdr:row>37</xdr:row>
      <xdr:rowOff>33927</xdr:rowOff>
    </xdr:to>
    <xdr:sp macro="" textlink="">
      <xdr:nvSpPr>
        <xdr:cNvPr id="80" name="楕円 79"/>
        <xdr:cNvSpPr/>
      </xdr:nvSpPr>
      <xdr:spPr>
        <a:xfrm>
          <a:off x="1968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134983</xdr:rowOff>
    </xdr:from>
    <xdr:to>
      <xdr:col>15</xdr:col>
      <xdr:colOff>50800</xdr:colOff>
      <xdr:row>36</xdr:row>
      <xdr:rowOff>154577</xdr:rowOff>
    </xdr:to>
    <xdr:cxnSp macro="">
      <xdr:nvCxnSpPr>
        <xdr:cNvPr id="81" name="直線コネクタ 80"/>
        <xdr:cNvCxnSpPr/>
      </xdr:nvCxnSpPr>
      <xdr:spPr>
        <a:xfrm flipV="1">
          <a:off x="2019300" y="63071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2"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3" name="n_2aveValue【図書館】&#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4"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5"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84744</xdr:rowOff>
    </xdr:from>
    <xdr:ext cx="405111" cy="259045"/>
    <xdr:sp macro="" textlink="">
      <xdr:nvSpPr>
        <xdr:cNvPr id="86" name="n_1main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7" name="n_2mainValue【図書館】&#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88" name="n_3mainValue【図書館】&#10;有形固定資産減価償却率"/>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0" name="直線コネクタ 109"/>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3"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4" name="直線コネクタ 113"/>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5" name="【図書館】&#10;一人当たり面積平均値テキスト"/>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6" name="フローチャート: 判断 115"/>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18" name="フローチャート: 判断 117"/>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19" name="フローチャート: 判断 118"/>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0" name="フローチャート: 判断 119"/>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66548</xdr:rowOff>
    </xdr:from>
    <xdr:to>
      <xdr:col>55</xdr:col>
      <xdr:colOff>50800</xdr:colOff>
      <xdr:row>38</xdr:row>
      <xdr:rowOff>168148</xdr:rowOff>
    </xdr:to>
    <xdr:sp macro="" textlink="">
      <xdr:nvSpPr>
        <xdr:cNvPr id="126" name="楕円 125"/>
        <xdr:cNvSpPr/>
      </xdr:nvSpPr>
      <xdr:spPr>
        <a:xfrm>
          <a:off x="10426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44975</xdr:rowOff>
    </xdr:from>
    <xdr:ext cx="469744" cy="259045"/>
    <xdr:sp macro="" textlink="">
      <xdr:nvSpPr>
        <xdr:cNvPr id="127" name="【図書館】&#10;一人当たり面積該当値テキスト"/>
        <xdr:cNvSpPr txBox="1"/>
      </xdr:nvSpPr>
      <xdr:spPr>
        <a:xfrm>
          <a:off x="10515600"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66548</xdr:rowOff>
    </xdr:from>
    <xdr:to>
      <xdr:col>50</xdr:col>
      <xdr:colOff>165100</xdr:colOff>
      <xdr:row>38</xdr:row>
      <xdr:rowOff>168148</xdr:rowOff>
    </xdr:to>
    <xdr:sp macro="" textlink="">
      <xdr:nvSpPr>
        <xdr:cNvPr id="128" name="楕円 127"/>
        <xdr:cNvSpPr/>
      </xdr:nvSpPr>
      <xdr:spPr>
        <a:xfrm>
          <a:off x="9588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117348</xdr:rowOff>
    </xdr:from>
    <xdr:to>
      <xdr:col>55</xdr:col>
      <xdr:colOff>0</xdr:colOff>
      <xdr:row>38</xdr:row>
      <xdr:rowOff>117348</xdr:rowOff>
    </xdr:to>
    <xdr:cxnSp macro="">
      <xdr:nvCxnSpPr>
        <xdr:cNvPr id="129" name="直線コネクタ 128"/>
        <xdr:cNvCxnSpPr/>
      </xdr:nvCxnSpPr>
      <xdr:spPr>
        <a:xfrm>
          <a:off x="9639300" y="6632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61976</xdr:rowOff>
    </xdr:from>
    <xdr:to>
      <xdr:col>46</xdr:col>
      <xdr:colOff>38100</xdr:colOff>
      <xdr:row>38</xdr:row>
      <xdr:rowOff>163576</xdr:rowOff>
    </xdr:to>
    <xdr:sp macro="" textlink="">
      <xdr:nvSpPr>
        <xdr:cNvPr id="130" name="楕円 129"/>
        <xdr:cNvSpPr/>
      </xdr:nvSpPr>
      <xdr:spPr>
        <a:xfrm>
          <a:off x="8699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112776</xdr:rowOff>
    </xdr:from>
    <xdr:to>
      <xdr:col>50</xdr:col>
      <xdr:colOff>114300</xdr:colOff>
      <xdr:row>38</xdr:row>
      <xdr:rowOff>117348</xdr:rowOff>
    </xdr:to>
    <xdr:cxnSp macro="">
      <xdr:nvCxnSpPr>
        <xdr:cNvPr id="131" name="直線コネクタ 130"/>
        <xdr:cNvCxnSpPr/>
      </xdr:nvCxnSpPr>
      <xdr:spPr>
        <a:xfrm>
          <a:off x="8750300" y="6627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61976</xdr:rowOff>
    </xdr:from>
    <xdr:to>
      <xdr:col>41</xdr:col>
      <xdr:colOff>101600</xdr:colOff>
      <xdr:row>38</xdr:row>
      <xdr:rowOff>163576</xdr:rowOff>
    </xdr:to>
    <xdr:sp macro="" textlink="">
      <xdr:nvSpPr>
        <xdr:cNvPr id="132" name="楕円 131"/>
        <xdr:cNvSpPr/>
      </xdr:nvSpPr>
      <xdr:spPr>
        <a:xfrm>
          <a:off x="7810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112776</xdr:rowOff>
    </xdr:from>
    <xdr:to>
      <xdr:col>45</xdr:col>
      <xdr:colOff>177800</xdr:colOff>
      <xdr:row>38</xdr:row>
      <xdr:rowOff>112776</xdr:rowOff>
    </xdr:to>
    <xdr:cxnSp macro="">
      <xdr:nvCxnSpPr>
        <xdr:cNvPr id="133" name="直線コネクタ 132"/>
        <xdr:cNvCxnSpPr/>
      </xdr:nvCxnSpPr>
      <xdr:spPr>
        <a:xfrm>
          <a:off x="7861300" y="6627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4"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35" name="n_2aveValue【図書館】&#10;一人当たり面積"/>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163847</xdr:rowOff>
    </xdr:from>
    <xdr:ext cx="469744" cy="259045"/>
    <xdr:sp macro="" textlink="">
      <xdr:nvSpPr>
        <xdr:cNvPr id="136" name="n_3aveValue【図書館】&#10;一人当たり面積"/>
        <xdr:cNvSpPr txBox="1"/>
      </xdr:nvSpPr>
      <xdr:spPr>
        <a:xfrm>
          <a:off x="7626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37"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159275</xdr:rowOff>
    </xdr:from>
    <xdr:ext cx="469744" cy="259045"/>
    <xdr:sp macro="" textlink="">
      <xdr:nvSpPr>
        <xdr:cNvPr id="138" name="n_1mainValue【図書館】&#10;一人当たり面積"/>
        <xdr:cNvSpPr txBox="1"/>
      </xdr:nvSpPr>
      <xdr:spPr>
        <a:xfrm>
          <a:off x="93917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154703</xdr:rowOff>
    </xdr:from>
    <xdr:ext cx="469744" cy="259045"/>
    <xdr:sp macro="" textlink="">
      <xdr:nvSpPr>
        <xdr:cNvPr id="139" name="n_2mainValue【図書館】&#10;一人当たり面積"/>
        <xdr:cNvSpPr txBox="1"/>
      </xdr:nvSpPr>
      <xdr:spPr>
        <a:xfrm>
          <a:off x="8515427" y="666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8653</xdr:rowOff>
    </xdr:from>
    <xdr:ext cx="469744" cy="259045"/>
    <xdr:sp macro="" textlink="">
      <xdr:nvSpPr>
        <xdr:cNvPr id="140" name="n_3mainValue【図書館】&#10;一人当たり面積"/>
        <xdr:cNvSpPr txBox="1"/>
      </xdr:nvSpPr>
      <xdr:spPr>
        <a:xfrm>
          <a:off x="76264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66" name="直線コネクタ 165"/>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9"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0" name="直線コネクタ 169"/>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1"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2" name="フローチャート: 判断 171"/>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3" name="フローチャート: 判断 172"/>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4" name="フローチャート: 判断 173"/>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5" name="フローチャート: 判断 174"/>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76" name="フローチャート: 判断 175"/>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22678</xdr:rowOff>
    </xdr:from>
    <xdr:to>
      <xdr:col>24</xdr:col>
      <xdr:colOff>114300</xdr:colOff>
      <xdr:row>62</xdr:row>
      <xdr:rowOff>124278</xdr:rowOff>
    </xdr:to>
    <xdr:sp macro="" textlink="">
      <xdr:nvSpPr>
        <xdr:cNvPr id="182" name="楕円 181"/>
        <xdr:cNvSpPr/>
      </xdr:nvSpPr>
      <xdr:spPr>
        <a:xfrm>
          <a:off x="4584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xdr:rowOff>
    </xdr:from>
    <xdr:ext cx="405111" cy="259045"/>
    <xdr:sp macro="" textlink="">
      <xdr:nvSpPr>
        <xdr:cNvPr id="183" name="【体育館・プール】&#10;有形固定資産減価償却率該当値テキスト"/>
        <xdr:cNvSpPr txBox="1"/>
      </xdr:nvSpPr>
      <xdr:spPr>
        <a:xfrm>
          <a:off x="4673600"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84" name="楕円 183"/>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73478</xdr:rowOff>
    </xdr:to>
    <xdr:cxnSp macro="">
      <xdr:nvCxnSpPr>
        <xdr:cNvPr id="185" name="直線コネクタ 184"/>
        <xdr:cNvCxnSpPr/>
      </xdr:nvCxnSpPr>
      <xdr:spPr>
        <a:xfrm>
          <a:off x="3797300" y="1068705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148409</xdr:rowOff>
    </xdr:from>
    <xdr:to>
      <xdr:col>15</xdr:col>
      <xdr:colOff>101600</xdr:colOff>
      <xdr:row>62</xdr:row>
      <xdr:rowOff>78559</xdr:rowOff>
    </xdr:to>
    <xdr:sp macro="" textlink="">
      <xdr:nvSpPr>
        <xdr:cNvPr id="186" name="楕円 185"/>
        <xdr:cNvSpPr/>
      </xdr:nvSpPr>
      <xdr:spPr>
        <a:xfrm>
          <a:off x="2857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27759</xdr:rowOff>
    </xdr:from>
    <xdr:to>
      <xdr:col>19</xdr:col>
      <xdr:colOff>177800</xdr:colOff>
      <xdr:row>62</xdr:row>
      <xdr:rowOff>57150</xdr:rowOff>
    </xdr:to>
    <xdr:cxnSp macro="">
      <xdr:nvCxnSpPr>
        <xdr:cNvPr id="187" name="直線コネクタ 186"/>
        <xdr:cNvCxnSpPr/>
      </xdr:nvCxnSpPr>
      <xdr:spPr>
        <a:xfrm>
          <a:off x="2908300" y="1065765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88" name="楕円 187"/>
        <xdr:cNvSpPr/>
      </xdr:nvSpPr>
      <xdr:spPr>
        <a:xfrm>
          <a:off x="196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148590</xdr:rowOff>
    </xdr:from>
    <xdr:to>
      <xdr:col>15</xdr:col>
      <xdr:colOff>50800</xdr:colOff>
      <xdr:row>62</xdr:row>
      <xdr:rowOff>27759</xdr:rowOff>
    </xdr:to>
    <xdr:cxnSp macro="">
      <xdr:nvCxnSpPr>
        <xdr:cNvPr id="189" name="直線コネクタ 188"/>
        <xdr:cNvCxnSpPr/>
      </xdr:nvCxnSpPr>
      <xdr:spPr>
        <a:xfrm>
          <a:off x="2019300" y="1060704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1"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9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93"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194" name="n_1mainValue【体育館・プール】&#10;有形固定資産減価償却率"/>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69686</xdr:rowOff>
    </xdr:from>
    <xdr:ext cx="405111" cy="259045"/>
    <xdr:sp macro="" textlink="">
      <xdr:nvSpPr>
        <xdr:cNvPr id="195" name="n_2mainValue【体育館・プール】&#10;有形固定資産減価償却率"/>
        <xdr:cNvSpPr txBox="1"/>
      </xdr:nvSpPr>
      <xdr:spPr>
        <a:xfrm>
          <a:off x="2705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19067</xdr:rowOff>
    </xdr:from>
    <xdr:ext cx="405111" cy="259045"/>
    <xdr:sp macro="" textlink="">
      <xdr:nvSpPr>
        <xdr:cNvPr id="196" name="n_3mainValue【体育館・プール】&#10;有形固定資産減価償却率"/>
        <xdr:cNvSpPr txBox="1"/>
      </xdr:nvSpPr>
      <xdr:spPr>
        <a:xfrm>
          <a:off x="1816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16" name="直線コネクタ 215"/>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17"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18" name="直線コネクタ 217"/>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19"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0" name="直線コネクタ 219"/>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21"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22" name="フローチャート: 判断 221"/>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23" name="フローチャート: 判断 222"/>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24" name="フローチャート: 判断 223"/>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25" name="フローチャート: 判断 224"/>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26" name="フローチャート: 判断 225"/>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137223</xdr:rowOff>
    </xdr:from>
    <xdr:to>
      <xdr:col>55</xdr:col>
      <xdr:colOff>50800</xdr:colOff>
      <xdr:row>62</xdr:row>
      <xdr:rowOff>67373</xdr:rowOff>
    </xdr:to>
    <xdr:sp macro="" textlink="">
      <xdr:nvSpPr>
        <xdr:cNvPr id="232" name="楕円 231"/>
        <xdr:cNvSpPr/>
      </xdr:nvSpPr>
      <xdr:spPr>
        <a:xfrm>
          <a:off x="10426700" y="105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115650</xdr:rowOff>
    </xdr:from>
    <xdr:ext cx="469744" cy="259045"/>
    <xdr:sp macro="" textlink="">
      <xdr:nvSpPr>
        <xdr:cNvPr id="233" name="【体育館・プール】&#10;一人当たり面積該当値テキスト"/>
        <xdr:cNvSpPr txBox="1"/>
      </xdr:nvSpPr>
      <xdr:spPr>
        <a:xfrm>
          <a:off x="10515600" y="1057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136652</xdr:rowOff>
    </xdr:from>
    <xdr:to>
      <xdr:col>50</xdr:col>
      <xdr:colOff>165100</xdr:colOff>
      <xdr:row>62</xdr:row>
      <xdr:rowOff>66802</xdr:rowOff>
    </xdr:to>
    <xdr:sp macro="" textlink="">
      <xdr:nvSpPr>
        <xdr:cNvPr id="234" name="楕円 233"/>
        <xdr:cNvSpPr/>
      </xdr:nvSpPr>
      <xdr:spPr>
        <a:xfrm>
          <a:off x="9588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xdr:rowOff>
    </xdr:from>
    <xdr:to>
      <xdr:col>55</xdr:col>
      <xdr:colOff>0</xdr:colOff>
      <xdr:row>62</xdr:row>
      <xdr:rowOff>16573</xdr:rowOff>
    </xdr:to>
    <xdr:cxnSp macro="">
      <xdr:nvCxnSpPr>
        <xdr:cNvPr id="235" name="直線コネクタ 234"/>
        <xdr:cNvCxnSpPr/>
      </xdr:nvCxnSpPr>
      <xdr:spPr>
        <a:xfrm>
          <a:off x="9639300" y="10645902"/>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134938</xdr:rowOff>
    </xdr:from>
    <xdr:to>
      <xdr:col>46</xdr:col>
      <xdr:colOff>38100</xdr:colOff>
      <xdr:row>62</xdr:row>
      <xdr:rowOff>65088</xdr:rowOff>
    </xdr:to>
    <xdr:sp macro="" textlink="">
      <xdr:nvSpPr>
        <xdr:cNvPr id="236" name="楕円 235"/>
        <xdr:cNvSpPr/>
      </xdr:nvSpPr>
      <xdr:spPr>
        <a:xfrm>
          <a:off x="86995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14288</xdr:rowOff>
    </xdr:from>
    <xdr:to>
      <xdr:col>50</xdr:col>
      <xdr:colOff>114300</xdr:colOff>
      <xdr:row>62</xdr:row>
      <xdr:rowOff>16002</xdr:rowOff>
    </xdr:to>
    <xdr:cxnSp macro="">
      <xdr:nvCxnSpPr>
        <xdr:cNvPr id="237" name="直線コネクタ 236"/>
        <xdr:cNvCxnSpPr/>
      </xdr:nvCxnSpPr>
      <xdr:spPr>
        <a:xfrm>
          <a:off x="8750300" y="1064418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130366</xdr:rowOff>
    </xdr:from>
    <xdr:to>
      <xdr:col>41</xdr:col>
      <xdr:colOff>101600</xdr:colOff>
      <xdr:row>62</xdr:row>
      <xdr:rowOff>60516</xdr:rowOff>
    </xdr:to>
    <xdr:sp macro="" textlink="">
      <xdr:nvSpPr>
        <xdr:cNvPr id="238" name="楕円 237"/>
        <xdr:cNvSpPr/>
      </xdr:nvSpPr>
      <xdr:spPr>
        <a:xfrm>
          <a:off x="7810500" y="105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9716</xdr:rowOff>
    </xdr:from>
    <xdr:to>
      <xdr:col>45</xdr:col>
      <xdr:colOff>177800</xdr:colOff>
      <xdr:row>62</xdr:row>
      <xdr:rowOff>14288</xdr:rowOff>
    </xdr:to>
    <xdr:cxnSp macro="">
      <xdr:nvCxnSpPr>
        <xdr:cNvPr id="239" name="直線コネクタ 238"/>
        <xdr:cNvCxnSpPr/>
      </xdr:nvCxnSpPr>
      <xdr:spPr>
        <a:xfrm>
          <a:off x="7861300" y="10639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40"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41"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42"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43"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57929</xdr:rowOff>
    </xdr:from>
    <xdr:ext cx="469744" cy="259045"/>
    <xdr:sp macro="" textlink="">
      <xdr:nvSpPr>
        <xdr:cNvPr id="244" name="n_1mainValue【体育館・プール】&#10;一人当たり面積"/>
        <xdr:cNvSpPr txBox="1"/>
      </xdr:nvSpPr>
      <xdr:spPr>
        <a:xfrm>
          <a:off x="939172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56215</xdr:rowOff>
    </xdr:from>
    <xdr:ext cx="469744" cy="259045"/>
    <xdr:sp macro="" textlink="">
      <xdr:nvSpPr>
        <xdr:cNvPr id="245" name="n_2mainValue【体育館・プール】&#10;一人当たり面積"/>
        <xdr:cNvSpPr txBox="1"/>
      </xdr:nvSpPr>
      <xdr:spPr>
        <a:xfrm>
          <a:off x="8515427" y="10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51643</xdr:rowOff>
    </xdr:from>
    <xdr:ext cx="469744" cy="259045"/>
    <xdr:sp macro="" textlink="">
      <xdr:nvSpPr>
        <xdr:cNvPr id="246" name="n_3mainValue【体育館・プール】&#10;一人当たり面積"/>
        <xdr:cNvSpPr txBox="1"/>
      </xdr:nvSpPr>
      <xdr:spPr>
        <a:xfrm>
          <a:off x="7626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72" name="直線コネクタ 271"/>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3"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4" name="直線コネクタ 273"/>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75"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76" name="直線コネクタ 275"/>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277" name="【福祉施設】&#10;有形固定資産減価償却率平均値テキスト"/>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78" name="フローチャート: 判断 277"/>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79" name="フローチャート: 判断 278"/>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80" name="フローチャート: 判断 279"/>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81" name="フローチャート: 判断 280"/>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82" name="フローチャート: 判断 281"/>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288" name="楕円 287"/>
        <xdr:cNvSpPr/>
      </xdr:nvSpPr>
      <xdr:spPr>
        <a:xfrm>
          <a:off x="4584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165298</xdr:rowOff>
    </xdr:from>
    <xdr:ext cx="405111" cy="259045"/>
    <xdr:sp macro="" textlink="">
      <xdr:nvSpPr>
        <xdr:cNvPr id="289" name="【福祉施設】&#10;有形固定資産減価償却率該当値テキスト"/>
        <xdr:cNvSpPr txBox="1"/>
      </xdr:nvSpPr>
      <xdr:spPr>
        <a:xfrm>
          <a:off x="4673600" y="138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98334</xdr:rowOff>
    </xdr:from>
    <xdr:to>
      <xdr:col>20</xdr:col>
      <xdr:colOff>38100</xdr:colOff>
      <xdr:row>82</xdr:row>
      <xdr:rowOff>28484</xdr:rowOff>
    </xdr:to>
    <xdr:sp macro="" textlink="">
      <xdr:nvSpPr>
        <xdr:cNvPr id="290" name="楕円 289"/>
        <xdr:cNvSpPr/>
      </xdr:nvSpPr>
      <xdr:spPr>
        <a:xfrm>
          <a:off x="3746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149134</xdr:rowOff>
    </xdr:from>
    <xdr:to>
      <xdr:col>24</xdr:col>
      <xdr:colOff>63500</xdr:colOff>
      <xdr:row>82</xdr:row>
      <xdr:rowOff>21771</xdr:rowOff>
    </xdr:to>
    <xdr:cxnSp macro="">
      <xdr:nvCxnSpPr>
        <xdr:cNvPr id="291" name="直線コネクタ 290"/>
        <xdr:cNvCxnSpPr/>
      </xdr:nvCxnSpPr>
      <xdr:spPr>
        <a:xfrm>
          <a:off x="3797300" y="1403658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60779</xdr:rowOff>
    </xdr:from>
    <xdr:to>
      <xdr:col>15</xdr:col>
      <xdr:colOff>101600</xdr:colOff>
      <xdr:row>81</xdr:row>
      <xdr:rowOff>162379</xdr:rowOff>
    </xdr:to>
    <xdr:sp macro="" textlink="">
      <xdr:nvSpPr>
        <xdr:cNvPr id="292" name="楕円 291"/>
        <xdr:cNvSpPr/>
      </xdr:nvSpPr>
      <xdr:spPr>
        <a:xfrm>
          <a:off x="2857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111579</xdr:rowOff>
    </xdr:from>
    <xdr:to>
      <xdr:col>19</xdr:col>
      <xdr:colOff>177800</xdr:colOff>
      <xdr:row>81</xdr:row>
      <xdr:rowOff>149134</xdr:rowOff>
    </xdr:to>
    <xdr:cxnSp macro="">
      <xdr:nvCxnSpPr>
        <xdr:cNvPr id="293" name="直線コネクタ 292"/>
        <xdr:cNvCxnSpPr/>
      </xdr:nvCxnSpPr>
      <xdr:spPr>
        <a:xfrm>
          <a:off x="2908300" y="139990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18324</xdr:rowOff>
    </xdr:from>
    <xdr:to>
      <xdr:col>10</xdr:col>
      <xdr:colOff>165100</xdr:colOff>
      <xdr:row>81</xdr:row>
      <xdr:rowOff>119924</xdr:rowOff>
    </xdr:to>
    <xdr:sp macro="" textlink="">
      <xdr:nvSpPr>
        <xdr:cNvPr id="294" name="楕円 293"/>
        <xdr:cNvSpPr/>
      </xdr:nvSpPr>
      <xdr:spPr>
        <a:xfrm>
          <a:off x="1968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69124</xdr:rowOff>
    </xdr:from>
    <xdr:to>
      <xdr:col>15</xdr:col>
      <xdr:colOff>50800</xdr:colOff>
      <xdr:row>81</xdr:row>
      <xdr:rowOff>111579</xdr:rowOff>
    </xdr:to>
    <xdr:cxnSp macro="">
      <xdr:nvCxnSpPr>
        <xdr:cNvPr id="295" name="直線コネクタ 294"/>
        <xdr:cNvCxnSpPr/>
      </xdr:nvCxnSpPr>
      <xdr:spPr>
        <a:xfrm>
          <a:off x="2019300" y="139565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296" name="n_1aveValue【福祉施設】&#10;有形固定資産減価償却率"/>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297" name="n_2aveValue【福祉施設】&#10;有形固定資産減価償却率"/>
        <xdr:cNvSpPr txBox="1"/>
      </xdr:nvSpPr>
      <xdr:spPr>
        <a:xfrm>
          <a:off x="2705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98" name="n_3aveValue【福祉施設】&#10;有形固定資産減価償却率"/>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99"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45011</xdr:rowOff>
    </xdr:from>
    <xdr:ext cx="405111" cy="259045"/>
    <xdr:sp macro="" textlink="">
      <xdr:nvSpPr>
        <xdr:cNvPr id="300" name="n_1mainValue【福祉施設】&#10;有形固定資産減価償却率"/>
        <xdr:cNvSpPr txBox="1"/>
      </xdr:nvSpPr>
      <xdr:spPr>
        <a:xfrm>
          <a:off x="3582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7456</xdr:rowOff>
    </xdr:from>
    <xdr:ext cx="405111" cy="259045"/>
    <xdr:sp macro="" textlink="">
      <xdr:nvSpPr>
        <xdr:cNvPr id="301" name="n_2mainValue【福祉施設】&#10;有形固定資産減価償却率"/>
        <xdr:cNvSpPr txBox="1"/>
      </xdr:nvSpPr>
      <xdr:spPr>
        <a:xfrm>
          <a:off x="2705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136451</xdr:rowOff>
    </xdr:from>
    <xdr:ext cx="405111" cy="259045"/>
    <xdr:sp macro="" textlink="">
      <xdr:nvSpPr>
        <xdr:cNvPr id="302" name="n_3mainValue【福祉施設】&#10;有形固定資産減価償却率"/>
        <xdr:cNvSpPr txBox="1"/>
      </xdr:nvSpPr>
      <xdr:spPr>
        <a:xfrm>
          <a:off x="1816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24" name="直線コネクタ 323"/>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5"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6" name="直線コネクタ 32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27"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28" name="直線コネクタ 327"/>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329"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30" name="フローチャート: 判断 329"/>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31" name="フローチャート: 判断 330"/>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32" name="フローチャート: 判断 331"/>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33" name="フローチャート: 判断 332"/>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34" name="フローチャート: 判断 333"/>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146862</xdr:rowOff>
    </xdr:from>
    <xdr:to>
      <xdr:col>55</xdr:col>
      <xdr:colOff>50800</xdr:colOff>
      <xdr:row>86</xdr:row>
      <xdr:rowOff>77012</xdr:rowOff>
    </xdr:to>
    <xdr:sp macro="" textlink="">
      <xdr:nvSpPr>
        <xdr:cNvPr id="340" name="楕円 339"/>
        <xdr:cNvSpPr/>
      </xdr:nvSpPr>
      <xdr:spPr>
        <a:xfrm>
          <a:off x="104267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61789</xdr:rowOff>
    </xdr:from>
    <xdr:ext cx="469744" cy="259045"/>
    <xdr:sp macro="" textlink="">
      <xdr:nvSpPr>
        <xdr:cNvPr id="341" name="【福祉施設】&#10;一人当たり面積該当値テキスト"/>
        <xdr:cNvSpPr txBox="1"/>
      </xdr:nvSpPr>
      <xdr:spPr>
        <a:xfrm>
          <a:off x="10515600" y="146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146862</xdr:rowOff>
    </xdr:from>
    <xdr:to>
      <xdr:col>50</xdr:col>
      <xdr:colOff>165100</xdr:colOff>
      <xdr:row>86</xdr:row>
      <xdr:rowOff>77012</xdr:rowOff>
    </xdr:to>
    <xdr:sp macro="" textlink="">
      <xdr:nvSpPr>
        <xdr:cNvPr id="342" name="楕円 341"/>
        <xdr:cNvSpPr/>
      </xdr:nvSpPr>
      <xdr:spPr>
        <a:xfrm>
          <a:off x="9588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26212</xdr:rowOff>
    </xdr:from>
    <xdr:to>
      <xdr:col>55</xdr:col>
      <xdr:colOff>0</xdr:colOff>
      <xdr:row>86</xdr:row>
      <xdr:rowOff>26212</xdr:rowOff>
    </xdr:to>
    <xdr:cxnSp macro="">
      <xdr:nvCxnSpPr>
        <xdr:cNvPr id="343" name="直線コネクタ 342"/>
        <xdr:cNvCxnSpPr/>
      </xdr:nvCxnSpPr>
      <xdr:spPr>
        <a:xfrm>
          <a:off x="9639300" y="14770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146862</xdr:rowOff>
    </xdr:from>
    <xdr:to>
      <xdr:col>46</xdr:col>
      <xdr:colOff>38100</xdr:colOff>
      <xdr:row>86</xdr:row>
      <xdr:rowOff>77012</xdr:rowOff>
    </xdr:to>
    <xdr:sp macro="" textlink="">
      <xdr:nvSpPr>
        <xdr:cNvPr id="344" name="楕円 343"/>
        <xdr:cNvSpPr/>
      </xdr:nvSpPr>
      <xdr:spPr>
        <a:xfrm>
          <a:off x="8699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26212</xdr:rowOff>
    </xdr:from>
    <xdr:to>
      <xdr:col>50</xdr:col>
      <xdr:colOff>114300</xdr:colOff>
      <xdr:row>86</xdr:row>
      <xdr:rowOff>26212</xdr:rowOff>
    </xdr:to>
    <xdr:cxnSp macro="">
      <xdr:nvCxnSpPr>
        <xdr:cNvPr id="345" name="直線コネクタ 344"/>
        <xdr:cNvCxnSpPr/>
      </xdr:nvCxnSpPr>
      <xdr:spPr>
        <a:xfrm>
          <a:off x="8750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146862</xdr:rowOff>
    </xdr:from>
    <xdr:to>
      <xdr:col>41</xdr:col>
      <xdr:colOff>101600</xdr:colOff>
      <xdr:row>86</xdr:row>
      <xdr:rowOff>77012</xdr:rowOff>
    </xdr:to>
    <xdr:sp macro="" textlink="">
      <xdr:nvSpPr>
        <xdr:cNvPr id="346" name="楕円 345"/>
        <xdr:cNvSpPr/>
      </xdr:nvSpPr>
      <xdr:spPr>
        <a:xfrm>
          <a:off x="7810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26212</xdr:rowOff>
    </xdr:from>
    <xdr:to>
      <xdr:col>45</xdr:col>
      <xdr:colOff>177800</xdr:colOff>
      <xdr:row>86</xdr:row>
      <xdr:rowOff>26212</xdr:rowOff>
    </xdr:to>
    <xdr:cxnSp macro="">
      <xdr:nvCxnSpPr>
        <xdr:cNvPr id="347" name="直線コネクタ 346"/>
        <xdr:cNvCxnSpPr/>
      </xdr:nvCxnSpPr>
      <xdr:spPr>
        <a:xfrm>
          <a:off x="7861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48"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49"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50"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51"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68139</xdr:rowOff>
    </xdr:from>
    <xdr:ext cx="469744" cy="259045"/>
    <xdr:sp macro="" textlink="">
      <xdr:nvSpPr>
        <xdr:cNvPr id="352" name="n_1mainValue【福祉施設】&#10;一人当たり面積"/>
        <xdr:cNvSpPr txBox="1"/>
      </xdr:nvSpPr>
      <xdr:spPr>
        <a:xfrm>
          <a:off x="93917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68139</xdr:rowOff>
    </xdr:from>
    <xdr:ext cx="469744" cy="259045"/>
    <xdr:sp macro="" textlink="">
      <xdr:nvSpPr>
        <xdr:cNvPr id="353" name="n_2mainValue【福祉施設】&#10;一人当たり面積"/>
        <xdr:cNvSpPr txBox="1"/>
      </xdr:nvSpPr>
      <xdr:spPr>
        <a:xfrm>
          <a:off x="8515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68139</xdr:rowOff>
    </xdr:from>
    <xdr:ext cx="469744" cy="259045"/>
    <xdr:sp macro="" textlink="">
      <xdr:nvSpPr>
        <xdr:cNvPr id="354" name="n_3mainValue【福祉施設】&#10;一人当たり面積"/>
        <xdr:cNvSpPr txBox="1"/>
      </xdr:nvSpPr>
      <xdr:spPr>
        <a:xfrm>
          <a:off x="7626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3" name="テキスト ボックス 3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3" name="テキスト ボックス 3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96" name="直線コネクタ 39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9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98" name="直線コネクタ 39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9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00" name="直線コネクタ 39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401" name="【一般廃棄物処理施設】&#10;有形固定資産減価償却率平均値テキスト"/>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02" name="フローチャート: 判断 40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03" name="フローチャート: 判断 40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04" name="フローチャート: 判断 40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05" name="フローチャート: 判断 40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06" name="フローチャート: 判断 405"/>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121738</xdr:rowOff>
    </xdr:from>
    <xdr:to>
      <xdr:col>85</xdr:col>
      <xdr:colOff>177800</xdr:colOff>
      <xdr:row>42</xdr:row>
      <xdr:rowOff>51888</xdr:rowOff>
    </xdr:to>
    <xdr:sp macro="" textlink="">
      <xdr:nvSpPr>
        <xdr:cNvPr id="412" name="楕円 411"/>
        <xdr:cNvSpPr/>
      </xdr:nvSpPr>
      <xdr:spPr>
        <a:xfrm>
          <a:off x="162687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36665</xdr:rowOff>
    </xdr:from>
    <xdr:ext cx="405111" cy="259045"/>
    <xdr:sp macro="" textlink="">
      <xdr:nvSpPr>
        <xdr:cNvPr id="413" name="【一般廃棄物処理施設】&#10;有形固定資産減価償却率該当値テキスト"/>
        <xdr:cNvSpPr txBox="1"/>
      </xdr:nvSpPr>
      <xdr:spPr>
        <a:xfrm>
          <a:off x="16357600" y="706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120106</xdr:rowOff>
    </xdr:from>
    <xdr:to>
      <xdr:col>81</xdr:col>
      <xdr:colOff>101600</xdr:colOff>
      <xdr:row>42</xdr:row>
      <xdr:rowOff>50256</xdr:rowOff>
    </xdr:to>
    <xdr:sp macro="" textlink="">
      <xdr:nvSpPr>
        <xdr:cNvPr id="414" name="楕円 413"/>
        <xdr:cNvSpPr/>
      </xdr:nvSpPr>
      <xdr:spPr>
        <a:xfrm>
          <a:off x="15430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170906</xdr:rowOff>
    </xdr:from>
    <xdr:to>
      <xdr:col>85</xdr:col>
      <xdr:colOff>127000</xdr:colOff>
      <xdr:row>42</xdr:row>
      <xdr:rowOff>1088</xdr:rowOff>
    </xdr:to>
    <xdr:cxnSp macro="">
      <xdr:nvCxnSpPr>
        <xdr:cNvPr id="415" name="直線コネクタ 414"/>
        <xdr:cNvCxnSpPr/>
      </xdr:nvCxnSpPr>
      <xdr:spPr>
        <a:xfrm>
          <a:off x="15481300" y="720035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95613</xdr:rowOff>
    </xdr:from>
    <xdr:to>
      <xdr:col>76</xdr:col>
      <xdr:colOff>165100</xdr:colOff>
      <xdr:row>42</xdr:row>
      <xdr:rowOff>25763</xdr:rowOff>
    </xdr:to>
    <xdr:sp macro="" textlink="">
      <xdr:nvSpPr>
        <xdr:cNvPr id="416" name="楕円 415"/>
        <xdr:cNvSpPr/>
      </xdr:nvSpPr>
      <xdr:spPr>
        <a:xfrm>
          <a:off x="14541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146413</xdr:rowOff>
    </xdr:from>
    <xdr:to>
      <xdr:col>81</xdr:col>
      <xdr:colOff>50800</xdr:colOff>
      <xdr:row>41</xdr:row>
      <xdr:rowOff>170906</xdr:rowOff>
    </xdr:to>
    <xdr:cxnSp macro="">
      <xdr:nvCxnSpPr>
        <xdr:cNvPr id="417" name="直線コネクタ 416"/>
        <xdr:cNvCxnSpPr/>
      </xdr:nvCxnSpPr>
      <xdr:spPr>
        <a:xfrm>
          <a:off x="14592300" y="71758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84183</xdr:rowOff>
    </xdr:from>
    <xdr:to>
      <xdr:col>72</xdr:col>
      <xdr:colOff>38100</xdr:colOff>
      <xdr:row>42</xdr:row>
      <xdr:rowOff>14333</xdr:rowOff>
    </xdr:to>
    <xdr:sp macro="" textlink="">
      <xdr:nvSpPr>
        <xdr:cNvPr id="418" name="楕円 417"/>
        <xdr:cNvSpPr/>
      </xdr:nvSpPr>
      <xdr:spPr>
        <a:xfrm>
          <a:off x="136525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134983</xdr:rowOff>
    </xdr:from>
    <xdr:to>
      <xdr:col>76</xdr:col>
      <xdr:colOff>114300</xdr:colOff>
      <xdr:row>41</xdr:row>
      <xdr:rowOff>146413</xdr:rowOff>
    </xdr:to>
    <xdr:cxnSp macro="">
      <xdr:nvCxnSpPr>
        <xdr:cNvPr id="419" name="直線コネクタ 418"/>
        <xdr:cNvCxnSpPr/>
      </xdr:nvCxnSpPr>
      <xdr:spPr>
        <a:xfrm>
          <a:off x="13703300" y="716443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20"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421"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422"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23"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41383</xdr:rowOff>
    </xdr:from>
    <xdr:ext cx="405111" cy="259045"/>
    <xdr:sp macro="" textlink="">
      <xdr:nvSpPr>
        <xdr:cNvPr id="424" name="n_1mainValue【一般廃棄物処理施設】&#10;有形固定資産減価償却率"/>
        <xdr:cNvSpPr txBox="1"/>
      </xdr:nvSpPr>
      <xdr:spPr>
        <a:xfrm>
          <a:off x="15266044" y="724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16890</xdr:rowOff>
    </xdr:from>
    <xdr:ext cx="405111" cy="259045"/>
    <xdr:sp macro="" textlink="">
      <xdr:nvSpPr>
        <xdr:cNvPr id="425" name="n_2mainValue【一般廃棄物処理施設】&#10;有形固定資産減価償却率"/>
        <xdr:cNvSpPr txBox="1"/>
      </xdr:nvSpPr>
      <xdr:spPr>
        <a:xfrm>
          <a:off x="14389744" y="721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5460</xdr:rowOff>
    </xdr:from>
    <xdr:ext cx="405111" cy="259045"/>
    <xdr:sp macro="" textlink="">
      <xdr:nvSpPr>
        <xdr:cNvPr id="426" name="n_3mainValue【一般廃棄物処理施設】&#10;有形固定資産減価償却率"/>
        <xdr:cNvSpPr txBox="1"/>
      </xdr:nvSpPr>
      <xdr:spPr>
        <a:xfrm>
          <a:off x="13500744" y="720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8" name="テキスト ボックス 43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0" name="テキスト ボックス 43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2" name="テキスト ボックス 44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4" name="テキスト ボックス 44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6" name="テキスト ボックス 44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8" name="テキスト ボックス 44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52" name="直線コネクタ 451"/>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53"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54" name="直線コネクタ 453"/>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55"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56" name="直線コネクタ 455"/>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457" name="【一般廃棄物処理施設】&#10;一人当たり有形固定資産（償却資産）額平均値テキスト"/>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58" name="フローチャート: 判断 457"/>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59" name="フローチャート: 判断 458"/>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60" name="フローチャート: 判断 459"/>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61" name="フローチャート: 判断 460"/>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62" name="フローチャート: 判断 461"/>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85248</xdr:rowOff>
    </xdr:from>
    <xdr:to>
      <xdr:col>116</xdr:col>
      <xdr:colOff>114300</xdr:colOff>
      <xdr:row>40</xdr:row>
      <xdr:rowOff>15398</xdr:rowOff>
    </xdr:to>
    <xdr:sp macro="" textlink="">
      <xdr:nvSpPr>
        <xdr:cNvPr id="468" name="楕円 467"/>
        <xdr:cNvSpPr/>
      </xdr:nvSpPr>
      <xdr:spPr>
        <a:xfrm>
          <a:off x="22110700" y="67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63675</xdr:rowOff>
    </xdr:from>
    <xdr:ext cx="599010" cy="259045"/>
    <xdr:sp macro="" textlink="">
      <xdr:nvSpPr>
        <xdr:cNvPr id="469" name="【一般廃棄物処理施設】&#10;一人当たり有形固定資産（償却資産）額該当値テキスト"/>
        <xdr:cNvSpPr txBox="1"/>
      </xdr:nvSpPr>
      <xdr:spPr>
        <a:xfrm>
          <a:off x="22199600" y="675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111775</xdr:rowOff>
    </xdr:from>
    <xdr:to>
      <xdr:col>112</xdr:col>
      <xdr:colOff>38100</xdr:colOff>
      <xdr:row>40</xdr:row>
      <xdr:rowOff>41925</xdr:rowOff>
    </xdr:to>
    <xdr:sp macro="" textlink="">
      <xdr:nvSpPr>
        <xdr:cNvPr id="470" name="楕円 469"/>
        <xdr:cNvSpPr/>
      </xdr:nvSpPr>
      <xdr:spPr>
        <a:xfrm>
          <a:off x="21272500" y="679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136048</xdr:rowOff>
    </xdr:from>
    <xdr:to>
      <xdr:col>116</xdr:col>
      <xdr:colOff>63500</xdr:colOff>
      <xdr:row>39</xdr:row>
      <xdr:rowOff>162575</xdr:rowOff>
    </xdr:to>
    <xdr:cxnSp macro="">
      <xdr:nvCxnSpPr>
        <xdr:cNvPr id="471" name="直線コネクタ 470"/>
        <xdr:cNvCxnSpPr/>
      </xdr:nvCxnSpPr>
      <xdr:spPr>
        <a:xfrm flipV="1">
          <a:off x="21323300" y="6822598"/>
          <a:ext cx="8382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96188</xdr:rowOff>
    </xdr:from>
    <xdr:to>
      <xdr:col>107</xdr:col>
      <xdr:colOff>101600</xdr:colOff>
      <xdr:row>40</xdr:row>
      <xdr:rowOff>26338</xdr:rowOff>
    </xdr:to>
    <xdr:sp macro="" textlink="">
      <xdr:nvSpPr>
        <xdr:cNvPr id="472" name="楕円 471"/>
        <xdr:cNvSpPr/>
      </xdr:nvSpPr>
      <xdr:spPr>
        <a:xfrm>
          <a:off x="20383500" y="67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146988</xdr:rowOff>
    </xdr:from>
    <xdr:to>
      <xdr:col>111</xdr:col>
      <xdr:colOff>177800</xdr:colOff>
      <xdr:row>39</xdr:row>
      <xdr:rowOff>162575</xdr:rowOff>
    </xdr:to>
    <xdr:cxnSp macro="">
      <xdr:nvCxnSpPr>
        <xdr:cNvPr id="473" name="直線コネクタ 472"/>
        <xdr:cNvCxnSpPr/>
      </xdr:nvCxnSpPr>
      <xdr:spPr>
        <a:xfrm>
          <a:off x="20434300" y="6833538"/>
          <a:ext cx="8890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95446</xdr:rowOff>
    </xdr:from>
    <xdr:to>
      <xdr:col>102</xdr:col>
      <xdr:colOff>165100</xdr:colOff>
      <xdr:row>40</xdr:row>
      <xdr:rowOff>25596</xdr:rowOff>
    </xdr:to>
    <xdr:sp macro="" textlink="">
      <xdr:nvSpPr>
        <xdr:cNvPr id="474" name="楕円 473"/>
        <xdr:cNvSpPr/>
      </xdr:nvSpPr>
      <xdr:spPr>
        <a:xfrm>
          <a:off x="19494500" y="67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146246</xdr:rowOff>
    </xdr:from>
    <xdr:to>
      <xdr:col>107</xdr:col>
      <xdr:colOff>50800</xdr:colOff>
      <xdr:row>39</xdr:row>
      <xdr:rowOff>146988</xdr:rowOff>
    </xdr:to>
    <xdr:cxnSp macro="">
      <xdr:nvCxnSpPr>
        <xdr:cNvPr id="475" name="直線コネクタ 474"/>
        <xdr:cNvCxnSpPr/>
      </xdr:nvCxnSpPr>
      <xdr:spPr>
        <a:xfrm>
          <a:off x="19545300" y="6832796"/>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476"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477"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478"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479"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33052</xdr:rowOff>
    </xdr:from>
    <xdr:ext cx="599010" cy="259045"/>
    <xdr:sp macro="" textlink="">
      <xdr:nvSpPr>
        <xdr:cNvPr id="480" name="n_1mainValue【一般廃棄物処理施設】&#10;一人当たり有形固定資産（償却資産）額"/>
        <xdr:cNvSpPr txBox="1"/>
      </xdr:nvSpPr>
      <xdr:spPr>
        <a:xfrm>
          <a:off x="21011095" y="689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17465</xdr:rowOff>
    </xdr:from>
    <xdr:ext cx="599010" cy="259045"/>
    <xdr:sp macro="" textlink="">
      <xdr:nvSpPr>
        <xdr:cNvPr id="481" name="n_2mainValue【一般廃棄物処理施設】&#10;一人当たり有形固定資産（償却資産）額"/>
        <xdr:cNvSpPr txBox="1"/>
      </xdr:nvSpPr>
      <xdr:spPr>
        <a:xfrm>
          <a:off x="20134795" y="687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16723</xdr:rowOff>
    </xdr:from>
    <xdr:ext cx="599010" cy="259045"/>
    <xdr:sp macro="" textlink="">
      <xdr:nvSpPr>
        <xdr:cNvPr id="482" name="n_3mainValue【一般廃棄物処理施設】&#10;一人当たり有形固定資産（償却資産）額"/>
        <xdr:cNvSpPr txBox="1"/>
      </xdr:nvSpPr>
      <xdr:spPr>
        <a:xfrm>
          <a:off x="19245795" y="687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4" name="直線コネクタ 4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5" name="テキスト ボックス 49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6" name="直線コネクタ 4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7" name="テキスト ボックス 4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9" name="テキスト ボックス 4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0" name="直線コネクタ 4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1" name="テキスト ボックス 5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2" name="直線コネクタ 5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3" name="テキスト ボックス 50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154940</xdr:rowOff>
    </xdr:from>
    <xdr:to>
      <xdr:col>85</xdr:col>
      <xdr:colOff>126364</xdr:colOff>
      <xdr:row>62</xdr:row>
      <xdr:rowOff>165100</xdr:rowOff>
    </xdr:to>
    <xdr:cxnSp macro="">
      <xdr:nvCxnSpPr>
        <xdr:cNvPr id="506" name="直線コネクタ 505"/>
        <xdr:cNvCxnSpPr/>
      </xdr:nvCxnSpPr>
      <xdr:spPr>
        <a:xfrm flipV="1">
          <a:off x="16318864" y="9584690"/>
          <a:ext cx="0" cy="12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07"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08" name="直線コネクタ 507"/>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101617</xdr:rowOff>
    </xdr:from>
    <xdr:ext cx="340478" cy="259045"/>
    <xdr:sp macro="" textlink="">
      <xdr:nvSpPr>
        <xdr:cNvPr id="509" name="【保健センター・保健所】&#10;有形固定資産減価償却率最大値テキスト"/>
        <xdr:cNvSpPr txBox="1"/>
      </xdr:nvSpPr>
      <xdr:spPr>
        <a:xfrm>
          <a:off x="16357600" y="93599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154940</xdr:rowOff>
    </xdr:from>
    <xdr:to>
      <xdr:col>86</xdr:col>
      <xdr:colOff>25400</xdr:colOff>
      <xdr:row>55</xdr:row>
      <xdr:rowOff>154940</xdr:rowOff>
    </xdr:to>
    <xdr:cxnSp macro="">
      <xdr:nvCxnSpPr>
        <xdr:cNvPr id="510" name="直線コネクタ 509"/>
        <xdr:cNvCxnSpPr/>
      </xdr:nvCxnSpPr>
      <xdr:spPr>
        <a:xfrm>
          <a:off x="16230600" y="958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111777</xdr:rowOff>
    </xdr:from>
    <xdr:ext cx="405111" cy="259045"/>
    <xdr:sp macro="" textlink="">
      <xdr:nvSpPr>
        <xdr:cNvPr id="511" name="【保健センター・保健所】&#10;有形固定資産減価償却率平均値テキスト"/>
        <xdr:cNvSpPr txBox="1"/>
      </xdr:nvSpPr>
      <xdr:spPr>
        <a:xfrm>
          <a:off x="16357600" y="1005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133350</xdr:rowOff>
    </xdr:from>
    <xdr:to>
      <xdr:col>85</xdr:col>
      <xdr:colOff>177800</xdr:colOff>
      <xdr:row>59</xdr:row>
      <xdr:rowOff>63500</xdr:rowOff>
    </xdr:to>
    <xdr:sp macro="" textlink="">
      <xdr:nvSpPr>
        <xdr:cNvPr id="512" name="フローチャート: 判断 511"/>
        <xdr:cNvSpPr/>
      </xdr:nvSpPr>
      <xdr:spPr>
        <a:xfrm>
          <a:off x="162687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111760</xdr:rowOff>
    </xdr:from>
    <xdr:to>
      <xdr:col>81</xdr:col>
      <xdr:colOff>101600</xdr:colOff>
      <xdr:row>59</xdr:row>
      <xdr:rowOff>41910</xdr:rowOff>
    </xdr:to>
    <xdr:sp macro="" textlink="">
      <xdr:nvSpPr>
        <xdr:cNvPr id="513" name="フローチャート: 判断 512"/>
        <xdr:cNvSpPr/>
      </xdr:nvSpPr>
      <xdr:spPr>
        <a:xfrm>
          <a:off x="15430500" y="1005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100330</xdr:rowOff>
    </xdr:from>
    <xdr:to>
      <xdr:col>76</xdr:col>
      <xdr:colOff>165100</xdr:colOff>
      <xdr:row>59</xdr:row>
      <xdr:rowOff>30480</xdr:rowOff>
    </xdr:to>
    <xdr:sp macro="" textlink="">
      <xdr:nvSpPr>
        <xdr:cNvPr id="514" name="フローチャート: 判断 513"/>
        <xdr:cNvSpPr/>
      </xdr:nvSpPr>
      <xdr:spPr>
        <a:xfrm>
          <a:off x="145415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111760</xdr:rowOff>
    </xdr:from>
    <xdr:to>
      <xdr:col>72</xdr:col>
      <xdr:colOff>38100</xdr:colOff>
      <xdr:row>59</xdr:row>
      <xdr:rowOff>41910</xdr:rowOff>
    </xdr:to>
    <xdr:sp macro="" textlink="">
      <xdr:nvSpPr>
        <xdr:cNvPr id="515" name="フローチャート: 判断 514"/>
        <xdr:cNvSpPr/>
      </xdr:nvSpPr>
      <xdr:spPr>
        <a:xfrm>
          <a:off x="13652500" y="1005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516" name="フローチャート: 判断 515"/>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5080</xdr:rowOff>
    </xdr:from>
    <xdr:to>
      <xdr:col>85</xdr:col>
      <xdr:colOff>177800</xdr:colOff>
      <xdr:row>56</xdr:row>
      <xdr:rowOff>106680</xdr:rowOff>
    </xdr:to>
    <xdr:sp macro="" textlink="">
      <xdr:nvSpPr>
        <xdr:cNvPr id="522" name="楕円 521"/>
        <xdr:cNvSpPr/>
      </xdr:nvSpPr>
      <xdr:spPr>
        <a:xfrm>
          <a:off x="162687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91457</xdr:rowOff>
    </xdr:from>
    <xdr:ext cx="405111" cy="259045"/>
    <xdr:sp macro="" textlink="">
      <xdr:nvSpPr>
        <xdr:cNvPr id="523" name="【保健センター・保健所】&#10;有形固定資産減価償却率該当値テキスト"/>
        <xdr:cNvSpPr txBox="1"/>
      </xdr:nvSpPr>
      <xdr:spPr>
        <a:xfrm>
          <a:off x="163576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87630</xdr:rowOff>
    </xdr:from>
    <xdr:to>
      <xdr:col>81</xdr:col>
      <xdr:colOff>101600</xdr:colOff>
      <xdr:row>56</xdr:row>
      <xdr:rowOff>17780</xdr:rowOff>
    </xdr:to>
    <xdr:sp macro="" textlink="">
      <xdr:nvSpPr>
        <xdr:cNvPr id="524" name="楕円 523"/>
        <xdr:cNvSpPr/>
      </xdr:nvSpPr>
      <xdr:spPr>
        <a:xfrm>
          <a:off x="154305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138430</xdr:rowOff>
    </xdr:from>
    <xdr:to>
      <xdr:col>85</xdr:col>
      <xdr:colOff>127000</xdr:colOff>
      <xdr:row>56</xdr:row>
      <xdr:rowOff>55880</xdr:rowOff>
    </xdr:to>
    <xdr:cxnSp macro="">
      <xdr:nvCxnSpPr>
        <xdr:cNvPr id="525" name="直線コネクタ 524"/>
        <xdr:cNvCxnSpPr/>
      </xdr:nvCxnSpPr>
      <xdr:spPr>
        <a:xfrm>
          <a:off x="15481300" y="956818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88900</xdr:rowOff>
    </xdr:from>
    <xdr:to>
      <xdr:col>76</xdr:col>
      <xdr:colOff>165100</xdr:colOff>
      <xdr:row>56</xdr:row>
      <xdr:rowOff>19050</xdr:rowOff>
    </xdr:to>
    <xdr:sp macro="" textlink="">
      <xdr:nvSpPr>
        <xdr:cNvPr id="526" name="楕円 525"/>
        <xdr:cNvSpPr/>
      </xdr:nvSpPr>
      <xdr:spPr>
        <a:xfrm>
          <a:off x="14541500" y="95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138430</xdr:rowOff>
    </xdr:from>
    <xdr:to>
      <xdr:col>81</xdr:col>
      <xdr:colOff>50800</xdr:colOff>
      <xdr:row>55</xdr:row>
      <xdr:rowOff>139700</xdr:rowOff>
    </xdr:to>
    <xdr:cxnSp macro="">
      <xdr:nvCxnSpPr>
        <xdr:cNvPr id="527" name="直線コネクタ 526"/>
        <xdr:cNvCxnSpPr/>
      </xdr:nvCxnSpPr>
      <xdr:spPr>
        <a:xfrm flipV="1">
          <a:off x="14592300" y="95681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44450</xdr:rowOff>
    </xdr:from>
    <xdr:to>
      <xdr:col>72</xdr:col>
      <xdr:colOff>38100</xdr:colOff>
      <xdr:row>55</xdr:row>
      <xdr:rowOff>146050</xdr:rowOff>
    </xdr:to>
    <xdr:sp macro="" textlink="">
      <xdr:nvSpPr>
        <xdr:cNvPr id="528" name="楕円 527"/>
        <xdr:cNvSpPr/>
      </xdr:nvSpPr>
      <xdr:spPr>
        <a:xfrm>
          <a:off x="13652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95250</xdr:rowOff>
    </xdr:from>
    <xdr:to>
      <xdr:col>76</xdr:col>
      <xdr:colOff>114300</xdr:colOff>
      <xdr:row>55</xdr:row>
      <xdr:rowOff>139700</xdr:rowOff>
    </xdr:to>
    <xdr:cxnSp macro="">
      <xdr:nvCxnSpPr>
        <xdr:cNvPr id="529" name="直線コネクタ 528"/>
        <xdr:cNvCxnSpPr/>
      </xdr:nvCxnSpPr>
      <xdr:spPr>
        <a:xfrm>
          <a:off x="13703300" y="952500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33037</xdr:rowOff>
    </xdr:from>
    <xdr:ext cx="405111" cy="259045"/>
    <xdr:sp macro="" textlink="">
      <xdr:nvSpPr>
        <xdr:cNvPr id="530" name="n_1aveValue【保健センター・保健所】&#10;有形固定資産減価償却率"/>
        <xdr:cNvSpPr txBox="1"/>
      </xdr:nvSpPr>
      <xdr:spPr>
        <a:xfrm>
          <a:off x="15266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21607</xdr:rowOff>
    </xdr:from>
    <xdr:ext cx="405111" cy="259045"/>
    <xdr:sp macro="" textlink="">
      <xdr:nvSpPr>
        <xdr:cNvPr id="531" name="n_2aveValue【保健センター・保健所】&#10;有形固定資産減価償却率"/>
        <xdr:cNvSpPr txBox="1"/>
      </xdr:nvSpPr>
      <xdr:spPr>
        <a:xfrm>
          <a:off x="14389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33037</xdr:rowOff>
    </xdr:from>
    <xdr:ext cx="405111" cy="259045"/>
    <xdr:sp macro="" textlink="">
      <xdr:nvSpPr>
        <xdr:cNvPr id="532" name="n_3aveValue【保健センター・保健所】&#10;有形固定資産減価償却率"/>
        <xdr:cNvSpPr txBox="1"/>
      </xdr:nvSpPr>
      <xdr:spPr>
        <a:xfrm>
          <a:off x="13500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533" name="n_4aveValue【保健センター・保健所】&#10;有形固定資産減価償却率"/>
        <xdr:cNvSpPr txBox="1"/>
      </xdr:nvSpPr>
      <xdr:spPr>
        <a:xfrm>
          <a:off x="12611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34307</xdr:rowOff>
    </xdr:from>
    <xdr:ext cx="340478" cy="259045"/>
    <xdr:sp macro="" textlink="">
      <xdr:nvSpPr>
        <xdr:cNvPr id="534" name="n_1mainValue【保健センター・保健所】&#10;有形固定資産減価償却率"/>
        <xdr:cNvSpPr txBox="1"/>
      </xdr:nvSpPr>
      <xdr:spPr>
        <a:xfrm>
          <a:off x="15298361" y="92926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35577</xdr:rowOff>
    </xdr:from>
    <xdr:ext cx="340478" cy="259045"/>
    <xdr:sp macro="" textlink="">
      <xdr:nvSpPr>
        <xdr:cNvPr id="535" name="n_2mainValue【保健センター・保健所】&#10;有形固定資産減価償却率"/>
        <xdr:cNvSpPr txBox="1"/>
      </xdr:nvSpPr>
      <xdr:spPr>
        <a:xfrm>
          <a:off x="14422061" y="9293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162577</xdr:rowOff>
    </xdr:from>
    <xdr:ext cx="340478" cy="259045"/>
    <xdr:sp macro="" textlink="">
      <xdr:nvSpPr>
        <xdr:cNvPr id="536" name="n_3mainValue【保健センター・保健所】&#10;有形固定資産減価償却率"/>
        <xdr:cNvSpPr txBox="1"/>
      </xdr:nvSpPr>
      <xdr:spPr>
        <a:xfrm>
          <a:off x="135330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7" name="直線コネクタ 5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58" name="直線コネクタ 557"/>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59"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60" name="直線コネクタ 559"/>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61"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62" name="直線コネクタ 561"/>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563"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64" name="フローチャート: 判断 563"/>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65" name="フローチャート: 判断 564"/>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66" name="フローチャート: 判断 565"/>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567" name="フローチャート: 判断 566"/>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568" name="フローチャート: 判断 567"/>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148082</xdr:rowOff>
    </xdr:from>
    <xdr:to>
      <xdr:col>116</xdr:col>
      <xdr:colOff>114300</xdr:colOff>
      <xdr:row>63</xdr:row>
      <xdr:rowOff>78232</xdr:rowOff>
    </xdr:to>
    <xdr:sp macro="" textlink="">
      <xdr:nvSpPr>
        <xdr:cNvPr id="574" name="楕円 573"/>
        <xdr:cNvSpPr/>
      </xdr:nvSpPr>
      <xdr:spPr>
        <a:xfrm>
          <a:off x="221107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63009</xdr:rowOff>
    </xdr:from>
    <xdr:ext cx="469744" cy="259045"/>
    <xdr:sp macro="" textlink="">
      <xdr:nvSpPr>
        <xdr:cNvPr id="575" name="【保健センター・保健所】&#10;一人当たり面積該当値テキスト"/>
        <xdr:cNvSpPr txBox="1"/>
      </xdr:nvSpPr>
      <xdr:spPr>
        <a:xfrm>
          <a:off x="22199600" y="1069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148082</xdr:rowOff>
    </xdr:from>
    <xdr:to>
      <xdr:col>112</xdr:col>
      <xdr:colOff>38100</xdr:colOff>
      <xdr:row>63</xdr:row>
      <xdr:rowOff>78232</xdr:rowOff>
    </xdr:to>
    <xdr:sp macro="" textlink="">
      <xdr:nvSpPr>
        <xdr:cNvPr id="576" name="楕円 575"/>
        <xdr:cNvSpPr/>
      </xdr:nvSpPr>
      <xdr:spPr>
        <a:xfrm>
          <a:off x="21272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27432</xdr:rowOff>
    </xdr:from>
    <xdr:to>
      <xdr:col>116</xdr:col>
      <xdr:colOff>63500</xdr:colOff>
      <xdr:row>63</xdr:row>
      <xdr:rowOff>27432</xdr:rowOff>
    </xdr:to>
    <xdr:cxnSp macro="">
      <xdr:nvCxnSpPr>
        <xdr:cNvPr id="577" name="直線コネクタ 576"/>
        <xdr:cNvCxnSpPr/>
      </xdr:nvCxnSpPr>
      <xdr:spPr>
        <a:xfrm>
          <a:off x="21323300" y="1082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148082</xdr:rowOff>
    </xdr:from>
    <xdr:to>
      <xdr:col>107</xdr:col>
      <xdr:colOff>101600</xdr:colOff>
      <xdr:row>63</xdr:row>
      <xdr:rowOff>78232</xdr:rowOff>
    </xdr:to>
    <xdr:sp macro="" textlink="">
      <xdr:nvSpPr>
        <xdr:cNvPr id="578" name="楕円 577"/>
        <xdr:cNvSpPr/>
      </xdr:nvSpPr>
      <xdr:spPr>
        <a:xfrm>
          <a:off x="20383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27432</xdr:rowOff>
    </xdr:from>
    <xdr:to>
      <xdr:col>111</xdr:col>
      <xdr:colOff>177800</xdr:colOff>
      <xdr:row>63</xdr:row>
      <xdr:rowOff>27432</xdr:rowOff>
    </xdr:to>
    <xdr:cxnSp macro="">
      <xdr:nvCxnSpPr>
        <xdr:cNvPr id="579" name="直線コネクタ 578"/>
        <xdr:cNvCxnSpPr/>
      </xdr:nvCxnSpPr>
      <xdr:spPr>
        <a:xfrm>
          <a:off x="20434300" y="1082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580" name="楕円 579"/>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27432</xdr:rowOff>
    </xdr:to>
    <xdr:cxnSp macro="">
      <xdr:nvCxnSpPr>
        <xdr:cNvPr id="581" name="直線コネクタ 580"/>
        <xdr:cNvCxnSpPr/>
      </xdr:nvCxnSpPr>
      <xdr:spPr>
        <a:xfrm>
          <a:off x="19545300" y="1082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82"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83"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84"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85"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69359</xdr:rowOff>
    </xdr:from>
    <xdr:ext cx="469744" cy="259045"/>
    <xdr:sp macro="" textlink="">
      <xdr:nvSpPr>
        <xdr:cNvPr id="586" name="n_1mainValue【保健センター・保健所】&#10;一人当たり面積"/>
        <xdr:cNvSpPr txBox="1"/>
      </xdr:nvSpPr>
      <xdr:spPr>
        <a:xfrm>
          <a:off x="210757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69359</xdr:rowOff>
    </xdr:from>
    <xdr:ext cx="469744" cy="259045"/>
    <xdr:sp macro="" textlink="">
      <xdr:nvSpPr>
        <xdr:cNvPr id="587" name="n_2mainValue【保健センター・保健所】&#10;一人当たり面積"/>
        <xdr:cNvSpPr txBox="1"/>
      </xdr:nvSpPr>
      <xdr:spPr>
        <a:xfrm>
          <a:off x="20199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588" name="n_3mainValue【保健センター・保健所】&#10;一人当たり面積"/>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0" name="直線コネクタ 5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1" name="テキスト ボックス 60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2" name="直線コネクタ 6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3" name="テキスト ボックス 6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4" name="直線コネクタ 6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5" name="テキスト ボックス 6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6" name="直線コネクタ 6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7" name="テキスト ボックス 6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8" name="直線コネクタ 6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9" name="テキスト ボックス 60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1" name="テキスト ボックス 61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613" name="直線コネクタ 612"/>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4"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5" name="直線コネクタ 61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616"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617" name="直線コネクタ 616"/>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18"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19" name="フローチャート: 判断 618"/>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620" name="フローチャート: 判断 619"/>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621" name="フローチャート: 判断 620"/>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22" name="フローチャート: 判断 621"/>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623" name="フローチャート: 判断 622"/>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76836</xdr:rowOff>
    </xdr:from>
    <xdr:to>
      <xdr:col>85</xdr:col>
      <xdr:colOff>177800</xdr:colOff>
      <xdr:row>85</xdr:row>
      <xdr:rowOff>6986</xdr:rowOff>
    </xdr:to>
    <xdr:sp macro="" textlink="">
      <xdr:nvSpPr>
        <xdr:cNvPr id="629" name="楕円 628"/>
        <xdr:cNvSpPr/>
      </xdr:nvSpPr>
      <xdr:spPr>
        <a:xfrm>
          <a:off x="162687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55263</xdr:rowOff>
    </xdr:from>
    <xdr:ext cx="405111" cy="259045"/>
    <xdr:sp macro="" textlink="">
      <xdr:nvSpPr>
        <xdr:cNvPr id="630" name="【消防施設】&#10;有形固定資産減価償却率該当値テキスト"/>
        <xdr:cNvSpPr txBox="1"/>
      </xdr:nvSpPr>
      <xdr:spPr>
        <a:xfrm>
          <a:off x="16357600"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19686</xdr:rowOff>
    </xdr:from>
    <xdr:to>
      <xdr:col>81</xdr:col>
      <xdr:colOff>101600</xdr:colOff>
      <xdr:row>84</xdr:row>
      <xdr:rowOff>121286</xdr:rowOff>
    </xdr:to>
    <xdr:sp macro="" textlink="">
      <xdr:nvSpPr>
        <xdr:cNvPr id="631" name="楕円 630"/>
        <xdr:cNvSpPr/>
      </xdr:nvSpPr>
      <xdr:spPr>
        <a:xfrm>
          <a:off x="15430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70486</xdr:rowOff>
    </xdr:from>
    <xdr:to>
      <xdr:col>85</xdr:col>
      <xdr:colOff>127000</xdr:colOff>
      <xdr:row>84</xdr:row>
      <xdr:rowOff>127636</xdr:rowOff>
    </xdr:to>
    <xdr:cxnSp macro="">
      <xdr:nvCxnSpPr>
        <xdr:cNvPr id="632" name="直線コネクタ 631"/>
        <xdr:cNvCxnSpPr/>
      </xdr:nvCxnSpPr>
      <xdr:spPr>
        <a:xfrm>
          <a:off x="15481300" y="144722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133986</xdr:rowOff>
    </xdr:from>
    <xdr:to>
      <xdr:col>76</xdr:col>
      <xdr:colOff>165100</xdr:colOff>
      <xdr:row>84</xdr:row>
      <xdr:rowOff>64136</xdr:rowOff>
    </xdr:to>
    <xdr:sp macro="" textlink="">
      <xdr:nvSpPr>
        <xdr:cNvPr id="633" name="楕円 632"/>
        <xdr:cNvSpPr/>
      </xdr:nvSpPr>
      <xdr:spPr>
        <a:xfrm>
          <a:off x="14541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13336</xdr:rowOff>
    </xdr:from>
    <xdr:to>
      <xdr:col>81</xdr:col>
      <xdr:colOff>50800</xdr:colOff>
      <xdr:row>84</xdr:row>
      <xdr:rowOff>70486</xdr:rowOff>
    </xdr:to>
    <xdr:cxnSp macro="">
      <xdr:nvCxnSpPr>
        <xdr:cNvPr id="634" name="直線コネクタ 633"/>
        <xdr:cNvCxnSpPr/>
      </xdr:nvCxnSpPr>
      <xdr:spPr>
        <a:xfrm>
          <a:off x="14592300" y="144151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76836</xdr:rowOff>
    </xdr:from>
    <xdr:to>
      <xdr:col>72</xdr:col>
      <xdr:colOff>38100</xdr:colOff>
      <xdr:row>84</xdr:row>
      <xdr:rowOff>6986</xdr:rowOff>
    </xdr:to>
    <xdr:sp macro="" textlink="">
      <xdr:nvSpPr>
        <xdr:cNvPr id="635" name="楕円 634"/>
        <xdr:cNvSpPr/>
      </xdr:nvSpPr>
      <xdr:spPr>
        <a:xfrm>
          <a:off x="13652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127636</xdr:rowOff>
    </xdr:from>
    <xdr:to>
      <xdr:col>76</xdr:col>
      <xdr:colOff>114300</xdr:colOff>
      <xdr:row>84</xdr:row>
      <xdr:rowOff>13336</xdr:rowOff>
    </xdr:to>
    <xdr:cxnSp macro="">
      <xdr:nvCxnSpPr>
        <xdr:cNvPr id="636" name="直線コネクタ 635"/>
        <xdr:cNvCxnSpPr/>
      </xdr:nvCxnSpPr>
      <xdr:spPr>
        <a:xfrm>
          <a:off x="13703300" y="143579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637"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638"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639"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640"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112413</xdr:rowOff>
    </xdr:from>
    <xdr:ext cx="405111" cy="259045"/>
    <xdr:sp macro="" textlink="">
      <xdr:nvSpPr>
        <xdr:cNvPr id="641" name="n_1mainValue【消防施設】&#10;有形固定資産減価償却率"/>
        <xdr:cNvSpPr txBox="1"/>
      </xdr:nvSpPr>
      <xdr:spPr>
        <a:xfrm>
          <a:off x="15266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55263</xdr:rowOff>
    </xdr:from>
    <xdr:ext cx="405111" cy="259045"/>
    <xdr:sp macro="" textlink="">
      <xdr:nvSpPr>
        <xdr:cNvPr id="642" name="n_2mainValue【消防施設】&#10;有形固定資産減価償却率"/>
        <xdr:cNvSpPr txBox="1"/>
      </xdr:nvSpPr>
      <xdr:spPr>
        <a:xfrm>
          <a:off x="14389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169563</xdr:rowOff>
    </xdr:from>
    <xdr:ext cx="405111" cy="259045"/>
    <xdr:sp macro="" textlink="">
      <xdr:nvSpPr>
        <xdr:cNvPr id="643" name="n_3mainValue【消防施設】&#10;有形固定資産減価償却率"/>
        <xdr:cNvSpPr txBox="1"/>
      </xdr:nvSpPr>
      <xdr:spPr>
        <a:xfrm>
          <a:off x="13500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4" name="直線コネクタ 6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5" name="テキスト ボックス 6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6" name="直線コネクタ 6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7" name="テキスト ボックス 6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8" name="直線コネクタ 6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9" name="テキスト ボックス 6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0" name="直線コネクタ 6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1" name="テキスト ボックス 6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2" name="直線コネクタ 6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3" name="テキスト ボックス 6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67" name="直線コネクタ 666"/>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68"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69" name="直線コネクタ 668"/>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70"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71" name="直線コネクタ 670"/>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72"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73" name="フローチャート: 判断 672"/>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74" name="フローチャート: 判断 673"/>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75" name="フローチャート: 判断 67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76" name="フローチャート: 判断 675"/>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77" name="フローチャート: 判断 676"/>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57786</xdr:rowOff>
    </xdr:from>
    <xdr:to>
      <xdr:col>116</xdr:col>
      <xdr:colOff>114300</xdr:colOff>
      <xdr:row>84</xdr:row>
      <xdr:rowOff>159386</xdr:rowOff>
    </xdr:to>
    <xdr:sp macro="" textlink="">
      <xdr:nvSpPr>
        <xdr:cNvPr id="683" name="楕円 682"/>
        <xdr:cNvSpPr/>
      </xdr:nvSpPr>
      <xdr:spPr>
        <a:xfrm>
          <a:off x="221107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36213</xdr:rowOff>
    </xdr:from>
    <xdr:ext cx="469744" cy="259045"/>
    <xdr:sp macro="" textlink="">
      <xdr:nvSpPr>
        <xdr:cNvPr id="684" name="【消防施設】&#10;一人当たり面積該当値テキスト"/>
        <xdr:cNvSpPr txBox="1"/>
      </xdr:nvSpPr>
      <xdr:spPr>
        <a:xfrm>
          <a:off x="22199600" y="1443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85" name="楕円 684"/>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108586</xdr:rowOff>
    </xdr:to>
    <xdr:cxnSp macro="">
      <xdr:nvCxnSpPr>
        <xdr:cNvPr id="686" name="直線コネクタ 685"/>
        <xdr:cNvCxnSpPr/>
      </xdr:nvCxnSpPr>
      <xdr:spPr>
        <a:xfrm>
          <a:off x="21323300" y="145084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53975</xdr:rowOff>
    </xdr:from>
    <xdr:to>
      <xdr:col>107</xdr:col>
      <xdr:colOff>101600</xdr:colOff>
      <xdr:row>84</xdr:row>
      <xdr:rowOff>155575</xdr:rowOff>
    </xdr:to>
    <xdr:sp macro="" textlink="">
      <xdr:nvSpPr>
        <xdr:cNvPr id="687" name="楕円 686"/>
        <xdr:cNvSpPr/>
      </xdr:nvSpPr>
      <xdr:spPr>
        <a:xfrm>
          <a:off x="20383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104775</xdr:rowOff>
    </xdr:from>
    <xdr:to>
      <xdr:col>111</xdr:col>
      <xdr:colOff>177800</xdr:colOff>
      <xdr:row>84</xdr:row>
      <xdr:rowOff>106680</xdr:rowOff>
    </xdr:to>
    <xdr:cxnSp macro="">
      <xdr:nvCxnSpPr>
        <xdr:cNvPr id="688" name="直線コネクタ 687"/>
        <xdr:cNvCxnSpPr/>
      </xdr:nvCxnSpPr>
      <xdr:spPr>
        <a:xfrm>
          <a:off x="20434300" y="145065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52070</xdr:rowOff>
    </xdr:from>
    <xdr:to>
      <xdr:col>102</xdr:col>
      <xdr:colOff>165100</xdr:colOff>
      <xdr:row>84</xdr:row>
      <xdr:rowOff>153670</xdr:rowOff>
    </xdr:to>
    <xdr:sp macro="" textlink="">
      <xdr:nvSpPr>
        <xdr:cNvPr id="689" name="楕円 688"/>
        <xdr:cNvSpPr/>
      </xdr:nvSpPr>
      <xdr:spPr>
        <a:xfrm>
          <a:off x="19494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102870</xdr:rowOff>
    </xdr:from>
    <xdr:to>
      <xdr:col>107</xdr:col>
      <xdr:colOff>50800</xdr:colOff>
      <xdr:row>84</xdr:row>
      <xdr:rowOff>104775</xdr:rowOff>
    </xdr:to>
    <xdr:cxnSp macro="">
      <xdr:nvCxnSpPr>
        <xdr:cNvPr id="690" name="直線コネクタ 689"/>
        <xdr:cNvCxnSpPr/>
      </xdr:nvCxnSpPr>
      <xdr:spPr>
        <a:xfrm>
          <a:off x="19545300" y="14504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691"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92"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693"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94"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695"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146702</xdr:rowOff>
    </xdr:from>
    <xdr:ext cx="469744" cy="259045"/>
    <xdr:sp macro="" textlink="">
      <xdr:nvSpPr>
        <xdr:cNvPr id="696" name="n_2mainValue【消防施設】&#10;一人当たり面積"/>
        <xdr:cNvSpPr txBox="1"/>
      </xdr:nvSpPr>
      <xdr:spPr>
        <a:xfrm>
          <a:off x="201994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144797</xdr:rowOff>
    </xdr:from>
    <xdr:ext cx="469744" cy="259045"/>
    <xdr:sp macro="" textlink="">
      <xdr:nvSpPr>
        <xdr:cNvPr id="697" name="n_3mainValue【消防施設】&#10;一人当たり面積"/>
        <xdr:cNvSpPr txBox="1"/>
      </xdr:nvSpPr>
      <xdr:spPr>
        <a:xfrm>
          <a:off x="19310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0" name="テキスト ボックス 70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0" name="テキスト ボックス 71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23" name="直線コネクタ 722"/>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5" name="直線コネクタ 72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26"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27" name="直線コネクタ 726"/>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728"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29" name="フローチャート: 判断 728"/>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30" name="フローチャート: 判断 729"/>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31" name="フローチャート: 判断 730"/>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32" name="フローチャート: 判断 731"/>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33" name="フローチャート: 判断 732"/>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85816</xdr:rowOff>
    </xdr:from>
    <xdr:to>
      <xdr:col>85</xdr:col>
      <xdr:colOff>177800</xdr:colOff>
      <xdr:row>106</xdr:row>
      <xdr:rowOff>15966</xdr:rowOff>
    </xdr:to>
    <xdr:sp macro="" textlink="">
      <xdr:nvSpPr>
        <xdr:cNvPr id="739" name="楕円 738"/>
        <xdr:cNvSpPr/>
      </xdr:nvSpPr>
      <xdr:spPr>
        <a:xfrm>
          <a:off x="16268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64243</xdr:rowOff>
    </xdr:from>
    <xdr:ext cx="405111" cy="259045"/>
    <xdr:sp macro="" textlink="">
      <xdr:nvSpPr>
        <xdr:cNvPr id="740" name="【庁舎】&#10;有形固定資産減価償却率該当値テキスト"/>
        <xdr:cNvSpPr txBox="1"/>
      </xdr:nvSpPr>
      <xdr:spPr>
        <a:xfrm>
          <a:off x="16357600"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54792</xdr:rowOff>
    </xdr:from>
    <xdr:to>
      <xdr:col>81</xdr:col>
      <xdr:colOff>101600</xdr:colOff>
      <xdr:row>105</xdr:row>
      <xdr:rowOff>156392</xdr:rowOff>
    </xdr:to>
    <xdr:sp macro="" textlink="">
      <xdr:nvSpPr>
        <xdr:cNvPr id="741" name="楕円 740"/>
        <xdr:cNvSpPr/>
      </xdr:nvSpPr>
      <xdr:spPr>
        <a:xfrm>
          <a:off x="15430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105592</xdr:rowOff>
    </xdr:from>
    <xdr:to>
      <xdr:col>85</xdr:col>
      <xdr:colOff>127000</xdr:colOff>
      <xdr:row>105</xdr:row>
      <xdr:rowOff>136616</xdr:rowOff>
    </xdr:to>
    <xdr:cxnSp macro="">
      <xdr:nvCxnSpPr>
        <xdr:cNvPr id="742" name="直線コネクタ 741"/>
        <xdr:cNvCxnSpPr/>
      </xdr:nvCxnSpPr>
      <xdr:spPr>
        <a:xfrm>
          <a:off x="15481300" y="181078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31931</xdr:rowOff>
    </xdr:from>
    <xdr:to>
      <xdr:col>76</xdr:col>
      <xdr:colOff>165100</xdr:colOff>
      <xdr:row>105</xdr:row>
      <xdr:rowOff>133531</xdr:rowOff>
    </xdr:to>
    <xdr:sp macro="" textlink="">
      <xdr:nvSpPr>
        <xdr:cNvPr id="743" name="楕円 742"/>
        <xdr:cNvSpPr/>
      </xdr:nvSpPr>
      <xdr:spPr>
        <a:xfrm>
          <a:off x="14541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82731</xdr:rowOff>
    </xdr:from>
    <xdr:to>
      <xdr:col>81</xdr:col>
      <xdr:colOff>50800</xdr:colOff>
      <xdr:row>105</xdr:row>
      <xdr:rowOff>105592</xdr:rowOff>
    </xdr:to>
    <xdr:cxnSp macro="">
      <xdr:nvCxnSpPr>
        <xdr:cNvPr id="744" name="直線コネクタ 743"/>
        <xdr:cNvCxnSpPr/>
      </xdr:nvCxnSpPr>
      <xdr:spPr>
        <a:xfrm>
          <a:off x="14592300" y="1808498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170724</xdr:rowOff>
    </xdr:from>
    <xdr:to>
      <xdr:col>72</xdr:col>
      <xdr:colOff>38100</xdr:colOff>
      <xdr:row>105</xdr:row>
      <xdr:rowOff>100874</xdr:rowOff>
    </xdr:to>
    <xdr:sp macro="" textlink="">
      <xdr:nvSpPr>
        <xdr:cNvPr id="745" name="楕円 744"/>
        <xdr:cNvSpPr/>
      </xdr:nvSpPr>
      <xdr:spPr>
        <a:xfrm>
          <a:off x="13652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50074</xdr:rowOff>
    </xdr:from>
    <xdr:to>
      <xdr:col>76</xdr:col>
      <xdr:colOff>114300</xdr:colOff>
      <xdr:row>105</xdr:row>
      <xdr:rowOff>82731</xdr:rowOff>
    </xdr:to>
    <xdr:cxnSp macro="">
      <xdr:nvCxnSpPr>
        <xdr:cNvPr id="746" name="直線コネクタ 745"/>
        <xdr:cNvCxnSpPr/>
      </xdr:nvCxnSpPr>
      <xdr:spPr>
        <a:xfrm>
          <a:off x="13703300" y="180523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747"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748"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749"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50"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147519</xdr:rowOff>
    </xdr:from>
    <xdr:ext cx="405111" cy="259045"/>
    <xdr:sp macro="" textlink="">
      <xdr:nvSpPr>
        <xdr:cNvPr id="751" name="n_1mainValue【庁舎】&#10;有形固定資産減価償却率"/>
        <xdr:cNvSpPr txBox="1"/>
      </xdr:nvSpPr>
      <xdr:spPr>
        <a:xfrm>
          <a:off x="152660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124658</xdr:rowOff>
    </xdr:from>
    <xdr:ext cx="405111" cy="259045"/>
    <xdr:sp macro="" textlink="">
      <xdr:nvSpPr>
        <xdr:cNvPr id="752" name="n_2mainValue【庁舎】&#10;有形固定資産減価償却率"/>
        <xdr:cNvSpPr txBox="1"/>
      </xdr:nvSpPr>
      <xdr:spPr>
        <a:xfrm>
          <a:off x="14389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92001</xdr:rowOff>
    </xdr:from>
    <xdr:ext cx="405111" cy="259045"/>
    <xdr:sp macro="" textlink="">
      <xdr:nvSpPr>
        <xdr:cNvPr id="753" name="n_3mainValue【庁舎】&#10;有形固定資産減価償却率"/>
        <xdr:cNvSpPr txBox="1"/>
      </xdr:nvSpPr>
      <xdr:spPr>
        <a:xfrm>
          <a:off x="13500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4" name="直線コネクタ 7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5" name="テキスト ボックス 7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6" name="直線コネクタ 7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7" name="テキスト ボックス 7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8" name="直線コネクタ 7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9" name="テキスト ボックス 7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0" name="直線コネクタ 7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1" name="テキスト ボックス 7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2" name="直線コネクタ 7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3" name="テキスト ボックス 7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4" name="直線コネクタ 7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75" name="テキスト ボックス 774"/>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77" name="テキスト ボックス 77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79" name="直線コネクタ 778"/>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80"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81" name="直線コネクタ 780"/>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82"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83" name="直線コネクタ 782"/>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784"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85" name="フローチャート: 判断 784"/>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86" name="フローチャート: 判断 785"/>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87" name="フローチャート: 判断 786"/>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88" name="フローチャート: 判断 787"/>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89" name="フローチャート: 判断 788"/>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70794</xdr:rowOff>
    </xdr:from>
    <xdr:to>
      <xdr:col>116</xdr:col>
      <xdr:colOff>114300</xdr:colOff>
      <xdr:row>109</xdr:row>
      <xdr:rowOff>944</xdr:rowOff>
    </xdr:to>
    <xdr:sp macro="" textlink="">
      <xdr:nvSpPr>
        <xdr:cNvPr id="795" name="楕円 794"/>
        <xdr:cNvSpPr/>
      </xdr:nvSpPr>
      <xdr:spPr>
        <a:xfrm>
          <a:off x="22110700" y="185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796" name="【庁舎】&#10;一人当たり面積該当値テキスト"/>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70467</xdr:rowOff>
    </xdr:from>
    <xdr:to>
      <xdr:col>112</xdr:col>
      <xdr:colOff>38100</xdr:colOff>
      <xdr:row>109</xdr:row>
      <xdr:rowOff>617</xdr:rowOff>
    </xdr:to>
    <xdr:sp macro="" textlink="">
      <xdr:nvSpPr>
        <xdr:cNvPr id="797" name="楕円 796"/>
        <xdr:cNvSpPr/>
      </xdr:nvSpPr>
      <xdr:spPr>
        <a:xfrm>
          <a:off x="21272500" y="1858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121267</xdr:rowOff>
    </xdr:from>
    <xdr:to>
      <xdr:col>116</xdr:col>
      <xdr:colOff>63500</xdr:colOff>
      <xdr:row>108</xdr:row>
      <xdr:rowOff>121594</xdr:rowOff>
    </xdr:to>
    <xdr:cxnSp macro="">
      <xdr:nvCxnSpPr>
        <xdr:cNvPr id="798" name="直線コネクタ 797"/>
        <xdr:cNvCxnSpPr/>
      </xdr:nvCxnSpPr>
      <xdr:spPr>
        <a:xfrm>
          <a:off x="21323300" y="18637867"/>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69977</xdr:rowOff>
    </xdr:from>
    <xdr:to>
      <xdr:col>107</xdr:col>
      <xdr:colOff>101600</xdr:colOff>
      <xdr:row>109</xdr:row>
      <xdr:rowOff>127</xdr:rowOff>
    </xdr:to>
    <xdr:sp macro="" textlink="">
      <xdr:nvSpPr>
        <xdr:cNvPr id="799" name="楕円 798"/>
        <xdr:cNvSpPr/>
      </xdr:nvSpPr>
      <xdr:spPr>
        <a:xfrm>
          <a:off x="20383500" y="185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120777</xdr:rowOff>
    </xdr:from>
    <xdr:to>
      <xdr:col>111</xdr:col>
      <xdr:colOff>177800</xdr:colOff>
      <xdr:row>108</xdr:row>
      <xdr:rowOff>121267</xdr:rowOff>
    </xdr:to>
    <xdr:cxnSp macro="">
      <xdr:nvCxnSpPr>
        <xdr:cNvPr id="800" name="直線コネクタ 799"/>
        <xdr:cNvCxnSpPr/>
      </xdr:nvCxnSpPr>
      <xdr:spPr>
        <a:xfrm>
          <a:off x="20434300" y="1863737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69650</xdr:rowOff>
    </xdr:from>
    <xdr:to>
      <xdr:col>102</xdr:col>
      <xdr:colOff>165100</xdr:colOff>
      <xdr:row>108</xdr:row>
      <xdr:rowOff>171250</xdr:rowOff>
    </xdr:to>
    <xdr:sp macro="" textlink="">
      <xdr:nvSpPr>
        <xdr:cNvPr id="801" name="楕円 800"/>
        <xdr:cNvSpPr/>
      </xdr:nvSpPr>
      <xdr:spPr>
        <a:xfrm>
          <a:off x="19494500" y="185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120450</xdr:rowOff>
    </xdr:from>
    <xdr:to>
      <xdr:col>107</xdr:col>
      <xdr:colOff>50800</xdr:colOff>
      <xdr:row>108</xdr:row>
      <xdr:rowOff>120777</xdr:rowOff>
    </xdr:to>
    <xdr:cxnSp macro="">
      <xdr:nvCxnSpPr>
        <xdr:cNvPr id="802" name="直線コネクタ 801"/>
        <xdr:cNvCxnSpPr/>
      </xdr:nvCxnSpPr>
      <xdr:spPr>
        <a:xfrm>
          <a:off x="19545300" y="1863705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803"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804"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805"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806"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163194</xdr:rowOff>
    </xdr:from>
    <xdr:ext cx="469744" cy="259045"/>
    <xdr:sp macro="" textlink="">
      <xdr:nvSpPr>
        <xdr:cNvPr id="807" name="n_1mainValue【庁舎】&#10;一人当たり面積"/>
        <xdr:cNvSpPr txBox="1"/>
      </xdr:nvSpPr>
      <xdr:spPr>
        <a:xfrm>
          <a:off x="21075727" y="1867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162704</xdr:rowOff>
    </xdr:from>
    <xdr:ext cx="469744" cy="259045"/>
    <xdr:sp macro="" textlink="">
      <xdr:nvSpPr>
        <xdr:cNvPr id="808" name="n_2mainValue【庁舎】&#10;一人当たり面積"/>
        <xdr:cNvSpPr txBox="1"/>
      </xdr:nvSpPr>
      <xdr:spPr>
        <a:xfrm>
          <a:off x="20199427" y="1867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162377</xdr:rowOff>
    </xdr:from>
    <xdr:ext cx="469744" cy="259045"/>
    <xdr:sp macro="" textlink="">
      <xdr:nvSpPr>
        <xdr:cNvPr id="809" name="n_3mainValue【庁舎】&#10;一人当たり面積"/>
        <xdr:cNvSpPr txBox="1"/>
      </xdr:nvSpPr>
      <xdr:spPr>
        <a:xfrm>
          <a:off x="19310427" y="186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類似団体と比較して特に有形固定資産減価償却率が高くなっている施設は、一般廃棄物処理施設である。特に低くなっている施設は、保健センターである。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一般廃棄物処理施設は、諏訪南行政事務組合に係る施設である。有形固定資産減価償却率が</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％で類似団体内平均の</a:t>
          </a:r>
          <a:r>
            <a:rPr kumimoji="1" lang="en-US" altLang="ja-JP" sz="1300">
              <a:latin typeface="ＭＳ Ｐゴシック" panose="020B0600070205080204" pitchFamily="50" charset="-128"/>
              <a:ea typeface="ＭＳ Ｐゴシック" panose="020B0600070205080204" pitchFamily="50" charset="-128"/>
            </a:rPr>
            <a:t>58.2</a:t>
          </a:r>
          <a:r>
            <a:rPr kumimoji="1" lang="ja-JP" altLang="en-US" sz="1300">
              <a:latin typeface="ＭＳ Ｐゴシック" panose="020B0600070205080204" pitchFamily="50" charset="-128"/>
              <a:ea typeface="ＭＳ Ｐゴシック" panose="020B0600070205080204" pitchFamily="50" charset="-128"/>
            </a:rPr>
            <a:t>％を大きく上回っている。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年度に新設した施設であり、有形固定資産減価償却率が</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％で類似団体内平均</a:t>
          </a:r>
          <a:r>
            <a:rPr kumimoji="1" lang="en-US" altLang="ja-JP" sz="1300">
              <a:latin typeface="ＭＳ Ｐゴシック" panose="020B0600070205080204" pitchFamily="50" charset="-128"/>
              <a:ea typeface="ＭＳ Ｐゴシック" panose="020B0600070205080204" pitchFamily="50" charset="-128"/>
            </a:rPr>
            <a:t>47.5</a:t>
          </a:r>
          <a:r>
            <a:rPr kumimoji="1" lang="ja-JP" altLang="en-US" sz="1300">
              <a:latin typeface="ＭＳ Ｐゴシック" panose="020B0600070205080204" pitchFamily="50" charset="-128"/>
              <a:ea typeface="ＭＳ Ｐゴシック" panose="020B0600070205080204" pitchFamily="50" charset="-128"/>
            </a:rPr>
            <a:t>％を大きく下回っている。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今後は、個別施設計画に基づく施設の老朽化対策に取り組んでいく。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8,035
7,901
43.26
4,696,062
4,378,135
304,467
2,730,617
1,886,314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令和元年の基準財政収入額、需要額はともに若干の増加があったが、財政力指数は平成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年度と比べて大きな変動はなかった。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類似団体の平均値と比較すると</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ポイント上回ったが、全国平均と比べると</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新型コロナウイルス感染症の影響が少なかったようで大きく減少することは無かった。今後は、影響が大きく表れることが予想されるため、経済状況が好転することは期待薄である。施設改修等建設事業が続くが、計画的な事業実施により平準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65617</xdr:rowOff>
    </xdr:to>
    <xdr:cxnSp macro="">
      <xdr:nvCxnSpPr>
        <xdr:cNvPr id="68" name="直線コネクタ 67"/>
        <xdr:cNvCxnSpPr/>
      </xdr:nvCxnSpPr>
      <xdr:spPr>
        <a:xfrm flipV="1">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79022</xdr:rowOff>
    </xdr:to>
    <xdr:cxnSp macro="">
      <xdr:nvCxnSpPr>
        <xdr:cNvPr id="71" name="直線コネクタ 70"/>
        <xdr:cNvCxnSpPr/>
      </xdr:nvCxnSpPr>
      <xdr:spPr>
        <a:xfrm flipV="1">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92428</xdr:rowOff>
    </xdr:to>
    <xdr:cxnSp macro="">
      <xdr:nvCxnSpPr>
        <xdr:cNvPr id="74" name="直線コネクタ 73"/>
        <xdr:cNvCxnSpPr/>
      </xdr:nvCxnSpPr>
      <xdr:spPr>
        <a:xfrm flipV="1">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92428</xdr:rowOff>
    </xdr:to>
    <xdr:cxnSp macro="">
      <xdr:nvCxnSpPr>
        <xdr:cNvPr id="77" name="直線コネクタ 76"/>
        <xdr:cNvCxnSpPr/>
      </xdr:nvCxnSpPr>
      <xdr:spPr>
        <a:xfrm>
          <a:off x="1447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7" name="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8"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89" name="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1" name="楕円 90"/>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92" name="テキスト ボックス 91"/>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3" name="楕円 92"/>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94" name="テキスト ボックス 93"/>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5" name="楕円 94"/>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6" name="テキスト ボックス 95"/>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扶助費と公債費の増加により、経常収支比率は増加しているが、</a:t>
          </a:r>
          <a:r>
            <a:rPr kumimoji="1" lang="en-US" altLang="ja-JP" sz="1300">
              <a:latin typeface="ＭＳ Ｐゴシック" panose="020B0600070205080204" pitchFamily="50" charset="-128"/>
              <a:ea typeface="ＭＳ Ｐゴシック" panose="020B0600070205080204" pitchFamily="50" charset="-128"/>
            </a:rPr>
            <a:t>85.4%</a:t>
          </a:r>
          <a:r>
            <a:rPr kumimoji="1" lang="ja-JP" altLang="en-US" sz="1300">
              <a:latin typeface="ＭＳ Ｐゴシック" panose="020B0600070205080204" pitchFamily="50" charset="-128"/>
              <a:ea typeface="ＭＳ Ｐゴシック" panose="020B0600070205080204" pitchFamily="50" charset="-128"/>
            </a:rPr>
            <a:t>と類似団体の平均は下回っている。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人件費は減少しているものの、扶助費は、高齢者福祉や子育て支援などを抑制することは難しいので、今後も増加が見込まれる。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今後は、事務事業の見直し、優先度の低い事務事業について廃止・縮小進めて、経常経費の削減を図りたい。</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63</xdr:row>
      <xdr:rowOff>12954</xdr:rowOff>
    </xdr:to>
    <xdr:cxnSp macro="">
      <xdr:nvCxnSpPr>
        <xdr:cNvPr id="129" name="直線コネクタ 128"/>
        <xdr:cNvCxnSpPr/>
      </xdr:nvCxnSpPr>
      <xdr:spPr>
        <a:xfrm>
          <a:off x="4114800" y="1076121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62</xdr:row>
      <xdr:rowOff>131318</xdr:rowOff>
    </xdr:to>
    <xdr:cxnSp macro="">
      <xdr:nvCxnSpPr>
        <xdr:cNvPr id="132" name="直線コネクタ 131"/>
        <xdr:cNvCxnSpPr/>
      </xdr:nvCxnSpPr>
      <xdr:spPr>
        <a:xfrm>
          <a:off x="3225800" y="107370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15494</xdr:rowOff>
    </xdr:from>
    <xdr:to>
      <xdr:col>15</xdr:col>
      <xdr:colOff>82550</xdr:colOff>
      <xdr:row>62</xdr:row>
      <xdr:rowOff>107188</xdr:rowOff>
    </xdr:to>
    <xdr:cxnSp macro="">
      <xdr:nvCxnSpPr>
        <xdr:cNvPr id="135" name="直線コネクタ 134"/>
        <xdr:cNvCxnSpPr/>
      </xdr:nvCxnSpPr>
      <xdr:spPr>
        <a:xfrm>
          <a:off x="2336800" y="1064539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136398</xdr:rowOff>
    </xdr:from>
    <xdr:to>
      <xdr:col>11</xdr:col>
      <xdr:colOff>31750</xdr:colOff>
      <xdr:row>62</xdr:row>
      <xdr:rowOff>15494</xdr:rowOff>
    </xdr:to>
    <xdr:cxnSp macro="">
      <xdr:nvCxnSpPr>
        <xdr:cNvPr id="138" name="直線コネクタ 137"/>
        <xdr:cNvCxnSpPr/>
      </xdr:nvCxnSpPr>
      <xdr:spPr>
        <a:xfrm>
          <a:off x="1447800" y="1042339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48" name="楕円 147"/>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150131</xdr:rowOff>
    </xdr:from>
    <xdr:ext cx="762000" cy="259045"/>
    <xdr:sp macro="" textlink="">
      <xdr:nvSpPr>
        <xdr:cNvPr id="149" name="財政構造の弾力性該当値テキスト"/>
        <xdr:cNvSpPr txBox="1"/>
      </xdr:nvSpPr>
      <xdr:spPr>
        <a:xfrm>
          <a:off x="50419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0" name="楕円 149"/>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51" name="テキスト ボックス 150"/>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2" name="楕円 151"/>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53" name="テキスト ボックス 152"/>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136144</xdr:rowOff>
    </xdr:from>
    <xdr:to>
      <xdr:col>11</xdr:col>
      <xdr:colOff>82550</xdr:colOff>
      <xdr:row>62</xdr:row>
      <xdr:rowOff>66294</xdr:rowOff>
    </xdr:to>
    <xdr:sp macro="" textlink="">
      <xdr:nvSpPr>
        <xdr:cNvPr id="154" name="楕円 153"/>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76471</xdr:rowOff>
    </xdr:from>
    <xdr:ext cx="762000" cy="259045"/>
    <xdr:sp macro="" textlink="">
      <xdr:nvSpPr>
        <xdr:cNvPr id="155" name="テキスト ボックス 154"/>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85598</xdr:rowOff>
    </xdr:from>
    <xdr:to>
      <xdr:col>7</xdr:col>
      <xdr:colOff>31750</xdr:colOff>
      <xdr:row>61</xdr:row>
      <xdr:rowOff>15748</xdr:rowOff>
    </xdr:to>
    <xdr:sp macro="" textlink="">
      <xdr:nvSpPr>
        <xdr:cNvPr id="156" name="楕円 155"/>
        <xdr:cNvSpPr/>
      </xdr:nvSpPr>
      <xdr:spPr>
        <a:xfrm>
          <a:off x="1397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25925</xdr:rowOff>
    </xdr:from>
    <xdr:ext cx="762000" cy="259045"/>
    <xdr:sp macro="" textlink="">
      <xdr:nvSpPr>
        <xdr:cNvPr id="157" name="テキスト ボックス 156"/>
        <xdr:cNvSpPr txBox="1"/>
      </xdr:nvSpPr>
      <xdr:spPr>
        <a:xfrm>
          <a:off x="1066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減少したが、物件費は、</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増加した。類似団体の平均と比較すると、</a:t>
          </a:r>
          <a:r>
            <a:rPr kumimoji="1" lang="en-US" altLang="ja-JP" sz="1300">
              <a:latin typeface="ＭＳ Ｐゴシック" panose="020B0600070205080204" pitchFamily="50" charset="-128"/>
              <a:ea typeface="ＭＳ Ｐゴシック" panose="020B0600070205080204" pitchFamily="50" charset="-128"/>
            </a:rPr>
            <a:t>107,031</a:t>
          </a:r>
          <a:r>
            <a:rPr kumimoji="1" lang="ja-JP" altLang="en-US" sz="1300">
              <a:latin typeface="ＭＳ Ｐゴシック" panose="020B0600070205080204" pitchFamily="50" charset="-128"/>
              <a:ea typeface="ＭＳ Ｐゴシック" panose="020B0600070205080204" pitchFamily="50" charset="-128"/>
            </a:rPr>
            <a:t>円低い。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物件費の増加の主な原因としては、委託料、工事請負費（物件費）の増加が挙げられる。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類似団体の平均よりは低いため、良好であると考えられるが、長野県平均と比べると</a:t>
          </a:r>
          <a:r>
            <a:rPr kumimoji="1" lang="en-US" altLang="ja-JP" sz="1300">
              <a:latin typeface="ＭＳ Ｐゴシック" panose="020B0600070205080204" pitchFamily="50" charset="-128"/>
              <a:ea typeface="ＭＳ Ｐゴシック" panose="020B0600070205080204" pitchFamily="50" charset="-128"/>
            </a:rPr>
            <a:t>41,422</a:t>
          </a:r>
          <a:r>
            <a:rPr kumimoji="1" lang="ja-JP" altLang="en-US" sz="1300">
              <a:latin typeface="ＭＳ Ｐゴシック" panose="020B0600070205080204" pitchFamily="50" charset="-128"/>
              <a:ea typeface="ＭＳ Ｐゴシック" panose="020B0600070205080204" pitchFamily="50" charset="-128"/>
            </a:rPr>
            <a:t>円高いため、事務効率を図ると共に委託料等を見直してコスト削減に努める。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130466</xdr:rowOff>
    </xdr:from>
    <xdr:to>
      <xdr:col>23</xdr:col>
      <xdr:colOff>133350</xdr:colOff>
      <xdr:row>81</xdr:row>
      <xdr:rowOff>162663</xdr:rowOff>
    </xdr:to>
    <xdr:cxnSp macro="">
      <xdr:nvCxnSpPr>
        <xdr:cNvPr id="194" name="直線コネクタ 193"/>
        <xdr:cNvCxnSpPr/>
      </xdr:nvCxnSpPr>
      <xdr:spPr>
        <a:xfrm>
          <a:off x="4114800" y="14017916"/>
          <a:ext cx="838200" cy="3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121245</xdr:rowOff>
    </xdr:from>
    <xdr:to>
      <xdr:col>19</xdr:col>
      <xdr:colOff>133350</xdr:colOff>
      <xdr:row>81</xdr:row>
      <xdr:rowOff>130466</xdr:rowOff>
    </xdr:to>
    <xdr:cxnSp macro="">
      <xdr:nvCxnSpPr>
        <xdr:cNvPr id="197" name="直線コネクタ 196"/>
        <xdr:cNvCxnSpPr/>
      </xdr:nvCxnSpPr>
      <xdr:spPr>
        <a:xfrm>
          <a:off x="3225800" y="14008695"/>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117599</xdr:rowOff>
    </xdr:from>
    <xdr:to>
      <xdr:col>15</xdr:col>
      <xdr:colOff>82550</xdr:colOff>
      <xdr:row>81</xdr:row>
      <xdr:rowOff>121245</xdr:rowOff>
    </xdr:to>
    <xdr:cxnSp macro="">
      <xdr:nvCxnSpPr>
        <xdr:cNvPr id="200" name="直線コネクタ 199"/>
        <xdr:cNvCxnSpPr/>
      </xdr:nvCxnSpPr>
      <xdr:spPr>
        <a:xfrm>
          <a:off x="2336800" y="14005049"/>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117230</xdr:rowOff>
    </xdr:from>
    <xdr:to>
      <xdr:col>11</xdr:col>
      <xdr:colOff>31750</xdr:colOff>
      <xdr:row>81</xdr:row>
      <xdr:rowOff>117599</xdr:rowOff>
    </xdr:to>
    <xdr:cxnSp macro="">
      <xdr:nvCxnSpPr>
        <xdr:cNvPr id="203" name="直線コネクタ 202"/>
        <xdr:cNvCxnSpPr/>
      </xdr:nvCxnSpPr>
      <xdr:spPr>
        <a:xfrm>
          <a:off x="1447800" y="14004680"/>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111863</xdr:rowOff>
    </xdr:from>
    <xdr:to>
      <xdr:col>23</xdr:col>
      <xdr:colOff>184150</xdr:colOff>
      <xdr:row>82</xdr:row>
      <xdr:rowOff>42013</xdr:rowOff>
    </xdr:to>
    <xdr:sp macro="" textlink="">
      <xdr:nvSpPr>
        <xdr:cNvPr id="213" name="楕円 212"/>
        <xdr:cNvSpPr/>
      </xdr:nvSpPr>
      <xdr:spPr>
        <a:xfrm>
          <a:off x="4902200" y="139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128390</xdr:rowOff>
    </xdr:from>
    <xdr:ext cx="762000" cy="259045"/>
    <xdr:sp macro="" textlink="">
      <xdr:nvSpPr>
        <xdr:cNvPr id="214" name="人件費・物件費等の状況該当値テキスト"/>
        <xdr:cNvSpPr txBox="1"/>
      </xdr:nvSpPr>
      <xdr:spPr>
        <a:xfrm>
          <a:off x="5041900" y="1384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79666</xdr:rowOff>
    </xdr:from>
    <xdr:to>
      <xdr:col>19</xdr:col>
      <xdr:colOff>184150</xdr:colOff>
      <xdr:row>82</xdr:row>
      <xdr:rowOff>9816</xdr:rowOff>
    </xdr:to>
    <xdr:sp macro="" textlink="">
      <xdr:nvSpPr>
        <xdr:cNvPr id="215" name="楕円 214"/>
        <xdr:cNvSpPr/>
      </xdr:nvSpPr>
      <xdr:spPr>
        <a:xfrm>
          <a:off x="4064000" y="1396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19993</xdr:rowOff>
    </xdr:from>
    <xdr:ext cx="736600" cy="259045"/>
    <xdr:sp macro="" textlink="">
      <xdr:nvSpPr>
        <xdr:cNvPr id="216" name="テキスト ボックス 215"/>
        <xdr:cNvSpPr txBox="1"/>
      </xdr:nvSpPr>
      <xdr:spPr>
        <a:xfrm>
          <a:off x="3733800" y="13735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70445</xdr:rowOff>
    </xdr:from>
    <xdr:to>
      <xdr:col>15</xdr:col>
      <xdr:colOff>133350</xdr:colOff>
      <xdr:row>82</xdr:row>
      <xdr:rowOff>595</xdr:rowOff>
    </xdr:to>
    <xdr:sp macro="" textlink="">
      <xdr:nvSpPr>
        <xdr:cNvPr id="217" name="楕円 216"/>
        <xdr:cNvSpPr/>
      </xdr:nvSpPr>
      <xdr:spPr>
        <a:xfrm>
          <a:off x="3175000" y="1395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10772</xdr:rowOff>
    </xdr:from>
    <xdr:ext cx="762000" cy="259045"/>
    <xdr:sp macro="" textlink="">
      <xdr:nvSpPr>
        <xdr:cNvPr id="218" name="テキスト ボックス 217"/>
        <xdr:cNvSpPr txBox="1"/>
      </xdr:nvSpPr>
      <xdr:spPr>
        <a:xfrm>
          <a:off x="2844800" y="1372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66799</xdr:rowOff>
    </xdr:from>
    <xdr:to>
      <xdr:col>11</xdr:col>
      <xdr:colOff>82550</xdr:colOff>
      <xdr:row>81</xdr:row>
      <xdr:rowOff>168399</xdr:rowOff>
    </xdr:to>
    <xdr:sp macro="" textlink="">
      <xdr:nvSpPr>
        <xdr:cNvPr id="219" name="楕円 218"/>
        <xdr:cNvSpPr/>
      </xdr:nvSpPr>
      <xdr:spPr>
        <a:xfrm>
          <a:off x="2286000" y="139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7126</xdr:rowOff>
    </xdr:from>
    <xdr:ext cx="762000" cy="259045"/>
    <xdr:sp macro="" textlink="">
      <xdr:nvSpPr>
        <xdr:cNvPr id="220" name="テキスト ボックス 219"/>
        <xdr:cNvSpPr txBox="1"/>
      </xdr:nvSpPr>
      <xdr:spPr>
        <a:xfrm>
          <a:off x="1955800" y="1372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66430</xdr:rowOff>
    </xdr:from>
    <xdr:to>
      <xdr:col>7</xdr:col>
      <xdr:colOff>31750</xdr:colOff>
      <xdr:row>81</xdr:row>
      <xdr:rowOff>168030</xdr:rowOff>
    </xdr:to>
    <xdr:sp macro="" textlink="">
      <xdr:nvSpPr>
        <xdr:cNvPr id="221" name="楕円 220"/>
        <xdr:cNvSpPr/>
      </xdr:nvSpPr>
      <xdr:spPr>
        <a:xfrm>
          <a:off x="1397000" y="139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6757</xdr:rowOff>
    </xdr:from>
    <xdr:ext cx="762000" cy="259045"/>
    <xdr:sp macro="" textlink="">
      <xdr:nvSpPr>
        <xdr:cNvPr id="222" name="テキスト ボックス 221"/>
        <xdr:cNvSpPr txBox="1"/>
      </xdr:nvSpPr>
      <xdr:spPr>
        <a:xfrm>
          <a:off x="1066800" y="1372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ラスパイレス指数は、昨年より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ポイント増加しているが、類似団体の平均より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ポイント低く、全国町村平均からは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給与改定は人事院勧告に基づいて実施ているが、類似団体の平均と比較して以前より差がなくなってきているが、低い水準であるので等級別基準職務表の見直しにより、給与水準の適正化に努める。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74507</xdr:rowOff>
    </xdr:from>
    <xdr:to>
      <xdr:col>81</xdr:col>
      <xdr:colOff>44450</xdr:colOff>
      <xdr:row>85</xdr:row>
      <xdr:rowOff>23707</xdr:rowOff>
    </xdr:to>
    <xdr:cxnSp macro="">
      <xdr:nvCxnSpPr>
        <xdr:cNvPr id="256" name="直線コネクタ 255"/>
        <xdr:cNvCxnSpPr/>
      </xdr:nvCxnSpPr>
      <xdr:spPr>
        <a:xfrm>
          <a:off x="16179800" y="144763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168063</xdr:rowOff>
    </xdr:from>
    <xdr:to>
      <xdr:col>77</xdr:col>
      <xdr:colOff>44450</xdr:colOff>
      <xdr:row>84</xdr:row>
      <xdr:rowOff>74507</xdr:rowOff>
    </xdr:to>
    <xdr:cxnSp macro="">
      <xdr:nvCxnSpPr>
        <xdr:cNvPr id="259" name="直線コネクタ 258"/>
        <xdr:cNvCxnSpPr/>
      </xdr:nvCxnSpPr>
      <xdr:spPr>
        <a:xfrm>
          <a:off x="15290800" y="1422696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168063</xdr:rowOff>
    </xdr:from>
    <xdr:to>
      <xdr:col>72</xdr:col>
      <xdr:colOff>203200</xdr:colOff>
      <xdr:row>83</xdr:row>
      <xdr:rowOff>12700</xdr:rowOff>
    </xdr:to>
    <xdr:cxnSp macro="">
      <xdr:nvCxnSpPr>
        <xdr:cNvPr id="262" name="直線コネクタ 261"/>
        <xdr:cNvCxnSpPr/>
      </xdr:nvCxnSpPr>
      <xdr:spPr>
        <a:xfrm flipV="1">
          <a:off x="14401800" y="142269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125307</xdr:rowOff>
    </xdr:to>
    <xdr:cxnSp macro="">
      <xdr:nvCxnSpPr>
        <xdr:cNvPr id="265" name="直線コネクタ 264"/>
        <xdr:cNvCxnSpPr/>
      </xdr:nvCxnSpPr>
      <xdr:spPr>
        <a:xfrm flipV="1">
          <a:off x="13512800" y="1424305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144357</xdr:rowOff>
    </xdr:from>
    <xdr:to>
      <xdr:col>81</xdr:col>
      <xdr:colOff>95250</xdr:colOff>
      <xdr:row>85</xdr:row>
      <xdr:rowOff>74507</xdr:rowOff>
    </xdr:to>
    <xdr:sp macro="" textlink="">
      <xdr:nvSpPr>
        <xdr:cNvPr id="275" name="楕円 274"/>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160884</xdr:rowOff>
    </xdr:from>
    <xdr:ext cx="762000" cy="259045"/>
    <xdr:sp macro="" textlink="">
      <xdr:nvSpPr>
        <xdr:cNvPr id="276" name="給与水準   （国との比較）該当値テキスト"/>
        <xdr:cNvSpPr txBox="1"/>
      </xdr:nvSpPr>
      <xdr:spPr>
        <a:xfrm>
          <a:off x="171069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23707</xdr:rowOff>
    </xdr:from>
    <xdr:to>
      <xdr:col>77</xdr:col>
      <xdr:colOff>95250</xdr:colOff>
      <xdr:row>84</xdr:row>
      <xdr:rowOff>125307</xdr:rowOff>
    </xdr:to>
    <xdr:sp macro="" textlink="">
      <xdr:nvSpPr>
        <xdr:cNvPr id="277" name="楕円 276"/>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135484</xdr:rowOff>
    </xdr:from>
    <xdr:ext cx="736600" cy="259045"/>
    <xdr:sp macro="" textlink="">
      <xdr:nvSpPr>
        <xdr:cNvPr id="278" name="テキスト ボックス 277"/>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117263</xdr:rowOff>
    </xdr:from>
    <xdr:to>
      <xdr:col>73</xdr:col>
      <xdr:colOff>44450</xdr:colOff>
      <xdr:row>83</xdr:row>
      <xdr:rowOff>47413</xdr:rowOff>
    </xdr:to>
    <xdr:sp macro="" textlink="">
      <xdr:nvSpPr>
        <xdr:cNvPr id="279" name="楕円 278"/>
        <xdr:cNvSpPr/>
      </xdr:nvSpPr>
      <xdr:spPr>
        <a:xfrm>
          <a:off x="152400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57590</xdr:rowOff>
    </xdr:from>
    <xdr:ext cx="762000" cy="259045"/>
    <xdr:sp macro="" textlink="">
      <xdr:nvSpPr>
        <xdr:cNvPr id="280" name="テキスト ボックス 279"/>
        <xdr:cNvSpPr txBox="1"/>
      </xdr:nvSpPr>
      <xdr:spPr>
        <a:xfrm>
          <a:off x="14909800" y="139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1" name="楕円 280"/>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2" name="テキスト ボックス 281"/>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74507</xdr:rowOff>
    </xdr:from>
    <xdr:to>
      <xdr:col>64</xdr:col>
      <xdr:colOff>152400</xdr:colOff>
      <xdr:row>84</xdr:row>
      <xdr:rowOff>4657</xdr:rowOff>
    </xdr:to>
    <xdr:sp macro="" textlink="">
      <xdr:nvSpPr>
        <xdr:cNvPr id="283" name="楕円 282"/>
        <xdr:cNvSpPr/>
      </xdr:nvSpPr>
      <xdr:spPr>
        <a:xfrm>
          <a:off x="13462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14834</xdr:rowOff>
    </xdr:from>
    <xdr:ext cx="762000" cy="259045"/>
    <xdr:sp macro="" textlink="">
      <xdr:nvSpPr>
        <xdr:cNvPr id="284" name="テキスト ボックス 283"/>
        <xdr:cNvSpPr txBox="1"/>
      </xdr:nvSpPr>
      <xdr:spPr>
        <a:xfrm>
          <a:off x="13131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人当たりの職員数は、前年度と比較して</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人減少した。　類似団体の平均と比較して</a:t>
          </a:r>
          <a:r>
            <a:rPr kumimoji="1" lang="en-US" altLang="ja-JP" sz="1300">
              <a:latin typeface="ＭＳ Ｐゴシック" panose="020B0600070205080204" pitchFamily="50" charset="-128"/>
              <a:ea typeface="ＭＳ Ｐゴシック" panose="020B0600070205080204" pitchFamily="50" charset="-128"/>
            </a:rPr>
            <a:t>4.75</a:t>
          </a:r>
          <a:r>
            <a:rPr kumimoji="1" lang="ja-JP" altLang="en-US" sz="1300">
              <a:latin typeface="ＭＳ Ｐゴシック" panose="020B0600070205080204" pitchFamily="50" charset="-128"/>
              <a:ea typeface="ＭＳ Ｐゴシック" panose="020B0600070205080204" pitchFamily="50" charset="-128"/>
            </a:rPr>
            <a:t>人少ない状況である。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近年、事務事業の量は増加傾向にあるが、業務に支障のないよう、適切な定員管理に努める。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156432</xdr:rowOff>
    </xdr:from>
    <xdr:to>
      <xdr:col>81</xdr:col>
      <xdr:colOff>44450</xdr:colOff>
      <xdr:row>59</xdr:row>
      <xdr:rowOff>166688</xdr:rowOff>
    </xdr:to>
    <xdr:cxnSp macro="">
      <xdr:nvCxnSpPr>
        <xdr:cNvPr id="315" name="直線コネクタ 314"/>
        <xdr:cNvCxnSpPr/>
      </xdr:nvCxnSpPr>
      <xdr:spPr>
        <a:xfrm flipV="1">
          <a:off x="16179800" y="10271982"/>
          <a:ext cx="8382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166688</xdr:rowOff>
    </xdr:from>
    <xdr:to>
      <xdr:col>77</xdr:col>
      <xdr:colOff>44450</xdr:colOff>
      <xdr:row>60</xdr:row>
      <xdr:rowOff>21177</xdr:rowOff>
    </xdr:to>
    <xdr:cxnSp macro="">
      <xdr:nvCxnSpPr>
        <xdr:cNvPr id="318" name="直線コネクタ 317"/>
        <xdr:cNvCxnSpPr/>
      </xdr:nvCxnSpPr>
      <xdr:spPr>
        <a:xfrm flipV="1">
          <a:off x="15290800" y="10282238"/>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9716</xdr:rowOff>
    </xdr:from>
    <xdr:to>
      <xdr:col>72</xdr:col>
      <xdr:colOff>203200</xdr:colOff>
      <xdr:row>60</xdr:row>
      <xdr:rowOff>21177</xdr:rowOff>
    </xdr:to>
    <xdr:cxnSp macro="">
      <xdr:nvCxnSpPr>
        <xdr:cNvPr id="321" name="直線コネクタ 320"/>
        <xdr:cNvCxnSpPr/>
      </xdr:nvCxnSpPr>
      <xdr:spPr>
        <a:xfrm>
          <a:off x="14401800" y="10296716"/>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9716</xdr:rowOff>
    </xdr:from>
    <xdr:to>
      <xdr:col>68</xdr:col>
      <xdr:colOff>152400</xdr:colOff>
      <xdr:row>60</xdr:row>
      <xdr:rowOff>34449</xdr:rowOff>
    </xdr:to>
    <xdr:cxnSp macro="">
      <xdr:nvCxnSpPr>
        <xdr:cNvPr id="324" name="直線コネクタ 323"/>
        <xdr:cNvCxnSpPr/>
      </xdr:nvCxnSpPr>
      <xdr:spPr>
        <a:xfrm flipV="1">
          <a:off x="13512800" y="10296716"/>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105632</xdr:rowOff>
    </xdr:from>
    <xdr:to>
      <xdr:col>81</xdr:col>
      <xdr:colOff>95250</xdr:colOff>
      <xdr:row>60</xdr:row>
      <xdr:rowOff>35782</xdr:rowOff>
    </xdr:to>
    <xdr:sp macro="" textlink="">
      <xdr:nvSpPr>
        <xdr:cNvPr id="334" name="楕円 333"/>
        <xdr:cNvSpPr/>
      </xdr:nvSpPr>
      <xdr:spPr>
        <a:xfrm>
          <a:off x="16967200" y="102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122159</xdr:rowOff>
    </xdr:from>
    <xdr:ext cx="762000" cy="259045"/>
    <xdr:sp macro="" textlink="">
      <xdr:nvSpPr>
        <xdr:cNvPr id="335" name="定員管理の状況該当値テキスト"/>
        <xdr:cNvSpPr txBox="1"/>
      </xdr:nvSpPr>
      <xdr:spPr>
        <a:xfrm>
          <a:off x="17106900" y="1006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115888</xdr:rowOff>
    </xdr:from>
    <xdr:to>
      <xdr:col>77</xdr:col>
      <xdr:colOff>95250</xdr:colOff>
      <xdr:row>60</xdr:row>
      <xdr:rowOff>46038</xdr:rowOff>
    </xdr:to>
    <xdr:sp macro="" textlink="">
      <xdr:nvSpPr>
        <xdr:cNvPr id="336" name="楕円 335"/>
        <xdr:cNvSpPr/>
      </xdr:nvSpPr>
      <xdr:spPr>
        <a:xfrm>
          <a:off x="16129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56215</xdr:rowOff>
    </xdr:from>
    <xdr:ext cx="736600" cy="259045"/>
    <xdr:sp macro="" textlink="">
      <xdr:nvSpPr>
        <xdr:cNvPr id="337" name="テキスト ボックス 336"/>
        <xdr:cNvSpPr txBox="1"/>
      </xdr:nvSpPr>
      <xdr:spPr>
        <a:xfrm>
          <a:off x="15798800" y="1000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141827</xdr:rowOff>
    </xdr:from>
    <xdr:to>
      <xdr:col>73</xdr:col>
      <xdr:colOff>44450</xdr:colOff>
      <xdr:row>60</xdr:row>
      <xdr:rowOff>71977</xdr:rowOff>
    </xdr:to>
    <xdr:sp macro="" textlink="">
      <xdr:nvSpPr>
        <xdr:cNvPr id="338" name="楕円 337"/>
        <xdr:cNvSpPr/>
      </xdr:nvSpPr>
      <xdr:spPr>
        <a:xfrm>
          <a:off x="15240000" y="102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82154</xdr:rowOff>
    </xdr:from>
    <xdr:ext cx="762000" cy="259045"/>
    <xdr:sp macro="" textlink="">
      <xdr:nvSpPr>
        <xdr:cNvPr id="339" name="テキスト ボックス 338"/>
        <xdr:cNvSpPr txBox="1"/>
      </xdr:nvSpPr>
      <xdr:spPr>
        <a:xfrm>
          <a:off x="14909800" y="1002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130366</xdr:rowOff>
    </xdr:from>
    <xdr:to>
      <xdr:col>68</xdr:col>
      <xdr:colOff>203200</xdr:colOff>
      <xdr:row>60</xdr:row>
      <xdr:rowOff>60516</xdr:rowOff>
    </xdr:to>
    <xdr:sp macro="" textlink="">
      <xdr:nvSpPr>
        <xdr:cNvPr id="340" name="楕円 339"/>
        <xdr:cNvSpPr/>
      </xdr:nvSpPr>
      <xdr:spPr>
        <a:xfrm>
          <a:off x="14351000" y="102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70693</xdr:rowOff>
    </xdr:from>
    <xdr:ext cx="762000" cy="259045"/>
    <xdr:sp macro="" textlink="">
      <xdr:nvSpPr>
        <xdr:cNvPr id="341" name="テキスト ボックス 340"/>
        <xdr:cNvSpPr txBox="1"/>
      </xdr:nvSpPr>
      <xdr:spPr>
        <a:xfrm>
          <a:off x="14020800" y="1001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155099</xdr:rowOff>
    </xdr:from>
    <xdr:to>
      <xdr:col>64</xdr:col>
      <xdr:colOff>152400</xdr:colOff>
      <xdr:row>60</xdr:row>
      <xdr:rowOff>85249</xdr:rowOff>
    </xdr:to>
    <xdr:sp macro="" textlink="">
      <xdr:nvSpPr>
        <xdr:cNvPr id="342" name="楕円 341"/>
        <xdr:cNvSpPr/>
      </xdr:nvSpPr>
      <xdr:spPr>
        <a:xfrm>
          <a:off x="13462000" y="102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95426</xdr:rowOff>
    </xdr:from>
    <xdr:ext cx="762000" cy="259045"/>
    <xdr:sp macro="" textlink="">
      <xdr:nvSpPr>
        <xdr:cNvPr id="343" name="テキスト ボックス 342"/>
        <xdr:cNvSpPr txBox="1"/>
      </xdr:nvSpPr>
      <xdr:spPr>
        <a:xfrm>
          <a:off x="13131800" y="1003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償還期間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年を基本に借入れていることもあり、償還が始まると単年度の公債費の増加量は大きくなる傾向にある。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実質公債費率は、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で類似団体の平均と比較すると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ポイント低く、良好であると考えられる。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地方債の新規発行にあたっては、事業を精査し、交付税措置を勘案して起債に大きく頼らない財政運営を心掛ける。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41</xdr:row>
      <xdr:rowOff>13462</xdr:rowOff>
    </xdr:to>
    <xdr:cxnSp macro="">
      <xdr:nvCxnSpPr>
        <xdr:cNvPr id="374" name="直線コネクタ 373"/>
        <xdr:cNvCxnSpPr/>
      </xdr:nvCxnSpPr>
      <xdr:spPr>
        <a:xfrm>
          <a:off x="16179800" y="701878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131826</xdr:rowOff>
    </xdr:from>
    <xdr:to>
      <xdr:col>77</xdr:col>
      <xdr:colOff>44450</xdr:colOff>
      <xdr:row>40</xdr:row>
      <xdr:rowOff>160782</xdr:rowOff>
    </xdr:to>
    <xdr:cxnSp macro="">
      <xdr:nvCxnSpPr>
        <xdr:cNvPr id="377" name="直線コネクタ 376"/>
        <xdr:cNvCxnSpPr/>
      </xdr:nvCxnSpPr>
      <xdr:spPr>
        <a:xfrm>
          <a:off x="15290800" y="69898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131826</xdr:rowOff>
    </xdr:to>
    <xdr:cxnSp macro="">
      <xdr:nvCxnSpPr>
        <xdr:cNvPr id="380" name="直線コネクタ 379"/>
        <xdr:cNvCxnSpPr/>
      </xdr:nvCxnSpPr>
      <xdr:spPr>
        <a:xfrm>
          <a:off x="14401800" y="69512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117348</xdr:rowOff>
    </xdr:to>
    <xdr:cxnSp macro="">
      <xdr:nvCxnSpPr>
        <xdr:cNvPr id="383" name="直線コネクタ 382"/>
        <xdr:cNvCxnSpPr/>
      </xdr:nvCxnSpPr>
      <xdr:spPr>
        <a:xfrm flipV="1">
          <a:off x="13512800" y="69512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3" name="楕円 392"/>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394"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109982</xdr:rowOff>
    </xdr:from>
    <xdr:to>
      <xdr:col>77</xdr:col>
      <xdr:colOff>95250</xdr:colOff>
      <xdr:row>41</xdr:row>
      <xdr:rowOff>40132</xdr:rowOff>
    </xdr:to>
    <xdr:sp macro="" textlink="">
      <xdr:nvSpPr>
        <xdr:cNvPr id="395" name="楕円 394"/>
        <xdr:cNvSpPr/>
      </xdr:nvSpPr>
      <xdr:spPr>
        <a:xfrm>
          <a:off x="16129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50309</xdr:rowOff>
    </xdr:from>
    <xdr:ext cx="736600" cy="259045"/>
    <xdr:sp macro="" textlink="">
      <xdr:nvSpPr>
        <xdr:cNvPr id="396" name="テキスト ボックス 395"/>
        <xdr:cNvSpPr txBox="1"/>
      </xdr:nvSpPr>
      <xdr:spPr>
        <a:xfrm>
          <a:off x="15798800" y="673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81026</xdr:rowOff>
    </xdr:from>
    <xdr:to>
      <xdr:col>73</xdr:col>
      <xdr:colOff>44450</xdr:colOff>
      <xdr:row>41</xdr:row>
      <xdr:rowOff>11176</xdr:rowOff>
    </xdr:to>
    <xdr:sp macro="" textlink="">
      <xdr:nvSpPr>
        <xdr:cNvPr id="397" name="楕円 396"/>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21353</xdr:rowOff>
    </xdr:from>
    <xdr:ext cx="762000" cy="259045"/>
    <xdr:sp macro="" textlink="">
      <xdr:nvSpPr>
        <xdr:cNvPr id="398" name="テキスト ボックス 397"/>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42418</xdr:rowOff>
    </xdr:from>
    <xdr:to>
      <xdr:col>68</xdr:col>
      <xdr:colOff>203200</xdr:colOff>
      <xdr:row>40</xdr:row>
      <xdr:rowOff>144018</xdr:rowOff>
    </xdr:to>
    <xdr:sp macro="" textlink="">
      <xdr:nvSpPr>
        <xdr:cNvPr id="399" name="楕円 398"/>
        <xdr:cNvSpPr/>
      </xdr:nvSpPr>
      <xdr:spPr>
        <a:xfrm>
          <a:off x="14351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154195</xdr:rowOff>
    </xdr:from>
    <xdr:ext cx="762000" cy="259045"/>
    <xdr:sp macro="" textlink="">
      <xdr:nvSpPr>
        <xdr:cNvPr id="400" name="テキスト ボックス 399"/>
        <xdr:cNvSpPr txBox="1"/>
      </xdr:nvSpPr>
      <xdr:spPr>
        <a:xfrm>
          <a:off x="14020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1" name="楕円 400"/>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6875</xdr:rowOff>
    </xdr:from>
    <xdr:ext cx="762000" cy="259045"/>
    <xdr:sp macro="" textlink="">
      <xdr:nvSpPr>
        <xdr:cNvPr id="402" name="テキスト ボックス 401"/>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三セク等に対する債務負担行がなく、基金の積立額や交付税として参入される公債費の総額が、地方債残高や職員の退職手当引当金などの将来負担額を上回っているため「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8,035
7,901
43.26
4,696,062
4,378,135
304,467
2,730,617
1,886,314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給与水準や定員管理の状況は、類似団体の平均より下回っているが、人件費は、類似団体の平均より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これは、行政改革による新規職員の採用を控えたことで、職員の平均年齢が高くなり、平均賃金が上昇したことが考えられる。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今後は、職員の退職に伴い改善されていく見込みです。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5842</xdr:rowOff>
    </xdr:to>
    <xdr:cxnSp macro="">
      <xdr:nvCxnSpPr>
        <xdr:cNvPr id="64" name="直線コネクタ 63"/>
        <xdr:cNvCxnSpPr/>
      </xdr:nvCxnSpPr>
      <xdr:spPr>
        <a:xfrm flipV="1">
          <a:off x="3987800" y="6344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5842</xdr:rowOff>
    </xdr:to>
    <xdr:cxnSp macro="">
      <xdr:nvCxnSpPr>
        <xdr:cNvPr id="67" name="直線コネクタ 66"/>
        <xdr:cNvCxnSpPr/>
      </xdr:nvCxnSpPr>
      <xdr:spPr>
        <a:xfrm>
          <a:off x="3098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46990</xdr:rowOff>
    </xdr:to>
    <xdr:cxnSp macro="">
      <xdr:nvCxnSpPr>
        <xdr:cNvPr id="70" name="直線コネクタ 69"/>
        <xdr:cNvCxnSpPr/>
      </xdr:nvCxnSpPr>
      <xdr:spPr>
        <a:xfrm flipV="1">
          <a:off x="2209800" y="6340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88138</xdr:rowOff>
    </xdr:to>
    <xdr:cxnSp macro="">
      <xdr:nvCxnSpPr>
        <xdr:cNvPr id="73" name="直線コネクタ 72"/>
        <xdr:cNvCxnSpPr/>
      </xdr:nvCxnSpPr>
      <xdr:spPr>
        <a:xfrm flipV="1">
          <a:off x="1320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4"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ポイント上回り、近年上昇傾向にある。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会計年度任用職員制度に伴い、物件費は減少する見込みであったが、委託費と建設請負費（物件費）の影響で昨年と同じであった。長野県平均より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ポイント上回り高い水準であることから、今後は、事務事業の向上と委託費に競争性を持たせた発注を行うなど物件費の削減に努める。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136144</xdr:rowOff>
    </xdr:from>
    <xdr:to>
      <xdr:col>82</xdr:col>
      <xdr:colOff>107950</xdr:colOff>
      <xdr:row>18</xdr:row>
      <xdr:rowOff>136144</xdr:rowOff>
    </xdr:to>
    <xdr:cxnSp macro="">
      <xdr:nvCxnSpPr>
        <xdr:cNvPr id="122" name="直線コネクタ 121"/>
        <xdr:cNvCxnSpPr/>
      </xdr:nvCxnSpPr>
      <xdr:spPr>
        <a:xfrm>
          <a:off x="15671800" y="32222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113284</xdr:rowOff>
    </xdr:from>
    <xdr:to>
      <xdr:col>78</xdr:col>
      <xdr:colOff>69850</xdr:colOff>
      <xdr:row>18</xdr:row>
      <xdr:rowOff>136144</xdr:rowOff>
    </xdr:to>
    <xdr:cxnSp macro="">
      <xdr:nvCxnSpPr>
        <xdr:cNvPr id="125" name="直線コネクタ 124"/>
        <xdr:cNvCxnSpPr/>
      </xdr:nvCxnSpPr>
      <xdr:spPr>
        <a:xfrm>
          <a:off x="14782800" y="31993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76708</xdr:rowOff>
    </xdr:from>
    <xdr:to>
      <xdr:col>73</xdr:col>
      <xdr:colOff>180975</xdr:colOff>
      <xdr:row>18</xdr:row>
      <xdr:rowOff>113284</xdr:rowOff>
    </xdr:to>
    <xdr:cxnSp macro="">
      <xdr:nvCxnSpPr>
        <xdr:cNvPr id="128" name="直線コネクタ 127"/>
        <xdr:cNvCxnSpPr/>
      </xdr:nvCxnSpPr>
      <xdr:spPr>
        <a:xfrm>
          <a:off x="13893800" y="31628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129286</xdr:rowOff>
    </xdr:from>
    <xdr:to>
      <xdr:col>69</xdr:col>
      <xdr:colOff>92075</xdr:colOff>
      <xdr:row>18</xdr:row>
      <xdr:rowOff>76708</xdr:rowOff>
    </xdr:to>
    <xdr:cxnSp macro="">
      <xdr:nvCxnSpPr>
        <xdr:cNvPr id="131" name="直線コネクタ 130"/>
        <xdr:cNvCxnSpPr/>
      </xdr:nvCxnSpPr>
      <xdr:spPr>
        <a:xfrm>
          <a:off x="13004800" y="30439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85344</xdr:rowOff>
    </xdr:from>
    <xdr:to>
      <xdr:col>82</xdr:col>
      <xdr:colOff>158750</xdr:colOff>
      <xdr:row>19</xdr:row>
      <xdr:rowOff>15494</xdr:rowOff>
    </xdr:to>
    <xdr:sp macro="" textlink="">
      <xdr:nvSpPr>
        <xdr:cNvPr id="141" name="楕円 140"/>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57421</xdr:rowOff>
    </xdr:from>
    <xdr:ext cx="762000" cy="259045"/>
    <xdr:sp macro="" textlink="">
      <xdr:nvSpPr>
        <xdr:cNvPr id="142" name="物件費該当値テキスト"/>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85344</xdr:rowOff>
    </xdr:from>
    <xdr:to>
      <xdr:col>78</xdr:col>
      <xdr:colOff>120650</xdr:colOff>
      <xdr:row>19</xdr:row>
      <xdr:rowOff>15494</xdr:rowOff>
    </xdr:to>
    <xdr:sp macro="" textlink="">
      <xdr:nvSpPr>
        <xdr:cNvPr id="143" name="楕円 142"/>
        <xdr:cNvSpPr/>
      </xdr:nvSpPr>
      <xdr:spPr>
        <a:xfrm>
          <a:off x="15621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271</xdr:rowOff>
    </xdr:from>
    <xdr:ext cx="736600" cy="259045"/>
    <xdr:sp macro="" textlink="">
      <xdr:nvSpPr>
        <xdr:cNvPr id="144" name="テキスト ボックス 143"/>
        <xdr:cNvSpPr txBox="1"/>
      </xdr:nvSpPr>
      <xdr:spPr>
        <a:xfrm>
          <a:off x="15290800" y="325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62484</xdr:rowOff>
    </xdr:from>
    <xdr:to>
      <xdr:col>74</xdr:col>
      <xdr:colOff>31750</xdr:colOff>
      <xdr:row>18</xdr:row>
      <xdr:rowOff>164084</xdr:rowOff>
    </xdr:to>
    <xdr:sp macro="" textlink="">
      <xdr:nvSpPr>
        <xdr:cNvPr id="145" name="楕円 144"/>
        <xdr:cNvSpPr/>
      </xdr:nvSpPr>
      <xdr:spPr>
        <a:xfrm>
          <a:off x="14732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148861</xdr:rowOff>
    </xdr:from>
    <xdr:ext cx="762000" cy="259045"/>
    <xdr:sp macro="" textlink="">
      <xdr:nvSpPr>
        <xdr:cNvPr id="146" name="テキスト ボックス 145"/>
        <xdr:cNvSpPr txBox="1"/>
      </xdr:nvSpPr>
      <xdr:spPr>
        <a:xfrm>
          <a:off x="14401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25908</xdr:rowOff>
    </xdr:from>
    <xdr:to>
      <xdr:col>69</xdr:col>
      <xdr:colOff>142875</xdr:colOff>
      <xdr:row>18</xdr:row>
      <xdr:rowOff>127508</xdr:rowOff>
    </xdr:to>
    <xdr:sp macro="" textlink="">
      <xdr:nvSpPr>
        <xdr:cNvPr id="147" name="楕円 146"/>
        <xdr:cNvSpPr/>
      </xdr:nvSpPr>
      <xdr:spPr>
        <a:xfrm>
          <a:off x="13843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112285</xdr:rowOff>
    </xdr:from>
    <xdr:ext cx="762000" cy="259045"/>
    <xdr:sp macro="" textlink="">
      <xdr:nvSpPr>
        <xdr:cNvPr id="148" name="テキスト ボックス 147"/>
        <xdr:cNvSpPr txBox="1"/>
      </xdr:nvSpPr>
      <xdr:spPr>
        <a:xfrm>
          <a:off x="13512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49" name="楕円 148"/>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0" name="テキスト ボックス 149"/>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当村は、福祉の充実を重点施策の一つとしてきた。老人医療や子ども医療などの医療費特別給付事業を実施しているため、扶助費は増加傾向にある。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年度から老人医療費の見直しを行い、類似団体の平均との差は昨年より少なくなったが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今後は、予防事業の拡充などの対策を進め、扶助費抑制の検討を進める。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57</xdr:row>
      <xdr:rowOff>167822</xdr:rowOff>
    </xdr:to>
    <xdr:cxnSp macro="">
      <xdr:nvCxnSpPr>
        <xdr:cNvPr id="184" name="直線コネクタ 183"/>
        <xdr:cNvCxnSpPr/>
      </xdr:nvCxnSpPr>
      <xdr:spPr>
        <a:xfrm flipV="1">
          <a:off x="3987800" y="99078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7257</xdr:rowOff>
    </xdr:to>
    <xdr:cxnSp macro="">
      <xdr:nvCxnSpPr>
        <xdr:cNvPr id="187" name="直線コネクタ 186"/>
        <xdr:cNvCxnSpPr/>
      </xdr:nvCxnSpPr>
      <xdr:spPr>
        <a:xfrm flipV="1">
          <a:off x="3098800" y="994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58</xdr:row>
      <xdr:rowOff>7257</xdr:rowOff>
    </xdr:to>
    <xdr:cxnSp macro="">
      <xdr:nvCxnSpPr>
        <xdr:cNvPr id="190" name="直線コネクタ 189"/>
        <xdr:cNvCxnSpPr/>
      </xdr:nvCxnSpPr>
      <xdr:spPr>
        <a:xfrm>
          <a:off x="2209800" y="988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57</xdr:row>
      <xdr:rowOff>113393</xdr:rowOff>
    </xdr:to>
    <xdr:cxnSp macro="">
      <xdr:nvCxnSpPr>
        <xdr:cNvPr id="193" name="直線コネクタ 192"/>
        <xdr:cNvCxnSpPr/>
      </xdr:nvCxnSpPr>
      <xdr:spPr>
        <a:xfrm>
          <a:off x="1320800" y="9722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3" name="楕円 202"/>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4"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05" name="楕円 204"/>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06" name="テキスト ボックス 205"/>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127907</xdr:rowOff>
    </xdr:from>
    <xdr:to>
      <xdr:col>15</xdr:col>
      <xdr:colOff>149225</xdr:colOff>
      <xdr:row>58</xdr:row>
      <xdr:rowOff>58057</xdr:rowOff>
    </xdr:to>
    <xdr:sp macro="" textlink="">
      <xdr:nvSpPr>
        <xdr:cNvPr id="207" name="楕円 206"/>
        <xdr:cNvSpPr/>
      </xdr:nvSpPr>
      <xdr:spPr>
        <a:xfrm>
          <a:off x="3048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42834</xdr:rowOff>
    </xdr:from>
    <xdr:ext cx="762000" cy="259045"/>
    <xdr:sp macro="" textlink="">
      <xdr:nvSpPr>
        <xdr:cNvPr id="208" name="テキスト ボックス 207"/>
        <xdr:cNvSpPr txBox="1"/>
      </xdr:nvSpPr>
      <xdr:spPr>
        <a:xfrm>
          <a:off x="2717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62593</xdr:rowOff>
    </xdr:from>
    <xdr:to>
      <xdr:col>11</xdr:col>
      <xdr:colOff>60325</xdr:colOff>
      <xdr:row>57</xdr:row>
      <xdr:rowOff>164193</xdr:rowOff>
    </xdr:to>
    <xdr:sp macro="" textlink="">
      <xdr:nvSpPr>
        <xdr:cNvPr id="209" name="楕円 208"/>
        <xdr:cNvSpPr/>
      </xdr:nvSpPr>
      <xdr:spPr>
        <a:xfrm>
          <a:off x="2159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148970</xdr:rowOff>
    </xdr:from>
    <xdr:ext cx="762000" cy="259045"/>
    <xdr:sp macro="" textlink="">
      <xdr:nvSpPr>
        <xdr:cNvPr id="210" name="テキスト ボックス 209"/>
        <xdr:cNvSpPr txBox="1"/>
      </xdr:nvSpPr>
      <xdr:spPr>
        <a:xfrm>
          <a:off x="1828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1" name="楕円 210"/>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2" name="テキスト ボックス 211"/>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ポイント、長野県平均を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ポイント上昇したが、過去のから見ると低い水準で推移している。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国保事業特別会計、後期高齢者医療事業会計への繰出金への増減はあるもののほぼ横ばいで推移しているが、介護保険事業会計への繰出金は増加傾向にあり今後も上昇する見込みである。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121285</xdr:rowOff>
    </xdr:from>
    <xdr:to>
      <xdr:col>82</xdr:col>
      <xdr:colOff>107950</xdr:colOff>
      <xdr:row>56</xdr:row>
      <xdr:rowOff>167005</xdr:rowOff>
    </xdr:to>
    <xdr:cxnSp macro="">
      <xdr:nvCxnSpPr>
        <xdr:cNvPr id="240" name="直線コネクタ 239"/>
        <xdr:cNvCxnSpPr/>
      </xdr:nvCxnSpPr>
      <xdr:spPr>
        <a:xfrm>
          <a:off x="15671800" y="97224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121285</xdr:rowOff>
    </xdr:from>
    <xdr:to>
      <xdr:col>78</xdr:col>
      <xdr:colOff>69850</xdr:colOff>
      <xdr:row>56</xdr:row>
      <xdr:rowOff>132715</xdr:rowOff>
    </xdr:to>
    <xdr:cxnSp macro="">
      <xdr:nvCxnSpPr>
        <xdr:cNvPr id="243" name="直線コネクタ 242"/>
        <xdr:cNvCxnSpPr/>
      </xdr:nvCxnSpPr>
      <xdr:spPr>
        <a:xfrm flipV="1">
          <a:off x="14782800" y="97224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109855</xdr:rowOff>
    </xdr:from>
    <xdr:to>
      <xdr:col>73</xdr:col>
      <xdr:colOff>180975</xdr:colOff>
      <xdr:row>56</xdr:row>
      <xdr:rowOff>132715</xdr:rowOff>
    </xdr:to>
    <xdr:cxnSp macro="">
      <xdr:nvCxnSpPr>
        <xdr:cNvPr id="246" name="直線コネクタ 245"/>
        <xdr:cNvCxnSpPr/>
      </xdr:nvCxnSpPr>
      <xdr:spPr>
        <a:xfrm>
          <a:off x="13893800" y="97110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109855</xdr:rowOff>
    </xdr:to>
    <xdr:cxnSp macro="">
      <xdr:nvCxnSpPr>
        <xdr:cNvPr id="249" name="直線コネクタ 248"/>
        <xdr:cNvCxnSpPr/>
      </xdr:nvCxnSpPr>
      <xdr:spPr>
        <a:xfrm>
          <a:off x="13004800" y="9705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116205</xdr:rowOff>
    </xdr:from>
    <xdr:to>
      <xdr:col>82</xdr:col>
      <xdr:colOff>158750</xdr:colOff>
      <xdr:row>57</xdr:row>
      <xdr:rowOff>46355</xdr:rowOff>
    </xdr:to>
    <xdr:sp macro="" textlink="">
      <xdr:nvSpPr>
        <xdr:cNvPr id="259" name="楕円 258"/>
        <xdr:cNvSpPr/>
      </xdr:nvSpPr>
      <xdr:spPr>
        <a:xfrm>
          <a:off x="164592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132732</xdr:rowOff>
    </xdr:from>
    <xdr:ext cx="762000" cy="259045"/>
    <xdr:sp macro="" textlink="">
      <xdr:nvSpPr>
        <xdr:cNvPr id="260" name="その他該当値テキスト"/>
        <xdr:cNvSpPr txBox="1"/>
      </xdr:nvSpPr>
      <xdr:spPr>
        <a:xfrm>
          <a:off x="16598900" y="95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70485</xdr:rowOff>
    </xdr:from>
    <xdr:to>
      <xdr:col>78</xdr:col>
      <xdr:colOff>120650</xdr:colOff>
      <xdr:row>57</xdr:row>
      <xdr:rowOff>635</xdr:rowOff>
    </xdr:to>
    <xdr:sp macro="" textlink="">
      <xdr:nvSpPr>
        <xdr:cNvPr id="261" name="楕円 260"/>
        <xdr:cNvSpPr/>
      </xdr:nvSpPr>
      <xdr:spPr>
        <a:xfrm>
          <a:off x="15621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10812</xdr:rowOff>
    </xdr:from>
    <xdr:ext cx="736600" cy="259045"/>
    <xdr:sp macro="" textlink="">
      <xdr:nvSpPr>
        <xdr:cNvPr id="262" name="テキスト ボックス 261"/>
        <xdr:cNvSpPr txBox="1"/>
      </xdr:nvSpPr>
      <xdr:spPr>
        <a:xfrm>
          <a:off x="15290800" y="94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81915</xdr:rowOff>
    </xdr:from>
    <xdr:to>
      <xdr:col>74</xdr:col>
      <xdr:colOff>31750</xdr:colOff>
      <xdr:row>57</xdr:row>
      <xdr:rowOff>12065</xdr:rowOff>
    </xdr:to>
    <xdr:sp macro="" textlink="">
      <xdr:nvSpPr>
        <xdr:cNvPr id="263" name="楕円 262"/>
        <xdr:cNvSpPr/>
      </xdr:nvSpPr>
      <xdr:spPr>
        <a:xfrm>
          <a:off x="14732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22242</xdr:rowOff>
    </xdr:from>
    <xdr:ext cx="762000" cy="259045"/>
    <xdr:sp macro="" textlink="">
      <xdr:nvSpPr>
        <xdr:cNvPr id="264" name="テキスト ボックス 263"/>
        <xdr:cNvSpPr txBox="1"/>
      </xdr:nvSpPr>
      <xdr:spPr>
        <a:xfrm>
          <a:off x="14401800" y="945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59055</xdr:rowOff>
    </xdr:from>
    <xdr:to>
      <xdr:col>69</xdr:col>
      <xdr:colOff>142875</xdr:colOff>
      <xdr:row>56</xdr:row>
      <xdr:rowOff>160655</xdr:rowOff>
    </xdr:to>
    <xdr:sp macro="" textlink="">
      <xdr:nvSpPr>
        <xdr:cNvPr id="265" name="楕円 264"/>
        <xdr:cNvSpPr/>
      </xdr:nvSpPr>
      <xdr:spPr>
        <a:xfrm>
          <a:off x="138430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170832</xdr:rowOff>
    </xdr:from>
    <xdr:ext cx="762000" cy="259045"/>
    <xdr:sp macro="" textlink="">
      <xdr:nvSpPr>
        <xdr:cNvPr id="266" name="テキスト ボックス 265"/>
        <xdr:cNvSpPr txBox="1"/>
      </xdr:nvSpPr>
      <xdr:spPr>
        <a:xfrm>
          <a:off x="13512800" y="942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7" name="楕円 266"/>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8" name="テキスト ボックス 267"/>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ポイント、長野県平均より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ポイント低く、近年大きな増減はないものの上昇傾向にある。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今後は、補助金、負担金等の見直しを行い、交付することが適当な事業であるかなど必要性を精査して適正な執行に努める。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19558</xdr:rowOff>
    </xdr:to>
    <xdr:cxnSp macro="">
      <xdr:nvCxnSpPr>
        <xdr:cNvPr id="298" name="直線コネクタ 297"/>
        <xdr:cNvCxnSpPr/>
      </xdr:nvCxnSpPr>
      <xdr:spPr>
        <a:xfrm>
          <a:off x="15671800" y="63403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36</xdr:row>
      <xdr:rowOff>168148</xdr:rowOff>
    </xdr:to>
    <xdr:cxnSp macro="">
      <xdr:nvCxnSpPr>
        <xdr:cNvPr id="301" name="直線コネクタ 300"/>
        <xdr:cNvCxnSpPr/>
      </xdr:nvCxnSpPr>
      <xdr:spPr>
        <a:xfrm>
          <a:off x="14782800" y="6340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168148</xdr:rowOff>
    </xdr:to>
    <xdr:cxnSp macro="">
      <xdr:nvCxnSpPr>
        <xdr:cNvPr id="304" name="直線コネクタ 303"/>
        <xdr:cNvCxnSpPr/>
      </xdr:nvCxnSpPr>
      <xdr:spPr>
        <a:xfrm>
          <a:off x="13893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140716</xdr:rowOff>
    </xdr:to>
    <xdr:cxnSp macro="">
      <xdr:nvCxnSpPr>
        <xdr:cNvPr id="307" name="直線コネクタ 306"/>
        <xdr:cNvCxnSpPr/>
      </xdr:nvCxnSpPr>
      <xdr:spPr>
        <a:xfrm>
          <a:off x="13004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7" name="楕円 316"/>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18"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19" name="楕円 318"/>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0" name="テキスト ボックス 319"/>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1" name="楕円 320"/>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2" name="テキスト ボックス 321"/>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3" name="楕円 322"/>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4" name="テキスト ボックス 323"/>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5" name="楕円 324"/>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6" name="テキスト ボックス 325"/>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ポイント低く、県平均より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今後、建設事業に対する起債額は増加すると思われるが、借入額と償還額のバランスを考慮しながら起債の平準化を図り、将来への負担を抑制するよう努める。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58420</xdr:rowOff>
    </xdr:to>
    <xdr:cxnSp macro="">
      <xdr:nvCxnSpPr>
        <xdr:cNvPr id="356" name="直線コネクタ 355"/>
        <xdr:cNvCxnSpPr/>
      </xdr:nvCxnSpPr>
      <xdr:spPr>
        <a:xfrm>
          <a:off x="3987800" y="13079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49276</xdr:rowOff>
    </xdr:to>
    <xdr:cxnSp macro="">
      <xdr:nvCxnSpPr>
        <xdr:cNvPr id="359" name="直線コネクタ 358"/>
        <xdr:cNvCxnSpPr/>
      </xdr:nvCxnSpPr>
      <xdr:spPr>
        <a:xfrm>
          <a:off x="3098800" y="13074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17272</xdr:rowOff>
    </xdr:from>
    <xdr:to>
      <xdr:col>15</xdr:col>
      <xdr:colOff>98425</xdr:colOff>
      <xdr:row>76</xdr:row>
      <xdr:rowOff>44704</xdr:rowOff>
    </xdr:to>
    <xdr:cxnSp macro="">
      <xdr:nvCxnSpPr>
        <xdr:cNvPr id="362" name="直線コネクタ 361"/>
        <xdr:cNvCxnSpPr/>
      </xdr:nvCxnSpPr>
      <xdr:spPr>
        <a:xfrm>
          <a:off x="2209800" y="13047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17272</xdr:rowOff>
    </xdr:to>
    <xdr:cxnSp macro="">
      <xdr:nvCxnSpPr>
        <xdr:cNvPr id="365" name="直線コネクタ 364"/>
        <xdr:cNvCxnSpPr/>
      </xdr:nvCxnSpPr>
      <xdr:spPr>
        <a:xfrm>
          <a:off x="1320800" y="13024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5" name="楕円 374"/>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76"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77" name="楕円 376"/>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78" name="テキスト ボックス 377"/>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165354</xdr:rowOff>
    </xdr:from>
    <xdr:to>
      <xdr:col>15</xdr:col>
      <xdr:colOff>149225</xdr:colOff>
      <xdr:row>76</xdr:row>
      <xdr:rowOff>95504</xdr:rowOff>
    </xdr:to>
    <xdr:sp macro="" textlink="">
      <xdr:nvSpPr>
        <xdr:cNvPr id="379" name="楕円 378"/>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105681</xdr:rowOff>
    </xdr:from>
    <xdr:ext cx="762000" cy="259045"/>
    <xdr:sp macro="" textlink="">
      <xdr:nvSpPr>
        <xdr:cNvPr id="380" name="テキスト ボックス 379"/>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137922</xdr:rowOff>
    </xdr:from>
    <xdr:to>
      <xdr:col>11</xdr:col>
      <xdr:colOff>60325</xdr:colOff>
      <xdr:row>76</xdr:row>
      <xdr:rowOff>68072</xdr:rowOff>
    </xdr:to>
    <xdr:sp macro="" textlink="">
      <xdr:nvSpPr>
        <xdr:cNvPr id="381" name="楕円 380"/>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78249</xdr:rowOff>
    </xdr:from>
    <xdr:ext cx="762000" cy="259045"/>
    <xdr:sp macro="" textlink="">
      <xdr:nvSpPr>
        <xdr:cNvPr id="382" name="テキスト ボックス 381"/>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83" name="楕円 382"/>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84" name="テキスト ボックス 383"/>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ポイント増加した。緩やかではあるが増加傾向にあり、類似団体の平均を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扶助費、物件費ともに類似団体の平均を上回り、今後も増加傾向にある。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財政の硬直化を招かないためにも経常経費の抑制に努める。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31750</xdr:rowOff>
    </xdr:from>
    <xdr:to>
      <xdr:col>82</xdr:col>
      <xdr:colOff>107950</xdr:colOff>
      <xdr:row>78</xdr:row>
      <xdr:rowOff>66039</xdr:rowOff>
    </xdr:to>
    <xdr:cxnSp macro="">
      <xdr:nvCxnSpPr>
        <xdr:cNvPr id="417" name="直線コネクタ 416"/>
        <xdr:cNvCxnSpPr/>
      </xdr:nvCxnSpPr>
      <xdr:spPr>
        <a:xfrm>
          <a:off x="15671800" y="134048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16511</xdr:rowOff>
    </xdr:from>
    <xdr:to>
      <xdr:col>78</xdr:col>
      <xdr:colOff>69850</xdr:colOff>
      <xdr:row>78</xdr:row>
      <xdr:rowOff>31750</xdr:rowOff>
    </xdr:to>
    <xdr:cxnSp macro="">
      <xdr:nvCxnSpPr>
        <xdr:cNvPr id="420" name="直線コネクタ 419"/>
        <xdr:cNvCxnSpPr/>
      </xdr:nvCxnSpPr>
      <xdr:spPr>
        <a:xfrm>
          <a:off x="14782800" y="13389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16511</xdr:rowOff>
    </xdr:to>
    <xdr:cxnSp macro="">
      <xdr:nvCxnSpPr>
        <xdr:cNvPr id="423" name="直線コネクタ 422"/>
        <xdr:cNvCxnSpPr/>
      </xdr:nvCxnSpPr>
      <xdr:spPr>
        <a:xfrm>
          <a:off x="13893800" y="13340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153670</xdr:rowOff>
    </xdr:from>
    <xdr:to>
      <xdr:col>69</xdr:col>
      <xdr:colOff>92075</xdr:colOff>
      <xdr:row>77</xdr:row>
      <xdr:rowOff>138430</xdr:rowOff>
    </xdr:to>
    <xdr:cxnSp macro="">
      <xdr:nvCxnSpPr>
        <xdr:cNvPr id="426" name="直線コネクタ 425"/>
        <xdr:cNvCxnSpPr/>
      </xdr:nvCxnSpPr>
      <xdr:spPr>
        <a:xfrm>
          <a:off x="13004800" y="131838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36" name="楕円 435"/>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37"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152400</xdr:rowOff>
    </xdr:from>
    <xdr:to>
      <xdr:col>78</xdr:col>
      <xdr:colOff>120650</xdr:colOff>
      <xdr:row>78</xdr:row>
      <xdr:rowOff>82550</xdr:rowOff>
    </xdr:to>
    <xdr:sp macro="" textlink="">
      <xdr:nvSpPr>
        <xdr:cNvPr id="438" name="楕円 437"/>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67327</xdr:rowOff>
    </xdr:from>
    <xdr:ext cx="736600" cy="259045"/>
    <xdr:sp macro="" textlink="">
      <xdr:nvSpPr>
        <xdr:cNvPr id="439" name="テキスト ボックス 438"/>
        <xdr:cNvSpPr txBox="1"/>
      </xdr:nvSpPr>
      <xdr:spPr>
        <a:xfrm>
          <a:off x="15290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137161</xdr:rowOff>
    </xdr:from>
    <xdr:to>
      <xdr:col>74</xdr:col>
      <xdr:colOff>31750</xdr:colOff>
      <xdr:row>78</xdr:row>
      <xdr:rowOff>67311</xdr:rowOff>
    </xdr:to>
    <xdr:sp macro="" textlink="">
      <xdr:nvSpPr>
        <xdr:cNvPr id="440" name="楕円 439"/>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52088</xdr:rowOff>
    </xdr:from>
    <xdr:ext cx="762000" cy="259045"/>
    <xdr:sp macro="" textlink="">
      <xdr:nvSpPr>
        <xdr:cNvPr id="441" name="テキスト ボックス 440"/>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2" name="楕円 441"/>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3" name="テキスト ボックス 442"/>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102870</xdr:rowOff>
    </xdr:from>
    <xdr:to>
      <xdr:col>65</xdr:col>
      <xdr:colOff>53975</xdr:colOff>
      <xdr:row>77</xdr:row>
      <xdr:rowOff>33020</xdr:rowOff>
    </xdr:to>
    <xdr:sp macro="" textlink="">
      <xdr:nvSpPr>
        <xdr:cNvPr id="444" name="楕円 443"/>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17797</xdr:rowOff>
    </xdr:from>
    <xdr:ext cx="762000" cy="259045"/>
    <xdr:sp macro="" textlink="">
      <xdr:nvSpPr>
        <xdr:cNvPr id="445" name="テキスト ボックス 444"/>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97164</xdr:rowOff>
    </xdr:from>
    <xdr:to>
      <xdr:col>29</xdr:col>
      <xdr:colOff>127000</xdr:colOff>
      <xdr:row>18</xdr:row>
      <xdr:rowOff>111651</xdr:rowOff>
    </xdr:to>
    <xdr:cxnSp macro="">
      <xdr:nvCxnSpPr>
        <xdr:cNvPr id="46" name="直線コネクタ 45"/>
        <xdr:cNvCxnSpPr/>
      </xdr:nvCxnSpPr>
      <xdr:spPr bwMode="auto">
        <a:xfrm>
          <a:off x="5003800" y="3230889"/>
          <a:ext cx="647700" cy="14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97164</xdr:rowOff>
    </xdr:from>
    <xdr:to>
      <xdr:col>26</xdr:col>
      <xdr:colOff>50800</xdr:colOff>
      <xdr:row>18</xdr:row>
      <xdr:rowOff>116195</xdr:rowOff>
    </xdr:to>
    <xdr:cxnSp macro="">
      <xdr:nvCxnSpPr>
        <xdr:cNvPr id="49" name="直線コネクタ 48"/>
        <xdr:cNvCxnSpPr/>
      </xdr:nvCxnSpPr>
      <xdr:spPr bwMode="auto">
        <a:xfrm flipV="1">
          <a:off x="4305300" y="3230889"/>
          <a:ext cx="698500" cy="19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107931</xdr:rowOff>
    </xdr:from>
    <xdr:to>
      <xdr:col>22</xdr:col>
      <xdr:colOff>114300</xdr:colOff>
      <xdr:row>18</xdr:row>
      <xdr:rowOff>116195</xdr:rowOff>
    </xdr:to>
    <xdr:cxnSp macro="">
      <xdr:nvCxnSpPr>
        <xdr:cNvPr id="52" name="直線コネクタ 51"/>
        <xdr:cNvCxnSpPr/>
      </xdr:nvCxnSpPr>
      <xdr:spPr bwMode="auto">
        <a:xfrm>
          <a:off x="3606800" y="3241656"/>
          <a:ext cx="698500" cy="8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104885</xdr:rowOff>
    </xdr:from>
    <xdr:to>
      <xdr:col>18</xdr:col>
      <xdr:colOff>177800</xdr:colOff>
      <xdr:row>18</xdr:row>
      <xdr:rowOff>107931</xdr:rowOff>
    </xdr:to>
    <xdr:cxnSp macro="">
      <xdr:nvCxnSpPr>
        <xdr:cNvPr id="55" name="直線コネクタ 54"/>
        <xdr:cNvCxnSpPr/>
      </xdr:nvCxnSpPr>
      <xdr:spPr bwMode="auto">
        <a:xfrm>
          <a:off x="2908300" y="3238610"/>
          <a:ext cx="698500" cy="3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60851</xdr:rowOff>
    </xdr:from>
    <xdr:to>
      <xdr:col>29</xdr:col>
      <xdr:colOff>177800</xdr:colOff>
      <xdr:row>18</xdr:row>
      <xdr:rowOff>162451</xdr:rowOff>
    </xdr:to>
    <xdr:sp macro="" textlink="">
      <xdr:nvSpPr>
        <xdr:cNvPr id="65" name="楕円 64"/>
        <xdr:cNvSpPr/>
      </xdr:nvSpPr>
      <xdr:spPr bwMode="auto">
        <a:xfrm>
          <a:off x="5600700" y="3194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32928</xdr:rowOff>
    </xdr:from>
    <xdr:ext cx="762000" cy="259045"/>
    <xdr:sp macro="" textlink="">
      <xdr:nvSpPr>
        <xdr:cNvPr id="66" name="人口1人当たり決算額の推移該当値テキスト130"/>
        <xdr:cNvSpPr txBox="1"/>
      </xdr:nvSpPr>
      <xdr:spPr>
        <a:xfrm>
          <a:off x="5740400" y="316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46364</xdr:rowOff>
    </xdr:from>
    <xdr:to>
      <xdr:col>26</xdr:col>
      <xdr:colOff>101600</xdr:colOff>
      <xdr:row>18</xdr:row>
      <xdr:rowOff>147964</xdr:rowOff>
    </xdr:to>
    <xdr:sp macro="" textlink="">
      <xdr:nvSpPr>
        <xdr:cNvPr id="67" name="楕円 66"/>
        <xdr:cNvSpPr/>
      </xdr:nvSpPr>
      <xdr:spPr bwMode="auto">
        <a:xfrm>
          <a:off x="4953000" y="318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132741</xdr:rowOff>
    </xdr:from>
    <xdr:ext cx="736600" cy="259045"/>
    <xdr:sp macro="" textlink="">
      <xdr:nvSpPr>
        <xdr:cNvPr id="68" name="テキスト ボックス 67"/>
        <xdr:cNvSpPr txBox="1"/>
      </xdr:nvSpPr>
      <xdr:spPr>
        <a:xfrm>
          <a:off x="4622800" y="3266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65395</xdr:rowOff>
    </xdr:from>
    <xdr:to>
      <xdr:col>22</xdr:col>
      <xdr:colOff>165100</xdr:colOff>
      <xdr:row>18</xdr:row>
      <xdr:rowOff>166995</xdr:rowOff>
    </xdr:to>
    <xdr:sp macro="" textlink="">
      <xdr:nvSpPr>
        <xdr:cNvPr id="69" name="楕円 68"/>
        <xdr:cNvSpPr/>
      </xdr:nvSpPr>
      <xdr:spPr bwMode="auto">
        <a:xfrm>
          <a:off x="4254500" y="319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151772</xdr:rowOff>
    </xdr:from>
    <xdr:ext cx="762000" cy="259045"/>
    <xdr:sp macro="" textlink="">
      <xdr:nvSpPr>
        <xdr:cNvPr id="70" name="テキスト ボックス 69"/>
        <xdr:cNvSpPr txBox="1"/>
      </xdr:nvSpPr>
      <xdr:spPr>
        <a:xfrm>
          <a:off x="3924300" y="328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57131</xdr:rowOff>
    </xdr:from>
    <xdr:to>
      <xdr:col>19</xdr:col>
      <xdr:colOff>38100</xdr:colOff>
      <xdr:row>18</xdr:row>
      <xdr:rowOff>158731</xdr:rowOff>
    </xdr:to>
    <xdr:sp macro="" textlink="">
      <xdr:nvSpPr>
        <xdr:cNvPr id="71" name="楕円 70"/>
        <xdr:cNvSpPr/>
      </xdr:nvSpPr>
      <xdr:spPr bwMode="auto">
        <a:xfrm>
          <a:off x="3556000" y="319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143508</xdr:rowOff>
    </xdr:from>
    <xdr:ext cx="762000" cy="259045"/>
    <xdr:sp macro="" textlink="">
      <xdr:nvSpPr>
        <xdr:cNvPr id="72" name="テキスト ボックス 71"/>
        <xdr:cNvSpPr txBox="1"/>
      </xdr:nvSpPr>
      <xdr:spPr>
        <a:xfrm>
          <a:off x="3225800" y="32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54085</xdr:rowOff>
    </xdr:from>
    <xdr:to>
      <xdr:col>15</xdr:col>
      <xdr:colOff>101600</xdr:colOff>
      <xdr:row>18</xdr:row>
      <xdr:rowOff>155685</xdr:rowOff>
    </xdr:to>
    <xdr:sp macro="" textlink="">
      <xdr:nvSpPr>
        <xdr:cNvPr id="73" name="楕円 72"/>
        <xdr:cNvSpPr/>
      </xdr:nvSpPr>
      <xdr:spPr bwMode="auto">
        <a:xfrm>
          <a:off x="2857500" y="318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140462</xdr:rowOff>
    </xdr:from>
    <xdr:ext cx="762000" cy="259045"/>
    <xdr:sp macro="" textlink="">
      <xdr:nvSpPr>
        <xdr:cNvPr id="74" name="テキスト ボックス 73"/>
        <xdr:cNvSpPr txBox="1"/>
      </xdr:nvSpPr>
      <xdr:spPr>
        <a:xfrm>
          <a:off x="2527300" y="327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317703</xdr:rowOff>
    </xdr:from>
    <xdr:to>
      <xdr:col>29</xdr:col>
      <xdr:colOff>127000</xdr:colOff>
      <xdr:row>35</xdr:row>
      <xdr:rowOff>329908</xdr:rowOff>
    </xdr:to>
    <xdr:cxnSp macro="">
      <xdr:nvCxnSpPr>
        <xdr:cNvPr id="107" name="直線コネクタ 106"/>
        <xdr:cNvCxnSpPr/>
      </xdr:nvCxnSpPr>
      <xdr:spPr bwMode="auto">
        <a:xfrm flipV="1">
          <a:off x="5003800" y="6928053"/>
          <a:ext cx="647700" cy="12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329908</xdr:rowOff>
    </xdr:from>
    <xdr:to>
      <xdr:col>26</xdr:col>
      <xdr:colOff>50800</xdr:colOff>
      <xdr:row>36</xdr:row>
      <xdr:rowOff>4953</xdr:rowOff>
    </xdr:to>
    <xdr:cxnSp macro="">
      <xdr:nvCxnSpPr>
        <xdr:cNvPr id="110" name="直線コネクタ 109"/>
        <xdr:cNvCxnSpPr/>
      </xdr:nvCxnSpPr>
      <xdr:spPr bwMode="auto">
        <a:xfrm flipV="1">
          <a:off x="4305300" y="6940258"/>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4953</xdr:rowOff>
    </xdr:from>
    <xdr:to>
      <xdr:col>22</xdr:col>
      <xdr:colOff>114300</xdr:colOff>
      <xdr:row>36</xdr:row>
      <xdr:rowOff>38836</xdr:rowOff>
    </xdr:to>
    <xdr:cxnSp macro="">
      <xdr:nvCxnSpPr>
        <xdr:cNvPr id="113" name="直線コネクタ 112"/>
        <xdr:cNvCxnSpPr/>
      </xdr:nvCxnSpPr>
      <xdr:spPr bwMode="auto">
        <a:xfrm flipV="1">
          <a:off x="3606800" y="6958203"/>
          <a:ext cx="698500" cy="33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38836</xdr:rowOff>
    </xdr:from>
    <xdr:to>
      <xdr:col>18</xdr:col>
      <xdr:colOff>177800</xdr:colOff>
      <xdr:row>36</xdr:row>
      <xdr:rowOff>58344</xdr:rowOff>
    </xdr:to>
    <xdr:cxnSp macro="">
      <xdr:nvCxnSpPr>
        <xdr:cNvPr id="116" name="直線コネクタ 115"/>
        <xdr:cNvCxnSpPr/>
      </xdr:nvCxnSpPr>
      <xdr:spPr bwMode="auto">
        <a:xfrm flipV="1">
          <a:off x="2908300" y="6992086"/>
          <a:ext cx="698500" cy="19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266903</xdr:rowOff>
    </xdr:from>
    <xdr:to>
      <xdr:col>29</xdr:col>
      <xdr:colOff>177800</xdr:colOff>
      <xdr:row>36</xdr:row>
      <xdr:rowOff>25603</xdr:rowOff>
    </xdr:to>
    <xdr:sp macro="" textlink="">
      <xdr:nvSpPr>
        <xdr:cNvPr id="126" name="楕円 125"/>
        <xdr:cNvSpPr/>
      </xdr:nvSpPr>
      <xdr:spPr bwMode="auto">
        <a:xfrm>
          <a:off x="5600700" y="687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238980</xdr:rowOff>
    </xdr:from>
    <xdr:ext cx="762000" cy="259045"/>
    <xdr:sp macro="" textlink="">
      <xdr:nvSpPr>
        <xdr:cNvPr id="127" name="人口1人当たり決算額の推移該当値テキスト445"/>
        <xdr:cNvSpPr txBox="1"/>
      </xdr:nvSpPr>
      <xdr:spPr>
        <a:xfrm>
          <a:off x="5740400" y="684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279108</xdr:rowOff>
    </xdr:from>
    <xdr:to>
      <xdr:col>26</xdr:col>
      <xdr:colOff>101600</xdr:colOff>
      <xdr:row>36</xdr:row>
      <xdr:rowOff>37808</xdr:rowOff>
    </xdr:to>
    <xdr:sp macro="" textlink="">
      <xdr:nvSpPr>
        <xdr:cNvPr id="128" name="楕円 127"/>
        <xdr:cNvSpPr/>
      </xdr:nvSpPr>
      <xdr:spPr bwMode="auto">
        <a:xfrm>
          <a:off x="4953000" y="688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22585</xdr:rowOff>
    </xdr:from>
    <xdr:ext cx="736600" cy="259045"/>
    <xdr:sp macro="" textlink="">
      <xdr:nvSpPr>
        <xdr:cNvPr id="129" name="テキスト ボックス 128"/>
        <xdr:cNvSpPr txBox="1"/>
      </xdr:nvSpPr>
      <xdr:spPr>
        <a:xfrm>
          <a:off x="4622800" y="6975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297053</xdr:rowOff>
    </xdr:from>
    <xdr:to>
      <xdr:col>22</xdr:col>
      <xdr:colOff>165100</xdr:colOff>
      <xdr:row>36</xdr:row>
      <xdr:rowOff>55753</xdr:rowOff>
    </xdr:to>
    <xdr:sp macro="" textlink="">
      <xdr:nvSpPr>
        <xdr:cNvPr id="130" name="楕円 129"/>
        <xdr:cNvSpPr/>
      </xdr:nvSpPr>
      <xdr:spPr bwMode="auto">
        <a:xfrm>
          <a:off x="4254500" y="6907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40530</xdr:rowOff>
    </xdr:from>
    <xdr:ext cx="762000" cy="259045"/>
    <xdr:sp macro="" textlink="">
      <xdr:nvSpPr>
        <xdr:cNvPr id="131" name="テキスト ボックス 130"/>
        <xdr:cNvSpPr txBox="1"/>
      </xdr:nvSpPr>
      <xdr:spPr>
        <a:xfrm>
          <a:off x="3924300" y="699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330936</xdr:rowOff>
    </xdr:from>
    <xdr:to>
      <xdr:col>19</xdr:col>
      <xdr:colOff>38100</xdr:colOff>
      <xdr:row>36</xdr:row>
      <xdr:rowOff>89636</xdr:rowOff>
    </xdr:to>
    <xdr:sp macro="" textlink="">
      <xdr:nvSpPr>
        <xdr:cNvPr id="132" name="楕円 131"/>
        <xdr:cNvSpPr/>
      </xdr:nvSpPr>
      <xdr:spPr bwMode="auto">
        <a:xfrm>
          <a:off x="3556000" y="694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74413</xdr:rowOff>
    </xdr:from>
    <xdr:ext cx="762000" cy="259045"/>
    <xdr:sp macro="" textlink="">
      <xdr:nvSpPr>
        <xdr:cNvPr id="133" name="テキスト ボックス 132"/>
        <xdr:cNvSpPr txBox="1"/>
      </xdr:nvSpPr>
      <xdr:spPr>
        <a:xfrm>
          <a:off x="3225800" y="7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7544</xdr:rowOff>
    </xdr:from>
    <xdr:to>
      <xdr:col>15</xdr:col>
      <xdr:colOff>101600</xdr:colOff>
      <xdr:row>36</xdr:row>
      <xdr:rowOff>109144</xdr:rowOff>
    </xdr:to>
    <xdr:sp macro="" textlink="">
      <xdr:nvSpPr>
        <xdr:cNvPr id="134" name="楕円 133"/>
        <xdr:cNvSpPr/>
      </xdr:nvSpPr>
      <xdr:spPr bwMode="auto">
        <a:xfrm>
          <a:off x="2857500" y="696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93921</xdr:rowOff>
    </xdr:from>
    <xdr:ext cx="762000" cy="259045"/>
    <xdr:sp macro="" textlink="">
      <xdr:nvSpPr>
        <xdr:cNvPr id="135" name="テキスト ボックス 134"/>
        <xdr:cNvSpPr txBox="1"/>
      </xdr:nvSpPr>
      <xdr:spPr>
        <a:xfrm>
          <a:off x="2527300" y="704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8,035
7,901
43.26
4,696,062
4,378,135
304,467
2,730,617
1,886,314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76751</xdr:rowOff>
    </xdr:from>
    <xdr:to>
      <xdr:col>24</xdr:col>
      <xdr:colOff>63500</xdr:colOff>
      <xdr:row>37</xdr:row>
      <xdr:rowOff>82047</xdr:rowOff>
    </xdr:to>
    <xdr:cxnSp macro="">
      <xdr:nvCxnSpPr>
        <xdr:cNvPr id="61" name="直線コネクタ 60"/>
        <xdr:cNvCxnSpPr/>
      </xdr:nvCxnSpPr>
      <xdr:spPr>
        <a:xfrm>
          <a:off x="3797300" y="6420401"/>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76751</xdr:rowOff>
    </xdr:from>
    <xdr:to>
      <xdr:col>19</xdr:col>
      <xdr:colOff>177800</xdr:colOff>
      <xdr:row>37</xdr:row>
      <xdr:rowOff>79875</xdr:rowOff>
    </xdr:to>
    <xdr:cxnSp macro="">
      <xdr:nvCxnSpPr>
        <xdr:cNvPr id="64" name="直線コネクタ 63"/>
        <xdr:cNvCxnSpPr/>
      </xdr:nvCxnSpPr>
      <xdr:spPr>
        <a:xfrm flipV="1">
          <a:off x="2908300" y="6420401"/>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51034</xdr:rowOff>
    </xdr:from>
    <xdr:to>
      <xdr:col>15</xdr:col>
      <xdr:colOff>50800</xdr:colOff>
      <xdr:row>37</xdr:row>
      <xdr:rowOff>79875</xdr:rowOff>
    </xdr:to>
    <xdr:cxnSp macro="">
      <xdr:nvCxnSpPr>
        <xdr:cNvPr id="67" name="直線コネクタ 66"/>
        <xdr:cNvCxnSpPr/>
      </xdr:nvCxnSpPr>
      <xdr:spPr>
        <a:xfrm>
          <a:off x="2019300" y="6394684"/>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46515</xdr:rowOff>
    </xdr:from>
    <xdr:to>
      <xdr:col>10</xdr:col>
      <xdr:colOff>114300</xdr:colOff>
      <xdr:row>37</xdr:row>
      <xdr:rowOff>51034</xdr:rowOff>
    </xdr:to>
    <xdr:cxnSp macro="">
      <xdr:nvCxnSpPr>
        <xdr:cNvPr id="70" name="直線コネクタ 69"/>
        <xdr:cNvCxnSpPr/>
      </xdr:nvCxnSpPr>
      <xdr:spPr>
        <a:xfrm>
          <a:off x="1130300" y="6390165"/>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31247</xdr:rowOff>
    </xdr:from>
    <xdr:to>
      <xdr:col>24</xdr:col>
      <xdr:colOff>114300</xdr:colOff>
      <xdr:row>37</xdr:row>
      <xdr:rowOff>132847</xdr:rowOff>
    </xdr:to>
    <xdr:sp macro="" textlink="">
      <xdr:nvSpPr>
        <xdr:cNvPr id="80" name="楕円 79"/>
        <xdr:cNvSpPr/>
      </xdr:nvSpPr>
      <xdr:spPr>
        <a:xfrm>
          <a:off x="4584700" y="637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9674</xdr:rowOff>
    </xdr:from>
    <xdr:ext cx="534377" cy="259045"/>
    <xdr:sp macro="" textlink="">
      <xdr:nvSpPr>
        <xdr:cNvPr id="81" name="人件費該当値テキスト"/>
        <xdr:cNvSpPr txBox="1"/>
      </xdr:nvSpPr>
      <xdr:spPr>
        <a:xfrm>
          <a:off x="4686300" y="635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25951</xdr:rowOff>
    </xdr:from>
    <xdr:to>
      <xdr:col>20</xdr:col>
      <xdr:colOff>38100</xdr:colOff>
      <xdr:row>37</xdr:row>
      <xdr:rowOff>127551</xdr:rowOff>
    </xdr:to>
    <xdr:sp macro="" textlink="">
      <xdr:nvSpPr>
        <xdr:cNvPr id="82" name="楕円 81"/>
        <xdr:cNvSpPr/>
      </xdr:nvSpPr>
      <xdr:spPr>
        <a:xfrm>
          <a:off x="3746500" y="63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118678</xdr:rowOff>
    </xdr:from>
    <xdr:ext cx="534377" cy="259045"/>
    <xdr:sp macro="" textlink="">
      <xdr:nvSpPr>
        <xdr:cNvPr id="83" name="テキスト ボックス 82"/>
        <xdr:cNvSpPr txBox="1"/>
      </xdr:nvSpPr>
      <xdr:spPr>
        <a:xfrm>
          <a:off x="3530111" y="64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29075</xdr:rowOff>
    </xdr:from>
    <xdr:to>
      <xdr:col>15</xdr:col>
      <xdr:colOff>101600</xdr:colOff>
      <xdr:row>37</xdr:row>
      <xdr:rowOff>130675</xdr:rowOff>
    </xdr:to>
    <xdr:sp macro="" textlink="">
      <xdr:nvSpPr>
        <xdr:cNvPr id="84" name="楕円 83"/>
        <xdr:cNvSpPr/>
      </xdr:nvSpPr>
      <xdr:spPr>
        <a:xfrm>
          <a:off x="2857500" y="6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121802</xdr:rowOff>
    </xdr:from>
    <xdr:ext cx="534377" cy="259045"/>
    <xdr:sp macro="" textlink="">
      <xdr:nvSpPr>
        <xdr:cNvPr id="85" name="テキスト ボックス 84"/>
        <xdr:cNvSpPr txBox="1"/>
      </xdr:nvSpPr>
      <xdr:spPr>
        <a:xfrm>
          <a:off x="2641111" y="646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234</xdr:rowOff>
    </xdr:from>
    <xdr:to>
      <xdr:col>10</xdr:col>
      <xdr:colOff>165100</xdr:colOff>
      <xdr:row>37</xdr:row>
      <xdr:rowOff>101834</xdr:rowOff>
    </xdr:to>
    <xdr:sp macro="" textlink="">
      <xdr:nvSpPr>
        <xdr:cNvPr id="86" name="楕円 85"/>
        <xdr:cNvSpPr/>
      </xdr:nvSpPr>
      <xdr:spPr>
        <a:xfrm>
          <a:off x="1968500" y="63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92961</xdr:rowOff>
    </xdr:from>
    <xdr:ext cx="534377" cy="259045"/>
    <xdr:sp macro="" textlink="">
      <xdr:nvSpPr>
        <xdr:cNvPr id="87" name="テキスト ボックス 86"/>
        <xdr:cNvSpPr txBox="1"/>
      </xdr:nvSpPr>
      <xdr:spPr>
        <a:xfrm>
          <a:off x="1752111" y="64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167165</xdr:rowOff>
    </xdr:from>
    <xdr:to>
      <xdr:col>6</xdr:col>
      <xdr:colOff>38100</xdr:colOff>
      <xdr:row>37</xdr:row>
      <xdr:rowOff>97315</xdr:rowOff>
    </xdr:to>
    <xdr:sp macro="" textlink="">
      <xdr:nvSpPr>
        <xdr:cNvPr id="88" name="楕円 87"/>
        <xdr:cNvSpPr/>
      </xdr:nvSpPr>
      <xdr:spPr>
        <a:xfrm>
          <a:off x="1079500" y="63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88442</xdr:rowOff>
    </xdr:from>
    <xdr:ext cx="534377" cy="259045"/>
    <xdr:sp macro="" textlink="">
      <xdr:nvSpPr>
        <xdr:cNvPr id="89" name="テキスト ボックス 88"/>
        <xdr:cNvSpPr txBox="1"/>
      </xdr:nvSpPr>
      <xdr:spPr>
        <a:xfrm>
          <a:off x="863111" y="643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46884</xdr:rowOff>
    </xdr:from>
    <xdr:to>
      <xdr:col>24</xdr:col>
      <xdr:colOff>63500</xdr:colOff>
      <xdr:row>56</xdr:row>
      <xdr:rowOff>78801</xdr:rowOff>
    </xdr:to>
    <xdr:cxnSp macro="">
      <xdr:nvCxnSpPr>
        <xdr:cNvPr id="116" name="直線コネクタ 115"/>
        <xdr:cNvCxnSpPr/>
      </xdr:nvCxnSpPr>
      <xdr:spPr>
        <a:xfrm flipV="1">
          <a:off x="3797300" y="9648084"/>
          <a:ext cx="838200" cy="3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72976</xdr:rowOff>
    </xdr:from>
    <xdr:to>
      <xdr:col>19</xdr:col>
      <xdr:colOff>177800</xdr:colOff>
      <xdr:row>56</xdr:row>
      <xdr:rowOff>78801</xdr:rowOff>
    </xdr:to>
    <xdr:cxnSp macro="">
      <xdr:nvCxnSpPr>
        <xdr:cNvPr id="119" name="直線コネクタ 118"/>
        <xdr:cNvCxnSpPr/>
      </xdr:nvCxnSpPr>
      <xdr:spPr>
        <a:xfrm>
          <a:off x="2908300" y="9674176"/>
          <a:ext cx="8890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72976</xdr:rowOff>
    </xdr:from>
    <xdr:to>
      <xdr:col>15</xdr:col>
      <xdr:colOff>50800</xdr:colOff>
      <xdr:row>56</xdr:row>
      <xdr:rowOff>89619</xdr:rowOff>
    </xdr:to>
    <xdr:cxnSp macro="">
      <xdr:nvCxnSpPr>
        <xdr:cNvPr id="122" name="直線コネクタ 121"/>
        <xdr:cNvCxnSpPr/>
      </xdr:nvCxnSpPr>
      <xdr:spPr>
        <a:xfrm flipV="1">
          <a:off x="2019300" y="9674176"/>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89619</xdr:rowOff>
    </xdr:from>
    <xdr:to>
      <xdr:col>10</xdr:col>
      <xdr:colOff>114300</xdr:colOff>
      <xdr:row>56</xdr:row>
      <xdr:rowOff>94181</xdr:rowOff>
    </xdr:to>
    <xdr:cxnSp macro="">
      <xdr:nvCxnSpPr>
        <xdr:cNvPr id="125" name="直線コネクタ 124"/>
        <xdr:cNvCxnSpPr/>
      </xdr:nvCxnSpPr>
      <xdr:spPr>
        <a:xfrm flipV="1">
          <a:off x="1130300" y="9690819"/>
          <a:ext cx="8890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167534</xdr:rowOff>
    </xdr:from>
    <xdr:to>
      <xdr:col>24</xdr:col>
      <xdr:colOff>114300</xdr:colOff>
      <xdr:row>56</xdr:row>
      <xdr:rowOff>97684</xdr:rowOff>
    </xdr:to>
    <xdr:sp macro="" textlink="">
      <xdr:nvSpPr>
        <xdr:cNvPr id="135" name="楕円 134"/>
        <xdr:cNvSpPr/>
      </xdr:nvSpPr>
      <xdr:spPr>
        <a:xfrm>
          <a:off x="4584700" y="95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145961</xdr:rowOff>
    </xdr:from>
    <xdr:ext cx="534377" cy="259045"/>
    <xdr:sp macro="" textlink="">
      <xdr:nvSpPr>
        <xdr:cNvPr id="136" name="物件費該当値テキスト"/>
        <xdr:cNvSpPr txBox="1"/>
      </xdr:nvSpPr>
      <xdr:spPr>
        <a:xfrm>
          <a:off x="4686300" y="95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28001</xdr:rowOff>
    </xdr:from>
    <xdr:to>
      <xdr:col>20</xdr:col>
      <xdr:colOff>38100</xdr:colOff>
      <xdr:row>56</xdr:row>
      <xdr:rowOff>129601</xdr:rowOff>
    </xdr:to>
    <xdr:sp macro="" textlink="">
      <xdr:nvSpPr>
        <xdr:cNvPr id="137" name="楕円 136"/>
        <xdr:cNvSpPr/>
      </xdr:nvSpPr>
      <xdr:spPr>
        <a:xfrm>
          <a:off x="3746500" y="962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120728</xdr:rowOff>
    </xdr:from>
    <xdr:ext cx="534377" cy="259045"/>
    <xdr:sp macro="" textlink="">
      <xdr:nvSpPr>
        <xdr:cNvPr id="138" name="テキスト ボックス 137"/>
        <xdr:cNvSpPr txBox="1"/>
      </xdr:nvSpPr>
      <xdr:spPr>
        <a:xfrm>
          <a:off x="3530111" y="972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22176</xdr:rowOff>
    </xdr:from>
    <xdr:to>
      <xdr:col>15</xdr:col>
      <xdr:colOff>101600</xdr:colOff>
      <xdr:row>56</xdr:row>
      <xdr:rowOff>123776</xdr:rowOff>
    </xdr:to>
    <xdr:sp macro="" textlink="">
      <xdr:nvSpPr>
        <xdr:cNvPr id="139" name="楕円 138"/>
        <xdr:cNvSpPr/>
      </xdr:nvSpPr>
      <xdr:spPr>
        <a:xfrm>
          <a:off x="2857500" y="962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114903</xdr:rowOff>
    </xdr:from>
    <xdr:ext cx="534377" cy="259045"/>
    <xdr:sp macro="" textlink="">
      <xdr:nvSpPr>
        <xdr:cNvPr id="140" name="テキスト ボックス 139"/>
        <xdr:cNvSpPr txBox="1"/>
      </xdr:nvSpPr>
      <xdr:spPr>
        <a:xfrm>
          <a:off x="2641111" y="97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38819</xdr:rowOff>
    </xdr:from>
    <xdr:to>
      <xdr:col>10</xdr:col>
      <xdr:colOff>165100</xdr:colOff>
      <xdr:row>56</xdr:row>
      <xdr:rowOff>140419</xdr:rowOff>
    </xdr:to>
    <xdr:sp macro="" textlink="">
      <xdr:nvSpPr>
        <xdr:cNvPr id="141" name="楕円 140"/>
        <xdr:cNvSpPr/>
      </xdr:nvSpPr>
      <xdr:spPr>
        <a:xfrm>
          <a:off x="1968500" y="96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131546</xdr:rowOff>
    </xdr:from>
    <xdr:ext cx="534377" cy="259045"/>
    <xdr:sp macro="" textlink="">
      <xdr:nvSpPr>
        <xdr:cNvPr id="142" name="テキスト ボックス 141"/>
        <xdr:cNvSpPr txBox="1"/>
      </xdr:nvSpPr>
      <xdr:spPr>
        <a:xfrm>
          <a:off x="1752111" y="973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43381</xdr:rowOff>
    </xdr:from>
    <xdr:to>
      <xdr:col>6</xdr:col>
      <xdr:colOff>38100</xdr:colOff>
      <xdr:row>56</xdr:row>
      <xdr:rowOff>144981</xdr:rowOff>
    </xdr:to>
    <xdr:sp macro="" textlink="">
      <xdr:nvSpPr>
        <xdr:cNvPr id="143" name="楕円 142"/>
        <xdr:cNvSpPr/>
      </xdr:nvSpPr>
      <xdr:spPr>
        <a:xfrm>
          <a:off x="1079500" y="96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136108</xdr:rowOff>
    </xdr:from>
    <xdr:ext cx="534377" cy="259045"/>
    <xdr:sp macro="" textlink="">
      <xdr:nvSpPr>
        <xdr:cNvPr id="144" name="テキスト ボックス 143"/>
        <xdr:cNvSpPr txBox="1"/>
      </xdr:nvSpPr>
      <xdr:spPr>
        <a:xfrm>
          <a:off x="863111" y="97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80882</xdr:rowOff>
    </xdr:from>
    <xdr:to>
      <xdr:col>24</xdr:col>
      <xdr:colOff>63500</xdr:colOff>
      <xdr:row>78</xdr:row>
      <xdr:rowOff>6655</xdr:rowOff>
    </xdr:to>
    <xdr:cxnSp macro="">
      <xdr:nvCxnSpPr>
        <xdr:cNvPr id="171" name="直線コネクタ 170"/>
        <xdr:cNvCxnSpPr/>
      </xdr:nvCxnSpPr>
      <xdr:spPr>
        <a:xfrm flipV="1">
          <a:off x="3797300" y="13282532"/>
          <a:ext cx="838200" cy="9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6655</xdr:rowOff>
    </xdr:from>
    <xdr:to>
      <xdr:col>19</xdr:col>
      <xdr:colOff>177800</xdr:colOff>
      <xdr:row>78</xdr:row>
      <xdr:rowOff>59851</xdr:rowOff>
    </xdr:to>
    <xdr:cxnSp macro="">
      <xdr:nvCxnSpPr>
        <xdr:cNvPr id="174" name="直線コネクタ 173"/>
        <xdr:cNvCxnSpPr/>
      </xdr:nvCxnSpPr>
      <xdr:spPr>
        <a:xfrm flipV="1">
          <a:off x="2908300" y="13379755"/>
          <a:ext cx="889000" cy="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59851</xdr:rowOff>
    </xdr:from>
    <xdr:to>
      <xdr:col>15</xdr:col>
      <xdr:colOff>50800</xdr:colOff>
      <xdr:row>78</xdr:row>
      <xdr:rowOff>82139</xdr:rowOff>
    </xdr:to>
    <xdr:cxnSp macro="">
      <xdr:nvCxnSpPr>
        <xdr:cNvPr id="177" name="直線コネクタ 176"/>
        <xdr:cNvCxnSpPr/>
      </xdr:nvCxnSpPr>
      <xdr:spPr>
        <a:xfrm flipV="1">
          <a:off x="2019300" y="13432951"/>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82139</xdr:rowOff>
    </xdr:from>
    <xdr:to>
      <xdr:col>10</xdr:col>
      <xdr:colOff>114300</xdr:colOff>
      <xdr:row>78</xdr:row>
      <xdr:rowOff>92015</xdr:rowOff>
    </xdr:to>
    <xdr:cxnSp macro="">
      <xdr:nvCxnSpPr>
        <xdr:cNvPr id="180" name="直線コネクタ 179"/>
        <xdr:cNvCxnSpPr/>
      </xdr:nvCxnSpPr>
      <xdr:spPr>
        <a:xfrm flipV="1">
          <a:off x="1130300" y="13455239"/>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30082</xdr:rowOff>
    </xdr:from>
    <xdr:to>
      <xdr:col>24</xdr:col>
      <xdr:colOff>114300</xdr:colOff>
      <xdr:row>77</xdr:row>
      <xdr:rowOff>131682</xdr:rowOff>
    </xdr:to>
    <xdr:sp macro="" textlink="">
      <xdr:nvSpPr>
        <xdr:cNvPr id="190" name="楕円 189"/>
        <xdr:cNvSpPr/>
      </xdr:nvSpPr>
      <xdr:spPr>
        <a:xfrm>
          <a:off x="4584700" y="132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8509</xdr:rowOff>
    </xdr:from>
    <xdr:ext cx="534377" cy="259045"/>
    <xdr:sp macro="" textlink="">
      <xdr:nvSpPr>
        <xdr:cNvPr id="191" name="維持補修費該当値テキスト"/>
        <xdr:cNvSpPr txBox="1"/>
      </xdr:nvSpPr>
      <xdr:spPr>
        <a:xfrm>
          <a:off x="4686300" y="1321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127305</xdr:rowOff>
    </xdr:from>
    <xdr:to>
      <xdr:col>20</xdr:col>
      <xdr:colOff>38100</xdr:colOff>
      <xdr:row>78</xdr:row>
      <xdr:rowOff>57455</xdr:rowOff>
    </xdr:to>
    <xdr:sp macro="" textlink="">
      <xdr:nvSpPr>
        <xdr:cNvPr id="192" name="楕円 191"/>
        <xdr:cNvSpPr/>
      </xdr:nvSpPr>
      <xdr:spPr>
        <a:xfrm>
          <a:off x="37465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48582</xdr:rowOff>
    </xdr:from>
    <xdr:ext cx="469744" cy="259045"/>
    <xdr:sp macro="" textlink="">
      <xdr:nvSpPr>
        <xdr:cNvPr id="193" name="テキスト ボックス 192"/>
        <xdr:cNvSpPr txBox="1"/>
      </xdr:nvSpPr>
      <xdr:spPr>
        <a:xfrm>
          <a:off x="3562428" y="134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9051</xdr:rowOff>
    </xdr:from>
    <xdr:to>
      <xdr:col>15</xdr:col>
      <xdr:colOff>101600</xdr:colOff>
      <xdr:row>78</xdr:row>
      <xdr:rowOff>110651</xdr:rowOff>
    </xdr:to>
    <xdr:sp macro="" textlink="">
      <xdr:nvSpPr>
        <xdr:cNvPr id="194" name="楕円 193"/>
        <xdr:cNvSpPr/>
      </xdr:nvSpPr>
      <xdr:spPr>
        <a:xfrm>
          <a:off x="2857500" y="133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101778</xdr:rowOff>
    </xdr:from>
    <xdr:ext cx="469744" cy="259045"/>
    <xdr:sp macro="" textlink="">
      <xdr:nvSpPr>
        <xdr:cNvPr id="195" name="テキスト ボックス 194"/>
        <xdr:cNvSpPr txBox="1"/>
      </xdr:nvSpPr>
      <xdr:spPr>
        <a:xfrm>
          <a:off x="2673428" y="134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31339</xdr:rowOff>
    </xdr:from>
    <xdr:to>
      <xdr:col>10</xdr:col>
      <xdr:colOff>165100</xdr:colOff>
      <xdr:row>78</xdr:row>
      <xdr:rowOff>132939</xdr:rowOff>
    </xdr:to>
    <xdr:sp macro="" textlink="">
      <xdr:nvSpPr>
        <xdr:cNvPr id="196" name="楕円 195"/>
        <xdr:cNvSpPr/>
      </xdr:nvSpPr>
      <xdr:spPr>
        <a:xfrm>
          <a:off x="1968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124066</xdr:rowOff>
    </xdr:from>
    <xdr:ext cx="469744" cy="259045"/>
    <xdr:sp macro="" textlink="">
      <xdr:nvSpPr>
        <xdr:cNvPr id="197" name="テキスト ボックス 196"/>
        <xdr:cNvSpPr txBox="1"/>
      </xdr:nvSpPr>
      <xdr:spPr>
        <a:xfrm>
          <a:off x="1784428" y="134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41215</xdr:rowOff>
    </xdr:from>
    <xdr:to>
      <xdr:col>6</xdr:col>
      <xdr:colOff>38100</xdr:colOff>
      <xdr:row>78</xdr:row>
      <xdr:rowOff>142815</xdr:rowOff>
    </xdr:to>
    <xdr:sp macro="" textlink="">
      <xdr:nvSpPr>
        <xdr:cNvPr id="198" name="楕円 197"/>
        <xdr:cNvSpPr/>
      </xdr:nvSpPr>
      <xdr:spPr>
        <a:xfrm>
          <a:off x="1079500" y="134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133942</xdr:rowOff>
    </xdr:from>
    <xdr:ext cx="469744" cy="259045"/>
    <xdr:sp macro="" textlink="">
      <xdr:nvSpPr>
        <xdr:cNvPr id="199" name="テキスト ボックス 198"/>
        <xdr:cNvSpPr txBox="1"/>
      </xdr:nvSpPr>
      <xdr:spPr>
        <a:xfrm>
          <a:off x="895428" y="135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132761</xdr:rowOff>
    </xdr:from>
    <xdr:to>
      <xdr:col>24</xdr:col>
      <xdr:colOff>63500</xdr:colOff>
      <xdr:row>97</xdr:row>
      <xdr:rowOff>144892</xdr:rowOff>
    </xdr:to>
    <xdr:cxnSp macro="">
      <xdr:nvCxnSpPr>
        <xdr:cNvPr id="231" name="直線コネクタ 230"/>
        <xdr:cNvCxnSpPr/>
      </xdr:nvCxnSpPr>
      <xdr:spPr>
        <a:xfrm flipV="1">
          <a:off x="3797300" y="16763411"/>
          <a:ext cx="8382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144892</xdr:rowOff>
    </xdr:from>
    <xdr:to>
      <xdr:col>19</xdr:col>
      <xdr:colOff>177800</xdr:colOff>
      <xdr:row>98</xdr:row>
      <xdr:rowOff>10133</xdr:rowOff>
    </xdr:to>
    <xdr:cxnSp macro="">
      <xdr:nvCxnSpPr>
        <xdr:cNvPr id="234" name="直線コネクタ 233"/>
        <xdr:cNvCxnSpPr/>
      </xdr:nvCxnSpPr>
      <xdr:spPr>
        <a:xfrm flipV="1">
          <a:off x="2908300" y="16775542"/>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10133</xdr:rowOff>
    </xdr:from>
    <xdr:to>
      <xdr:col>15</xdr:col>
      <xdr:colOff>50800</xdr:colOff>
      <xdr:row>98</xdr:row>
      <xdr:rowOff>30054</xdr:rowOff>
    </xdr:to>
    <xdr:cxnSp macro="">
      <xdr:nvCxnSpPr>
        <xdr:cNvPr id="237" name="直線コネクタ 236"/>
        <xdr:cNvCxnSpPr/>
      </xdr:nvCxnSpPr>
      <xdr:spPr>
        <a:xfrm flipV="1">
          <a:off x="2019300" y="16812233"/>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30054</xdr:rowOff>
    </xdr:from>
    <xdr:to>
      <xdr:col>10</xdr:col>
      <xdr:colOff>114300</xdr:colOff>
      <xdr:row>98</xdr:row>
      <xdr:rowOff>38725</xdr:rowOff>
    </xdr:to>
    <xdr:cxnSp macro="">
      <xdr:nvCxnSpPr>
        <xdr:cNvPr id="240" name="直線コネクタ 239"/>
        <xdr:cNvCxnSpPr/>
      </xdr:nvCxnSpPr>
      <xdr:spPr>
        <a:xfrm flipV="1">
          <a:off x="1130300" y="16832154"/>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81961</xdr:rowOff>
    </xdr:from>
    <xdr:to>
      <xdr:col>24</xdr:col>
      <xdr:colOff>114300</xdr:colOff>
      <xdr:row>98</xdr:row>
      <xdr:rowOff>12111</xdr:rowOff>
    </xdr:to>
    <xdr:sp macro="" textlink="">
      <xdr:nvSpPr>
        <xdr:cNvPr id="250" name="楕円 249"/>
        <xdr:cNvSpPr/>
      </xdr:nvSpPr>
      <xdr:spPr>
        <a:xfrm>
          <a:off x="4584700" y="167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60388</xdr:rowOff>
    </xdr:from>
    <xdr:ext cx="534377" cy="259045"/>
    <xdr:sp macro="" textlink="">
      <xdr:nvSpPr>
        <xdr:cNvPr id="251" name="扶助費該当値テキスト"/>
        <xdr:cNvSpPr txBox="1"/>
      </xdr:nvSpPr>
      <xdr:spPr>
        <a:xfrm>
          <a:off x="4686300" y="166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94092</xdr:rowOff>
    </xdr:from>
    <xdr:to>
      <xdr:col>20</xdr:col>
      <xdr:colOff>38100</xdr:colOff>
      <xdr:row>98</xdr:row>
      <xdr:rowOff>24242</xdr:rowOff>
    </xdr:to>
    <xdr:sp macro="" textlink="">
      <xdr:nvSpPr>
        <xdr:cNvPr id="252" name="楕円 251"/>
        <xdr:cNvSpPr/>
      </xdr:nvSpPr>
      <xdr:spPr>
        <a:xfrm>
          <a:off x="3746500" y="167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15369</xdr:rowOff>
    </xdr:from>
    <xdr:ext cx="534377" cy="259045"/>
    <xdr:sp macro="" textlink="">
      <xdr:nvSpPr>
        <xdr:cNvPr id="253" name="テキスト ボックス 252"/>
        <xdr:cNvSpPr txBox="1"/>
      </xdr:nvSpPr>
      <xdr:spPr>
        <a:xfrm>
          <a:off x="3530111" y="1681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130783</xdr:rowOff>
    </xdr:from>
    <xdr:to>
      <xdr:col>15</xdr:col>
      <xdr:colOff>101600</xdr:colOff>
      <xdr:row>98</xdr:row>
      <xdr:rowOff>60933</xdr:rowOff>
    </xdr:to>
    <xdr:sp macro="" textlink="">
      <xdr:nvSpPr>
        <xdr:cNvPr id="254" name="楕円 253"/>
        <xdr:cNvSpPr/>
      </xdr:nvSpPr>
      <xdr:spPr>
        <a:xfrm>
          <a:off x="2857500" y="1676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52060</xdr:rowOff>
    </xdr:from>
    <xdr:ext cx="534377" cy="259045"/>
    <xdr:sp macro="" textlink="">
      <xdr:nvSpPr>
        <xdr:cNvPr id="255" name="テキスト ボックス 254"/>
        <xdr:cNvSpPr txBox="1"/>
      </xdr:nvSpPr>
      <xdr:spPr>
        <a:xfrm>
          <a:off x="2641111" y="1685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150704</xdr:rowOff>
    </xdr:from>
    <xdr:to>
      <xdr:col>10</xdr:col>
      <xdr:colOff>165100</xdr:colOff>
      <xdr:row>98</xdr:row>
      <xdr:rowOff>80854</xdr:rowOff>
    </xdr:to>
    <xdr:sp macro="" textlink="">
      <xdr:nvSpPr>
        <xdr:cNvPr id="256" name="楕円 255"/>
        <xdr:cNvSpPr/>
      </xdr:nvSpPr>
      <xdr:spPr>
        <a:xfrm>
          <a:off x="1968500" y="167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71981</xdr:rowOff>
    </xdr:from>
    <xdr:ext cx="534377" cy="259045"/>
    <xdr:sp macro="" textlink="">
      <xdr:nvSpPr>
        <xdr:cNvPr id="257" name="テキスト ボックス 256"/>
        <xdr:cNvSpPr txBox="1"/>
      </xdr:nvSpPr>
      <xdr:spPr>
        <a:xfrm>
          <a:off x="1752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159375</xdr:rowOff>
    </xdr:from>
    <xdr:to>
      <xdr:col>6</xdr:col>
      <xdr:colOff>38100</xdr:colOff>
      <xdr:row>98</xdr:row>
      <xdr:rowOff>89525</xdr:rowOff>
    </xdr:to>
    <xdr:sp macro="" textlink="">
      <xdr:nvSpPr>
        <xdr:cNvPr id="258" name="楕円 257"/>
        <xdr:cNvSpPr/>
      </xdr:nvSpPr>
      <xdr:spPr>
        <a:xfrm>
          <a:off x="1079500" y="167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80652</xdr:rowOff>
    </xdr:from>
    <xdr:ext cx="534377" cy="259045"/>
    <xdr:sp macro="" textlink="">
      <xdr:nvSpPr>
        <xdr:cNvPr id="259" name="テキスト ボックス 258"/>
        <xdr:cNvSpPr txBox="1"/>
      </xdr:nvSpPr>
      <xdr:spPr>
        <a:xfrm>
          <a:off x="863111" y="168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128963</xdr:rowOff>
    </xdr:from>
    <xdr:to>
      <xdr:col>55</xdr:col>
      <xdr:colOff>0</xdr:colOff>
      <xdr:row>36</xdr:row>
      <xdr:rowOff>145404</xdr:rowOff>
    </xdr:to>
    <xdr:cxnSp macro="">
      <xdr:nvCxnSpPr>
        <xdr:cNvPr id="288" name="直線コネクタ 287"/>
        <xdr:cNvCxnSpPr/>
      </xdr:nvCxnSpPr>
      <xdr:spPr>
        <a:xfrm>
          <a:off x="9639300" y="6301163"/>
          <a:ext cx="8382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128963</xdr:rowOff>
    </xdr:from>
    <xdr:to>
      <xdr:col>50</xdr:col>
      <xdr:colOff>114300</xdr:colOff>
      <xdr:row>36</xdr:row>
      <xdr:rowOff>155607</xdr:rowOff>
    </xdr:to>
    <xdr:cxnSp macro="">
      <xdr:nvCxnSpPr>
        <xdr:cNvPr id="291" name="直線コネクタ 290"/>
        <xdr:cNvCxnSpPr/>
      </xdr:nvCxnSpPr>
      <xdr:spPr>
        <a:xfrm flipV="1">
          <a:off x="8750300" y="6301163"/>
          <a:ext cx="889000" cy="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139852</xdr:rowOff>
    </xdr:from>
    <xdr:to>
      <xdr:col>45</xdr:col>
      <xdr:colOff>177800</xdr:colOff>
      <xdr:row>36</xdr:row>
      <xdr:rowOff>155607</xdr:rowOff>
    </xdr:to>
    <xdr:cxnSp macro="">
      <xdr:nvCxnSpPr>
        <xdr:cNvPr id="294" name="直線コネクタ 293"/>
        <xdr:cNvCxnSpPr/>
      </xdr:nvCxnSpPr>
      <xdr:spPr>
        <a:xfrm>
          <a:off x="7861300" y="6312052"/>
          <a:ext cx="8890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139852</xdr:rowOff>
    </xdr:from>
    <xdr:to>
      <xdr:col>41</xdr:col>
      <xdr:colOff>50800</xdr:colOff>
      <xdr:row>36</xdr:row>
      <xdr:rowOff>164553</xdr:rowOff>
    </xdr:to>
    <xdr:cxnSp macro="">
      <xdr:nvCxnSpPr>
        <xdr:cNvPr id="297" name="直線コネクタ 296"/>
        <xdr:cNvCxnSpPr/>
      </xdr:nvCxnSpPr>
      <xdr:spPr>
        <a:xfrm flipV="1">
          <a:off x="6972300" y="6312052"/>
          <a:ext cx="889000" cy="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94604</xdr:rowOff>
    </xdr:from>
    <xdr:to>
      <xdr:col>55</xdr:col>
      <xdr:colOff>50800</xdr:colOff>
      <xdr:row>37</xdr:row>
      <xdr:rowOff>24754</xdr:rowOff>
    </xdr:to>
    <xdr:sp macro="" textlink="">
      <xdr:nvSpPr>
        <xdr:cNvPr id="307" name="楕円 306"/>
        <xdr:cNvSpPr/>
      </xdr:nvSpPr>
      <xdr:spPr>
        <a:xfrm>
          <a:off x="10426700" y="626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73031</xdr:rowOff>
    </xdr:from>
    <xdr:ext cx="599010" cy="259045"/>
    <xdr:sp macro="" textlink="">
      <xdr:nvSpPr>
        <xdr:cNvPr id="308" name="補助費等該当値テキスト"/>
        <xdr:cNvSpPr txBox="1"/>
      </xdr:nvSpPr>
      <xdr:spPr>
        <a:xfrm>
          <a:off x="10528300" y="624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78163</xdr:rowOff>
    </xdr:from>
    <xdr:to>
      <xdr:col>50</xdr:col>
      <xdr:colOff>165100</xdr:colOff>
      <xdr:row>37</xdr:row>
      <xdr:rowOff>8313</xdr:rowOff>
    </xdr:to>
    <xdr:sp macro="" textlink="">
      <xdr:nvSpPr>
        <xdr:cNvPr id="309" name="楕円 308"/>
        <xdr:cNvSpPr/>
      </xdr:nvSpPr>
      <xdr:spPr>
        <a:xfrm>
          <a:off x="9588500" y="625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170890</xdr:rowOff>
    </xdr:from>
    <xdr:ext cx="599010" cy="259045"/>
    <xdr:sp macro="" textlink="">
      <xdr:nvSpPr>
        <xdr:cNvPr id="310" name="テキスト ボックス 309"/>
        <xdr:cNvSpPr txBox="1"/>
      </xdr:nvSpPr>
      <xdr:spPr>
        <a:xfrm>
          <a:off x="9339795" y="634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104807</xdr:rowOff>
    </xdr:from>
    <xdr:to>
      <xdr:col>46</xdr:col>
      <xdr:colOff>38100</xdr:colOff>
      <xdr:row>37</xdr:row>
      <xdr:rowOff>34957</xdr:rowOff>
    </xdr:to>
    <xdr:sp macro="" textlink="">
      <xdr:nvSpPr>
        <xdr:cNvPr id="311" name="楕円 310"/>
        <xdr:cNvSpPr/>
      </xdr:nvSpPr>
      <xdr:spPr>
        <a:xfrm>
          <a:off x="8699500" y="62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26084</xdr:rowOff>
    </xdr:from>
    <xdr:ext cx="599010" cy="259045"/>
    <xdr:sp macro="" textlink="">
      <xdr:nvSpPr>
        <xdr:cNvPr id="312" name="テキスト ボックス 311"/>
        <xdr:cNvSpPr txBox="1"/>
      </xdr:nvSpPr>
      <xdr:spPr>
        <a:xfrm>
          <a:off x="8450795" y="636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89052</xdr:rowOff>
    </xdr:from>
    <xdr:to>
      <xdr:col>41</xdr:col>
      <xdr:colOff>101600</xdr:colOff>
      <xdr:row>37</xdr:row>
      <xdr:rowOff>19202</xdr:rowOff>
    </xdr:to>
    <xdr:sp macro="" textlink="">
      <xdr:nvSpPr>
        <xdr:cNvPr id="313" name="楕円 312"/>
        <xdr:cNvSpPr/>
      </xdr:nvSpPr>
      <xdr:spPr>
        <a:xfrm>
          <a:off x="7810500" y="62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10329</xdr:rowOff>
    </xdr:from>
    <xdr:ext cx="599010" cy="259045"/>
    <xdr:sp macro="" textlink="">
      <xdr:nvSpPr>
        <xdr:cNvPr id="314" name="テキスト ボックス 313"/>
        <xdr:cNvSpPr txBox="1"/>
      </xdr:nvSpPr>
      <xdr:spPr>
        <a:xfrm>
          <a:off x="7561795" y="635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113753</xdr:rowOff>
    </xdr:from>
    <xdr:to>
      <xdr:col>36</xdr:col>
      <xdr:colOff>165100</xdr:colOff>
      <xdr:row>37</xdr:row>
      <xdr:rowOff>43903</xdr:rowOff>
    </xdr:to>
    <xdr:sp macro="" textlink="">
      <xdr:nvSpPr>
        <xdr:cNvPr id="315" name="楕円 314"/>
        <xdr:cNvSpPr/>
      </xdr:nvSpPr>
      <xdr:spPr>
        <a:xfrm>
          <a:off x="6921500" y="62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35030</xdr:rowOff>
    </xdr:from>
    <xdr:ext cx="599010" cy="259045"/>
    <xdr:sp macro="" textlink="">
      <xdr:nvSpPr>
        <xdr:cNvPr id="316" name="テキスト ボックス 315"/>
        <xdr:cNvSpPr txBox="1"/>
      </xdr:nvSpPr>
      <xdr:spPr>
        <a:xfrm>
          <a:off x="6672795" y="637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168432</xdr:rowOff>
    </xdr:from>
    <xdr:to>
      <xdr:col>55</xdr:col>
      <xdr:colOff>0</xdr:colOff>
      <xdr:row>58</xdr:row>
      <xdr:rowOff>110275</xdr:rowOff>
    </xdr:to>
    <xdr:cxnSp macro="">
      <xdr:nvCxnSpPr>
        <xdr:cNvPr id="345" name="直線コネクタ 344"/>
        <xdr:cNvCxnSpPr/>
      </xdr:nvCxnSpPr>
      <xdr:spPr>
        <a:xfrm>
          <a:off x="9639300" y="9941082"/>
          <a:ext cx="838200" cy="11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168432</xdr:rowOff>
    </xdr:from>
    <xdr:to>
      <xdr:col>50</xdr:col>
      <xdr:colOff>114300</xdr:colOff>
      <xdr:row>58</xdr:row>
      <xdr:rowOff>89431</xdr:rowOff>
    </xdr:to>
    <xdr:cxnSp macro="">
      <xdr:nvCxnSpPr>
        <xdr:cNvPr id="348" name="直線コネクタ 347"/>
        <xdr:cNvCxnSpPr/>
      </xdr:nvCxnSpPr>
      <xdr:spPr>
        <a:xfrm flipV="1">
          <a:off x="8750300" y="9941082"/>
          <a:ext cx="889000" cy="9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48763</xdr:rowOff>
    </xdr:from>
    <xdr:to>
      <xdr:col>45</xdr:col>
      <xdr:colOff>177800</xdr:colOff>
      <xdr:row>58</xdr:row>
      <xdr:rowOff>89431</xdr:rowOff>
    </xdr:to>
    <xdr:cxnSp macro="">
      <xdr:nvCxnSpPr>
        <xdr:cNvPr id="351" name="直線コネクタ 350"/>
        <xdr:cNvCxnSpPr/>
      </xdr:nvCxnSpPr>
      <xdr:spPr>
        <a:xfrm>
          <a:off x="7861300" y="9992863"/>
          <a:ext cx="889000" cy="4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126761</xdr:rowOff>
    </xdr:from>
    <xdr:to>
      <xdr:col>41</xdr:col>
      <xdr:colOff>50800</xdr:colOff>
      <xdr:row>58</xdr:row>
      <xdr:rowOff>48763</xdr:rowOff>
    </xdr:to>
    <xdr:cxnSp macro="">
      <xdr:nvCxnSpPr>
        <xdr:cNvPr id="354" name="直線コネクタ 353"/>
        <xdr:cNvCxnSpPr/>
      </xdr:nvCxnSpPr>
      <xdr:spPr>
        <a:xfrm>
          <a:off x="6972300" y="9899411"/>
          <a:ext cx="889000" cy="9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59475</xdr:rowOff>
    </xdr:from>
    <xdr:to>
      <xdr:col>55</xdr:col>
      <xdr:colOff>50800</xdr:colOff>
      <xdr:row>58</xdr:row>
      <xdr:rowOff>161075</xdr:rowOff>
    </xdr:to>
    <xdr:sp macro="" textlink="">
      <xdr:nvSpPr>
        <xdr:cNvPr id="364" name="楕円 363"/>
        <xdr:cNvSpPr/>
      </xdr:nvSpPr>
      <xdr:spPr>
        <a:xfrm>
          <a:off x="10426700" y="100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145852</xdr:rowOff>
    </xdr:from>
    <xdr:ext cx="534377" cy="259045"/>
    <xdr:sp macro="" textlink="">
      <xdr:nvSpPr>
        <xdr:cNvPr id="365" name="普通建設事業費該当値テキスト"/>
        <xdr:cNvSpPr txBox="1"/>
      </xdr:nvSpPr>
      <xdr:spPr>
        <a:xfrm>
          <a:off x="10528300" y="991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117632</xdr:rowOff>
    </xdr:from>
    <xdr:to>
      <xdr:col>50</xdr:col>
      <xdr:colOff>165100</xdr:colOff>
      <xdr:row>58</xdr:row>
      <xdr:rowOff>47782</xdr:rowOff>
    </xdr:to>
    <xdr:sp macro="" textlink="">
      <xdr:nvSpPr>
        <xdr:cNvPr id="366" name="楕円 365"/>
        <xdr:cNvSpPr/>
      </xdr:nvSpPr>
      <xdr:spPr>
        <a:xfrm>
          <a:off x="9588500" y="989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38909</xdr:rowOff>
    </xdr:from>
    <xdr:ext cx="599010" cy="259045"/>
    <xdr:sp macro="" textlink="">
      <xdr:nvSpPr>
        <xdr:cNvPr id="367" name="テキスト ボックス 366"/>
        <xdr:cNvSpPr txBox="1"/>
      </xdr:nvSpPr>
      <xdr:spPr>
        <a:xfrm>
          <a:off x="9339795" y="998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38631</xdr:rowOff>
    </xdr:from>
    <xdr:to>
      <xdr:col>46</xdr:col>
      <xdr:colOff>38100</xdr:colOff>
      <xdr:row>58</xdr:row>
      <xdr:rowOff>140231</xdr:rowOff>
    </xdr:to>
    <xdr:sp macro="" textlink="">
      <xdr:nvSpPr>
        <xdr:cNvPr id="368" name="楕円 367"/>
        <xdr:cNvSpPr/>
      </xdr:nvSpPr>
      <xdr:spPr>
        <a:xfrm>
          <a:off x="8699500" y="998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131358</xdr:rowOff>
    </xdr:from>
    <xdr:ext cx="534377" cy="259045"/>
    <xdr:sp macro="" textlink="">
      <xdr:nvSpPr>
        <xdr:cNvPr id="369" name="テキスト ボックス 368"/>
        <xdr:cNvSpPr txBox="1"/>
      </xdr:nvSpPr>
      <xdr:spPr>
        <a:xfrm>
          <a:off x="8483111" y="1007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169413</xdr:rowOff>
    </xdr:from>
    <xdr:to>
      <xdr:col>41</xdr:col>
      <xdr:colOff>101600</xdr:colOff>
      <xdr:row>58</xdr:row>
      <xdr:rowOff>99563</xdr:rowOff>
    </xdr:to>
    <xdr:sp macro="" textlink="">
      <xdr:nvSpPr>
        <xdr:cNvPr id="370" name="楕円 369"/>
        <xdr:cNvSpPr/>
      </xdr:nvSpPr>
      <xdr:spPr>
        <a:xfrm>
          <a:off x="7810500" y="99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90690</xdr:rowOff>
    </xdr:from>
    <xdr:ext cx="534377" cy="259045"/>
    <xdr:sp macro="" textlink="">
      <xdr:nvSpPr>
        <xdr:cNvPr id="371" name="テキスト ボックス 370"/>
        <xdr:cNvSpPr txBox="1"/>
      </xdr:nvSpPr>
      <xdr:spPr>
        <a:xfrm>
          <a:off x="7594111" y="1003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75961</xdr:rowOff>
    </xdr:from>
    <xdr:to>
      <xdr:col>36</xdr:col>
      <xdr:colOff>165100</xdr:colOff>
      <xdr:row>58</xdr:row>
      <xdr:rowOff>6111</xdr:rowOff>
    </xdr:to>
    <xdr:sp macro="" textlink="">
      <xdr:nvSpPr>
        <xdr:cNvPr id="372" name="楕円 371"/>
        <xdr:cNvSpPr/>
      </xdr:nvSpPr>
      <xdr:spPr>
        <a:xfrm>
          <a:off x="6921500" y="98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168688</xdr:rowOff>
    </xdr:from>
    <xdr:ext cx="599010" cy="259045"/>
    <xdr:sp macro="" textlink="">
      <xdr:nvSpPr>
        <xdr:cNvPr id="373" name="テキスト ボックス 372"/>
        <xdr:cNvSpPr txBox="1"/>
      </xdr:nvSpPr>
      <xdr:spPr>
        <a:xfrm>
          <a:off x="6672795" y="994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118807</xdr:rowOff>
    </xdr:from>
    <xdr:to>
      <xdr:col>55</xdr:col>
      <xdr:colOff>0</xdr:colOff>
      <xdr:row>78</xdr:row>
      <xdr:rowOff>132572</xdr:rowOff>
    </xdr:to>
    <xdr:cxnSp macro="">
      <xdr:nvCxnSpPr>
        <xdr:cNvPr id="400" name="直線コネクタ 399"/>
        <xdr:cNvCxnSpPr/>
      </xdr:nvCxnSpPr>
      <xdr:spPr>
        <a:xfrm>
          <a:off x="9639300" y="13491907"/>
          <a:ext cx="8382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102361</xdr:rowOff>
    </xdr:from>
    <xdr:to>
      <xdr:col>50</xdr:col>
      <xdr:colOff>114300</xdr:colOff>
      <xdr:row>78</xdr:row>
      <xdr:rowOff>118807</xdr:rowOff>
    </xdr:to>
    <xdr:cxnSp macro="">
      <xdr:nvCxnSpPr>
        <xdr:cNvPr id="403" name="直線コネクタ 402"/>
        <xdr:cNvCxnSpPr/>
      </xdr:nvCxnSpPr>
      <xdr:spPr>
        <a:xfrm>
          <a:off x="8750300" y="13475461"/>
          <a:ext cx="8890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102361</xdr:rowOff>
    </xdr:from>
    <xdr:to>
      <xdr:col>45</xdr:col>
      <xdr:colOff>177800</xdr:colOff>
      <xdr:row>78</xdr:row>
      <xdr:rowOff>120850</xdr:rowOff>
    </xdr:to>
    <xdr:cxnSp macro="">
      <xdr:nvCxnSpPr>
        <xdr:cNvPr id="406" name="直線コネクタ 405"/>
        <xdr:cNvCxnSpPr/>
      </xdr:nvCxnSpPr>
      <xdr:spPr>
        <a:xfrm flipV="1">
          <a:off x="7861300" y="13475461"/>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120850</xdr:rowOff>
    </xdr:from>
    <xdr:to>
      <xdr:col>41</xdr:col>
      <xdr:colOff>50800</xdr:colOff>
      <xdr:row>78</xdr:row>
      <xdr:rowOff>127470</xdr:rowOff>
    </xdr:to>
    <xdr:cxnSp macro="">
      <xdr:nvCxnSpPr>
        <xdr:cNvPr id="409" name="直線コネクタ 408"/>
        <xdr:cNvCxnSpPr/>
      </xdr:nvCxnSpPr>
      <xdr:spPr>
        <a:xfrm flipV="1">
          <a:off x="6972300" y="13493950"/>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81772</xdr:rowOff>
    </xdr:from>
    <xdr:to>
      <xdr:col>55</xdr:col>
      <xdr:colOff>50800</xdr:colOff>
      <xdr:row>79</xdr:row>
      <xdr:rowOff>11922</xdr:rowOff>
    </xdr:to>
    <xdr:sp macro="" textlink="">
      <xdr:nvSpPr>
        <xdr:cNvPr id="419" name="楕円 418"/>
        <xdr:cNvSpPr/>
      </xdr:nvSpPr>
      <xdr:spPr>
        <a:xfrm>
          <a:off x="10426700" y="1345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168149</xdr:rowOff>
    </xdr:from>
    <xdr:ext cx="469744" cy="259045"/>
    <xdr:sp macro="" textlink="">
      <xdr:nvSpPr>
        <xdr:cNvPr id="420" name="普通建設事業費 （ うち新規整備　）該当値テキスト"/>
        <xdr:cNvSpPr txBox="1"/>
      </xdr:nvSpPr>
      <xdr:spPr>
        <a:xfrm>
          <a:off x="10528300" y="1336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68007</xdr:rowOff>
    </xdr:from>
    <xdr:to>
      <xdr:col>50</xdr:col>
      <xdr:colOff>165100</xdr:colOff>
      <xdr:row>78</xdr:row>
      <xdr:rowOff>169607</xdr:rowOff>
    </xdr:to>
    <xdr:sp macro="" textlink="">
      <xdr:nvSpPr>
        <xdr:cNvPr id="421" name="楕円 420"/>
        <xdr:cNvSpPr/>
      </xdr:nvSpPr>
      <xdr:spPr>
        <a:xfrm>
          <a:off x="9588500" y="134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160734</xdr:rowOff>
    </xdr:from>
    <xdr:ext cx="469744" cy="259045"/>
    <xdr:sp macro="" textlink="">
      <xdr:nvSpPr>
        <xdr:cNvPr id="422" name="テキスト ボックス 421"/>
        <xdr:cNvSpPr txBox="1"/>
      </xdr:nvSpPr>
      <xdr:spPr>
        <a:xfrm>
          <a:off x="9404428" y="1353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51561</xdr:rowOff>
    </xdr:from>
    <xdr:to>
      <xdr:col>46</xdr:col>
      <xdr:colOff>38100</xdr:colOff>
      <xdr:row>78</xdr:row>
      <xdr:rowOff>153161</xdr:rowOff>
    </xdr:to>
    <xdr:sp macro="" textlink="">
      <xdr:nvSpPr>
        <xdr:cNvPr id="423" name="楕円 422"/>
        <xdr:cNvSpPr/>
      </xdr:nvSpPr>
      <xdr:spPr>
        <a:xfrm>
          <a:off x="8699500" y="134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144288</xdr:rowOff>
    </xdr:from>
    <xdr:ext cx="469744" cy="259045"/>
    <xdr:sp macro="" textlink="">
      <xdr:nvSpPr>
        <xdr:cNvPr id="424" name="テキスト ボックス 423"/>
        <xdr:cNvSpPr txBox="1"/>
      </xdr:nvSpPr>
      <xdr:spPr>
        <a:xfrm>
          <a:off x="8515428" y="1351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70050</xdr:rowOff>
    </xdr:from>
    <xdr:to>
      <xdr:col>41</xdr:col>
      <xdr:colOff>101600</xdr:colOff>
      <xdr:row>79</xdr:row>
      <xdr:rowOff>200</xdr:rowOff>
    </xdr:to>
    <xdr:sp macro="" textlink="">
      <xdr:nvSpPr>
        <xdr:cNvPr id="425" name="楕円 424"/>
        <xdr:cNvSpPr/>
      </xdr:nvSpPr>
      <xdr:spPr>
        <a:xfrm>
          <a:off x="7810500" y="134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162777</xdr:rowOff>
    </xdr:from>
    <xdr:ext cx="469744" cy="259045"/>
    <xdr:sp macro="" textlink="">
      <xdr:nvSpPr>
        <xdr:cNvPr id="426" name="テキスト ボックス 425"/>
        <xdr:cNvSpPr txBox="1"/>
      </xdr:nvSpPr>
      <xdr:spPr>
        <a:xfrm>
          <a:off x="7626428" y="1353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76670</xdr:rowOff>
    </xdr:from>
    <xdr:to>
      <xdr:col>36</xdr:col>
      <xdr:colOff>165100</xdr:colOff>
      <xdr:row>79</xdr:row>
      <xdr:rowOff>6820</xdr:rowOff>
    </xdr:to>
    <xdr:sp macro="" textlink="">
      <xdr:nvSpPr>
        <xdr:cNvPr id="427" name="楕円 426"/>
        <xdr:cNvSpPr/>
      </xdr:nvSpPr>
      <xdr:spPr>
        <a:xfrm>
          <a:off x="6921500" y="13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169397</xdr:rowOff>
    </xdr:from>
    <xdr:ext cx="469744" cy="259045"/>
    <xdr:sp macro="" textlink="">
      <xdr:nvSpPr>
        <xdr:cNvPr id="428" name="テキスト ボックス 427"/>
        <xdr:cNvSpPr txBox="1"/>
      </xdr:nvSpPr>
      <xdr:spPr>
        <a:xfrm>
          <a:off x="6737428" y="1354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121010</xdr:rowOff>
    </xdr:from>
    <xdr:to>
      <xdr:col>55</xdr:col>
      <xdr:colOff>0</xdr:colOff>
      <xdr:row>98</xdr:row>
      <xdr:rowOff>121379</xdr:rowOff>
    </xdr:to>
    <xdr:cxnSp macro="">
      <xdr:nvCxnSpPr>
        <xdr:cNvPr id="459" name="直線コネクタ 458"/>
        <xdr:cNvCxnSpPr/>
      </xdr:nvCxnSpPr>
      <xdr:spPr>
        <a:xfrm>
          <a:off x="9639300" y="16751660"/>
          <a:ext cx="838200" cy="17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121010</xdr:rowOff>
    </xdr:from>
    <xdr:to>
      <xdr:col>50</xdr:col>
      <xdr:colOff>114300</xdr:colOff>
      <xdr:row>98</xdr:row>
      <xdr:rowOff>119218</xdr:rowOff>
    </xdr:to>
    <xdr:cxnSp macro="">
      <xdr:nvCxnSpPr>
        <xdr:cNvPr id="462" name="直線コネクタ 461"/>
        <xdr:cNvCxnSpPr/>
      </xdr:nvCxnSpPr>
      <xdr:spPr>
        <a:xfrm flipV="1">
          <a:off x="8750300" y="16751660"/>
          <a:ext cx="889000" cy="1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24381</xdr:rowOff>
    </xdr:from>
    <xdr:to>
      <xdr:col>45</xdr:col>
      <xdr:colOff>177800</xdr:colOff>
      <xdr:row>98</xdr:row>
      <xdr:rowOff>119218</xdr:rowOff>
    </xdr:to>
    <xdr:cxnSp macro="">
      <xdr:nvCxnSpPr>
        <xdr:cNvPr id="465" name="直線コネクタ 464"/>
        <xdr:cNvCxnSpPr/>
      </xdr:nvCxnSpPr>
      <xdr:spPr>
        <a:xfrm>
          <a:off x="7861300" y="16826481"/>
          <a:ext cx="889000" cy="9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161080</xdr:rowOff>
    </xdr:from>
    <xdr:to>
      <xdr:col>41</xdr:col>
      <xdr:colOff>50800</xdr:colOff>
      <xdr:row>98</xdr:row>
      <xdr:rowOff>24381</xdr:rowOff>
    </xdr:to>
    <xdr:cxnSp macro="">
      <xdr:nvCxnSpPr>
        <xdr:cNvPr id="468" name="直線コネクタ 467"/>
        <xdr:cNvCxnSpPr/>
      </xdr:nvCxnSpPr>
      <xdr:spPr>
        <a:xfrm>
          <a:off x="6972300" y="16791730"/>
          <a:ext cx="889000" cy="3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70579</xdr:rowOff>
    </xdr:from>
    <xdr:to>
      <xdr:col>55</xdr:col>
      <xdr:colOff>50800</xdr:colOff>
      <xdr:row>99</xdr:row>
      <xdr:rowOff>729</xdr:rowOff>
    </xdr:to>
    <xdr:sp macro="" textlink="">
      <xdr:nvSpPr>
        <xdr:cNvPr id="478" name="楕円 477"/>
        <xdr:cNvSpPr/>
      </xdr:nvSpPr>
      <xdr:spPr>
        <a:xfrm>
          <a:off x="10426700" y="1687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49006</xdr:rowOff>
    </xdr:from>
    <xdr:ext cx="534377" cy="259045"/>
    <xdr:sp macro="" textlink="">
      <xdr:nvSpPr>
        <xdr:cNvPr id="479" name="普通建設事業費 （ うち更新整備　）該当値テキスト"/>
        <xdr:cNvSpPr txBox="1"/>
      </xdr:nvSpPr>
      <xdr:spPr>
        <a:xfrm>
          <a:off x="10528300" y="1685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70210</xdr:rowOff>
    </xdr:from>
    <xdr:to>
      <xdr:col>50</xdr:col>
      <xdr:colOff>165100</xdr:colOff>
      <xdr:row>98</xdr:row>
      <xdr:rowOff>360</xdr:rowOff>
    </xdr:to>
    <xdr:sp macro="" textlink="">
      <xdr:nvSpPr>
        <xdr:cNvPr id="480" name="楕円 479"/>
        <xdr:cNvSpPr/>
      </xdr:nvSpPr>
      <xdr:spPr>
        <a:xfrm>
          <a:off x="9588500" y="167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162937</xdr:rowOff>
    </xdr:from>
    <xdr:ext cx="534377" cy="259045"/>
    <xdr:sp macro="" textlink="">
      <xdr:nvSpPr>
        <xdr:cNvPr id="481" name="テキスト ボックス 480"/>
        <xdr:cNvSpPr txBox="1"/>
      </xdr:nvSpPr>
      <xdr:spPr>
        <a:xfrm>
          <a:off x="9372111" y="1679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68418</xdr:rowOff>
    </xdr:from>
    <xdr:to>
      <xdr:col>46</xdr:col>
      <xdr:colOff>38100</xdr:colOff>
      <xdr:row>98</xdr:row>
      <xdr:rowOff>170018</xdr:rowOff>
    </xdr:to>
    <xdr:sp macro="" textlink="">
      <xdr:nvSpPr>
        <xdr:cNvPr id="482" name="楕円 481"/>
        <xdr:cNvSpPr/>
      </xdr:nvSpPr>
      <xdr:spPr>
        <a:xfrm>
          <a:off x="8699500" y="168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161145</xdr:rowOff>
    </xdr:from>
    <xdr:ext cx="534377" cy="259045"/>
    <xdr:sp macro="" textlink="">
      <xdr:nvSpPr>
        <xdr:cNvPr id="483" name="テキスト ボックス 482"/>
        <xdr:cNvSpPr txBox="1"/>
      </xdr:nvSpPr>
      <xdr:spPr>
        <a:xfrm>
          <a:off x="8483111" y="169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145031</xdr:rowOff>
    </xdr:from>
    <xdr:to>
      <xdr:col>41</xdr:col>
      <xdr:colOff>101600</xdr:colOff>
      <xdr:row>98</xdr:row>
      <xdr:rowOff>75181</xdr:rowOff>
    </xdr:to>
    <xdr:sp macro="" textlink="">
      <xdr:nvSpPr>
        <xdr:cNvPr id="484" name="楕円 483"/>
        <xdr:cNvSpPr/>
      </xdr:nvSpPr>
      <xdr:spPr>
        <a:xfrm>
          <a:off x="7810500" y="167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66308</xdr:rowOff>
    </xdr:from>
    <xdr:ext cx="534377" cy="259045"/>
    <xdr:sp macro="" textlink="">
      <xdr:nvSpPr>
        <xdr:cNvPr id="485" name="テキスト ボックス 484"/>
        <xdr:cNvSpPr txBox="1"/>
      </xdr:nvSpPr>
      <xdr:spPr>
        <a:xfrm>
          <a:off x="7594111" y="168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110280</xdr:rowOff>
    </xdr:from>
    <xdr:to>
      <xdr:col>36</xdr:col>
      <xdr:colOff>165100</xdr:colOff>
      <xdr:row>98</xdr:row>
      <xdr:rowOff>40430</xdr:rowOff>
    </xdr:to>
    <xdr:sp macro="" textlink="">
      <xdr:nvSpPr>
        <xdr:cNvPr id="486" name="楕円 485"/>
        <xdr:cNvSpPr/>
      </xdr:nvSpPr>
      <xdr:spPr>
        <a:xfrm>
          <a:off x="6921500" y="167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56957</xdr:rowOff>
    </xdr:from>
    <xdr:ext cx="534377" cy="259045"/>
    <xdr:sp macro="" textlink="">
      <xdr:nvSpPr>
        <xdr:cNvPr id="487" name="テキスト ボックス 486"/>
        <xdr:cNvSpPr txBox="1"/>
      </xdr:nvSpPr>
      <xdr:spPr>
        <a:xfrm>
          <a:off x="6705111" y="1651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89421</xdr:rowOff>
    </xdr:from>
    <xdr:to>
      <xdr:col>85</xdr:col>
      <xdr:colOff>127000</xdr:colOff>
      <xdr:row>39</xdr:row>
      <xdr:rowOff>94388</xdr:rowOff>
    </xdr:to>
    <xdr:cxnSp macro="">
      <xdr:nvCxnSpPr>
        <xdr:cNvPr id="518" name="直線コネクタ 517"/>
        <xdr:cNvCxnSpPr/>
      </xdr:nvCxnSpPr>
      <xdr:spPr>
        <a:xfrm>
          <a:off x="15481300" y="6775971"/>
          <a:ext cx="8382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89421</xdr:rowOff>
    </xdr:from>
    <xdr:to>
      <xdr:col>81</xdr:col>
      <xdr:colOff>50800</xdr:colOff>
      <xdr:row>39</xdr:row>
      <xdr:rowOff>90309</xdr:rowOff>
    </xdr:to>
    <xdr:cxnSp macro="">
      <xdr:nvCxnSpPr>
        <xdr:cNvPr id="521" name="直線コネクタ 520"/>
        <xdr:cNvCxnSpPr/>
      </xdr:nvCxnSpPr>
      <xdr:spPr>
        <a:xfrm flipV="1">
          <a:off x="14592300" y="6775971"/>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90309</xdr:rowOff>
    </xdr:from>
    <xdr:to>
      <xdr:col>76</xdr:col>
      <xdr:colOff>114300</xdr:colOff>
      <xdr:row>39</xdr:row>
      <xdr:rowOff>98878</xdr:rowOff>
    </xdr:to>
    <xdr:cxnSp macro="">
      <xdr:nvCxnSpPr>
        <xdr:cNvPr id="524" name="直線コネクタ 523"/>
        <xdr:cNvCxnSpPr/>
      </xdr:nvCxnSpPr>
      <xdr:spPr>
        <a:xfrm flipV="1">
          <a:off x="13703300" y="6776859"/>
          <a:ext cx="889000" cy="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43588</xdr:rowOff>
    </xdr:from>
    <xdr:to>
      <xdr:col>85</xdr:col>
      <xdr:colOff>177800</xdr:colOff>
      <xdr:row>39</xdr:row>
      <xdr:rowOff>145188</xdr:rowOff>
    </xdr:to>
    <xdr:sp macro="" textlink="">
      <xdr:nvSpPr>
        <xdr:cNvPr id="537" name="楕円 536"/>
        <xdr:cNvSpPr/>
      </xdr:nvSpPr>
      <xdr:spPr>
        <a:xfrm>
          <a:off x="16268700" y="67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38621</xdr:rowOff>
    </xdr:from>
    <xdr:to>
      <xdr:col>81</xdr:col>
      <xdr:colOff>101600</xdr:colOff>
      <xdr:row>39</xdr:row>
      <xdr:rowOff>140221</xdr:rowOff>
    </xdr:to>
    <xdr:sp macro="" textlink="">
      <xdr:nvSpPr>
        <xdr:cNvPr id="539" name="楕円 538"/>
        <xdr:cNvSpPr/>
      </xdr:nvSpPr>
      <xdr:spPr>
        <a:xfrm>
          <a:off x="15430500" y="67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131348</xdr:rowOff>
    </xdr:from>
    <xdr:ext cx="469744" cy="259045"/>
    <xdr:sp macro="" textlink="">
      <xdr:nvSpPr>
        <xdr:cNvPr id="540" name="テキスト ボックス 539"/>
        <xdr:cNvSpPr txBox="1"/>
      </xdr:nvSpPr>
      <xdr:spPr>
        <a:xfrm>
          <a:off x="15246428" y="68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39509</xdr:rowOff>
    </xdr:from>
    <xdr:to>
      <xdr:col>76</xdr:col>
      <xdr:colOff>165100</xdr:colOff>
      <xdr:row>39</xdr:row>
      <xdr:rowOff>141109</xdr:rowOff>
    </xdr:to>
    <xdr:sp macro="" textlink="">
      <xdr:nvSpPr>
        <xdr:cNvPr id="541" name="楕円 540"/>
        <xdr:cNvSpPr/>
      </xdr:nvSpPr>
      <xdr:spPr>
        <a:xfrm>
          <a:off x="14541500" y="67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132236</xdr:rowOff>
    </xdr:from>
    <xdr:ext cx="469744" cy="259045"/>
    <xdr:sp macro="" textlink="">
      <xdr:nvSpPr>
        <xdr:cNvPr id="542" name="テキスト ボックス 541"/>
        <xdr:cNvSpPr txBox="1"/>
      </xdr:nvSpPr>
      <xdr:spPr>
        <a:xfrm>
          <a:off x="14357428" y="681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136815</xdr:rowOff>
    </xdr:from>
    <xdr:to>
      <xdr:col>85</xdr:col>
      <xdr:colOff>127000</xdr:colOff>
      <xdr:row>77</xdr:row>
      <xdr:rowOff>142060</xdr:rowOff>
    </xdr:to>
    <xdr:cxnSp macro="">
      <xdr:nvCxnSpPr>
        <xdr:cNvPr id="628" name="直線コネクタ 627"/>
        <xdr:cNvCxnSpPr/>
      </xdr:nvCxnSpPr>
      <xdr:spPr>
        <a:xfrm flipV="1">
          <a:off x="15481300" y="13338465"/>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142060</xdr:rowOff>
    </xdr:from>
    <xdr:to>
      <xdr:col>81</xdr:col>
      <xdr:colOff>50800</xdr:colOff>
      <xdr:row>77</xdr:row>
      <xdr:rowOff>144661</xdr:rowOff>
    </xdr:to>
    <xdr:cxnSp macro="">
      <xdr:nvCxnSpPr>
        <xdr:cNvPr id="631" name="直線コネクタ 630"/>
        <xdr:cNvCxnSpPr/>
      </xdr:nvCxnSpPr>
      <xdr:spPr>
        <a:xfrm flipV="1">
          <a:off x="14592300" y="13343710"/>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144661</xdr:rowOff>
    </xdr:from>
    <xdr:to>
      <xdr:col>76</xdr:col>
      <xdr:colOff>114300</xdr:colOff>
      <xdr:row>77</xdr:row>
      <xdr:rowOff>152062</xdr:rowOff>
    </xdr:to>
    <xdr:cxnSp macro="">
      <xdr:nvCxnSpPr>
        <xdr:cNvPr id="634" name="直線コネクタ 633"/>
        <xdr:cNvCxnSpPr/>
      </xdr:nvCxnSpPr>
      <xdr:spPr>
        <a:xfrm flipV="1">
          <a:off x="13703300" y="13346311"/>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152062</xdr:rowOff>
    </xdr:from>
    <xdr:to>
      <xdr:col>71</xdr:col>
      <xdr:colOff>177800</xdr:colOff>
      <xdr:row>77</xdr:row>
      <xdr:rowOff>158071</xdr:rowOff>
    </xdr:to>
    <xdr:cxnSp macro="">
      <xdr:nvCxnSpPr>
        <xdr:cNvPr id="637" name="直線コネクタ 636"/>
        <xdr:cNvCxnSpPr/>
      </xdr:nvCxnSpPr>
      <xdr:spPr>
        <a:xfrm flipV="1">
          <a:off x="12814300" y="13353712"/>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86015</xdr:rowOff>
    </xdr:from>
    <xdr:to>
      <xdr:col>85</xdr:col>
      <xdr:colOff>177800</xdr:colOff>
      <xdr:row>78</xdr:row>
      <xdr:rowOff>16165</xdr:rowOff>
    </xdr:to>
    <xdr:sp macro="" textlink="">
      <xdr:nvSpPr>
        <xdr:cNvPr id="647" name="楕円 646"/>
        <xdr:cNvSpPr/>
      </xdr:nvSpPr>
      <xdr:spPr>
        <a:xfrm>
          <a:off x="16268700" y="1328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64442</xdr:rowOff>
    </xdr:from>
    <xdr:ext cx="534377" cy="259045"/>
    <xdr:sp macro="" textlink="">
      <xdr:nvSpPr>
        <xdr:cNvPr id="648" name="公債費該当値テキスト"/>
        <xdr:cNvSpPr txBox="1"/>
      </xdr:nvSpPr>
      <xdr:spPr>
        <a:xfrm>
          <a:off x="16370300" y="1326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91260</xdr:rowOff>
    </xdr:from>
    <xdr:to>
      <xdr:col>81</xdr:col>
      <xdr:colOff>101600</xdr:colOff>
      <xdr:row>78</xdr:row>
      <xdr:rowOff>21410</xdr:rowOff>
    </xdr:to>
    <xdr:sp macro="" textlink="">
      <xdr:nvSpPr>
        <xdr:cNvPr id="649" name="楕円 648"/>
        <xdr:cNvSpPr/>
      </xdr:nvSpPr>
      <xdr:spPr>
        <a:xfrm>
          <a:off x="15430500" y="132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12537</xdr:rowOff>
    </xdr:from>
    <xdr:ext cx="534377" cy="259045"/>
    <xdr:sp macro="" textlink="">
      <xdr:nvSpPr>
        <xdr:cNvPr id="650" name="テキスト ボックス 649"/>
        <xdr:cNvSpPr txBox="1"/>
      </xdr:nvSpPr>
      <xdr:spPr>
        <a:xfrm>
          <a:off x="15214111" y="1338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93861</xdr:rowOff>
    </xdr:from>
    <xdr:to>
      <xdr:col>76</xdr:col>
      <xdr:colOff>165100</xdr:colOff>
      <xdr:row>78</xdr:row>
      <xdr:rowOff>24011</xdr:rowOff>
    </xdr:to>
    <xdr:sp macro="" textlink="">
      <xdr:nvSpPr>
        <xdr:cNvPr id="651" name="楕円 650"/>
        <xdr:cNvSpPr/>
      </xdr:nvSpPr>
      <xdr:spPr>
        <a:xfrm>
          <a:off x="14541500" y="132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15138</xdr:rowOff>
    </xdr:from>
    <xdr:ext cx="534377" cy="259045"/>
    <xdr:sp macro="" textlink="">
      <xdr:nvSpPr>
        <xdr:cNvPr id="652" name="テキスト ボックス 651"/>
        <xdr:cNvSpPr txBox="1"/>
      </xdr:nvSpPr>
      <xdr:spPr>
        <a:xfrm>
          <a:off x="14325111" y="133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101262</xdr:rowOff>
    </xdr:from>
    <xdr:to>
      <xdr:col>72</xdr:col>
      <xdr:colOff>38100</xdr:colOff>
      <xdr:row>78</xdr:row>
      <xdr:rowOff>31412</xdr:rowOff>
    </xdr:to>
    <xdr:sp macro="" textlink="">
      <xdr:nvSpPr>
        <xdr:cNvPr id="653" name="楕円 652"/>
        <xdr:cNvSpPr/>
      </xdr:nvSpPr>
      <xdr:spPr>
        <a:xfrm>
          <a:off x="13652500" y="133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22539</xdr:rowOff>
    </xdr:from>
    <xdr:ext cx="534377" cy="259045"/>
    <xdr:sp macro="" textlink="">
      <xdr:nvSpPr>
        <xdr:cNvPr id="654" name="テキスト ボックス 653"/>
        <xdr:cNvSpPr txBox="1"/>
      </xdr:nvSpPr>
      <xdr:spPr>
        <a:xfrm>
          <a:off x="13436111" y="1339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107271</xdr:rowOff>
    </xdr:from>
    <xdr:to>
      <xdr:col>67</xdr:col>
      <xdr:colOff>101600</xdr:colOff>
      <xdr:row>78</xdr:row>
      <xdr:rowOff>37421</xdr:rowOff>
    </xdr:to>
    <xdr:sp macro="" textlink="">
      <xdr:nvSpPr>
        <xdr:cNvPr id="655" name="楕円 654"/>
        <xdr:cNvSpPr/>
      </xdr:nvSpPr>
      <xdr:spPr>
        <a:xfrm>
          <a:off x="12763500" y="133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28548</xdr:rowOff>
    </xdr:from>
    <xdr:ext cx="534377" cy="259045"/>
    <xdr:sp macro="" textlink="">
      <xdr:nvSpPr>
        <xdr:cNvPr id="656" name="テキスト ボックス 655"/>
        <xdr:cNvSpPr txBox="1"/>
      </xdr:nvSpPr>
      <xdr:spPr>
        <a:xfrm>
          <a:off x="12547111" y="134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67197</xdr:rowOff>
    </xdr:from>
    <xdr:to>
      <xdr:col>85</xdr:col>
      <xdr:colOff>127000</xdr:colOff>
      <xdr:row>98</xdr:row>
      <xdr:rowOff>132259</xdr:rowOff>
    </xdr:to>
    <xdr:cxnSp macro="">
      <xdr:nvCxnSpPr>
        <xdr:cNvPr id="683" name="直線コネクタ 682"/>
        <xdr:cNvCxnSpPr/>
      </xdr:nvCxnSpPr>
      <xdr:spPr>
        <a:xfrm flipV="1">
          <a:off x="15481300" y="16869297"/>
          <a:ext cx="838200" cy="6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132259</xdr:rowOff>
    </xdr:from>
    <xdr:to>
      <xdr:col>81</xdr:col>
      <xdr:colOff>50800</xdr:colOff>
      <xdr:row>98</xdr:row>
      <xdr:rowOff>132871</xdr:rowOff>
    </xdr:to>
    <xdr:cxnSp macro="">
      <xdr:nvCxnSpPr>
        <xdr:cNvPr id="686" name="直線コネクタ 685"/>
        <xdr:cNvCxnSpPr/>
      </xdr:nvCxnSpPr>
      <xdr:spPr>
        <a:xfrm flipV="1">
          <a:off x="14592300" y="16934359"/>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132871</xdr:rowOff>
    </xdr:from>
    <xdr:to>
      <xdr:col>76</xdr:col>
      <xdr:colOff>114300</xdr:colOff>
      <xdr:row>98</xdr:row>
      <xdr:rowOff>133235</xdr:rowOff>
    </xdr:to>
    <xdr:cxnSp macro="">
      <xdr:nvCxnSpPr>
        <xdr:cNvPr id="689" name="直線コネクタ 688"/>
        <xdr:cNvCxnSpPr/>
      </xdr:nvCxnSpPr>
      <xdr:spPr>
        <a:xfrm flipV="1">
          <a:off x="13703300" y="16934971"/>
          <a:ext cx="889000" cy="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129166</xdr:rowOff>
    </xdr:from>
    <xdr:to>
      <xdr:col>71</xdr:col>
      <xdr:colOff>177800</xdr:colOff>
      <xdr:row>98</xdr:row>
      <xdr:rowOff>133235</xdr:rowOff>
    </xdr:to>
    <xdr:cxnSp macro="">
      <xdr:nvCxnSpPr>
        <xdr:cNvPr id="692" name="直線コネクタ 691"/>
        <xdr:cNvCxnSpPr/>
      </xdr:nvCxnSpPr>
      <xdr:spPr>
        <a:xfrm>
          <a:off x="12814300" y="16931266"/>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16397</xdr:rowOff>
    </xdr:from>
    <xdr:to>
      <xdr:col>85</xdr:col>
      <xdr:colOff>177800</xdr:colOff>
      <xdr:row>98</xdr:row>
      <xdr:rowOff>117997</xdr:rowOff>
    </xdr:to>
    <xdr:sp macro="" textlink="">
      <xdr:nvSpPr>
        <xdr:cNvPr id="702" name="楕円 701"/>
        <xdr:cNvSpPr/>
      </xdr:nvSpPr>
      <xdr:spPr>
        <a:xfrm>
          <a:off x="16268700" y="168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3" name="積立金該当値テキスト"/>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81459</xdr:rowOff>
    </xdr:from>
    <xdr:to>
      <xdr:col>81</xdr:col>
      <xdr:colOff>101600</xdr:colOff>
      <xdr:row>99</xdr:row>
      <xdr:rowOff>11609</xdr:rowOff>
    </xdr:to>
    <xdr:sp macro="" textlink="">
      <xdr:nvSpPr>
        <xdr:cNvPr id="704" name="楕円 703"/>
        <xdr:cNvSpPr/>
      </xdr:nvSpPr>
      <xdr:spPr>
        <a:xfrm>
          <a:off x="15430500" y="168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2736</xdr:rowOff>
    </xdr:from>
    <xdr:ext cx="469744" cy="259045"/>
    <xdr:sp macro="" textlink="">
      <xdr:nvSpPr>
        <xdr:cNvPr id="705" name="テキスト ボックス 704"/>
        <xdr:cNvSpPr txBox="1"/>
      </xdr:nvSpPr>
      <xdr:spPr>
        <a:xfrm>
          <a:off x="15246428" y="1697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82071</xdr:rowOff>
    </xdr:from>
    <xdr:to>
      <xdr:col>76</xdr:col>
      <xdr:colOff>165100</xdr:colOff>
      <xdr:row>99</xdr:row>
      <xdr:rowOff>12221</xdr:rowOff>
    </xdr:to>
    <xdr:sp macro="" textlink="">
      <xdr:nvSpPr>
        <xdr:cNvPr id="706" name="楕円 705"/>
        <xdr:cNvSpPr/>
      </xdr:nvSpPr>
      <xdr:spPr>
        <a:xfrm>
          <a:off x="14541500" y="168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3348</xdr:rowOff>
    </xdr:from>
    <xdr:ext cx="469744" cy="259045"/>
    <xdr:sp macro="" textlink="">
      <xdr:nvSpPr>
        <xdr:cNvPr id="707" name="テキスト ボックス 706"/>
        <xdr:cNvSpPr txBox="1"/>
      </xdr:nvSpPr>
      <xdr:spPr>
        <a:xfrm>
          <a:off x="14357428" y="1697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82435</xdr:rowOff>
    </xdr:from>
    <xdr:to>
      <xdr:col>72</xdr:col>
      <xdr:colOff>38100</xdr:colOff>
      <xdr:row>99</xdr:row>
      <xdr:rowOff>12585</xdr:rowOff>
    </xdr:to>
    <xdr:sp macro="" textlink="">
      <xdr:nvSpPr>
        <xdr:cNvPr id="708" name="楕円 707"/>
        <xdr:cNvSpPr/>
      </xdr:nvSpPr>
      <xdr:spPr>
        <a:xfrm>
          <a:off x="13652500" y="1688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3712</xdr:rowOff>
    </xdr:from>
    <xdr:ext cx="469744" cy="259045"/>
    <xdr:sp macro="" textlink="">
      <xdr:nvSpPr>
        <xdr:cNvPr id="709" name="テキスト ボックス 708"/>
        <xdr:cNvSpPr txBox="1"/>
      </xdr:nvSpPr>
      <xdr:spPr>
        <a:xfrm>
          <a:off x="13468428" y="1697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78366</xdr:rowOff>
    </xdr:from>
    <xdr:to>
      <xdr:col>67</xdr:col>
      <xdr:colOff>101600</xdr:colOff>
      <xdr:row>99</xdr:row>
      <xdr:rowOff>8516</xdr:rowOff>
    </xdr:to>
    <xdr:sp macro="" textlink="">
      <xdr:nvSpPr>
        <xdr:cNvPr id="710" name="楕円 709"/>
        <xdr:cNvSpPr/>
      </xdr:nvSpPr>
      <xdr:spPr>
        <a:xfrm>
          <a:off x="12763500" y="168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171093</xdr:rowOff>
    </xdr:from>
    <xdr:ext cx="469744" cy="259045"/>
    <xdr:sp macro="" textlink="">
      <xdr:nvSpPr>
        <xdr:cNvPr id="711" name="テキスト ボックス 710"/>
        <xdr:cNvSpPr txBox="1"/>
      </xdr:nvSpPr>
      <xdr:spPr>
        <a:xfrm>
          <a:off x="12579428" y="169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163779</xdr:rowOff>
    </xdr:from>
    <xdr:to>
      <xdr:col>116</xdr:col>
      <xdr:colOff>63500</xdr:colOff>
      <xdr:row>54</xdr:row>
      <xdr:rowOff>166713</xdr:rowOff>
    </xdr:to>
    <xdr:cxnSp macro="">
      <xdr:nvCxnSpPr>
        <xdr:cNvPr id="795" name="直線コネクタ 794"/>
        <xdr:cNvCxnSpPr/>
      </xdr:nvCxnSpPr>
      <xdr:spPr>
        <a:xfrm>
          <a:off x="21323300" y="9422079"/>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159817</xdr:rowOff>
    </xdr:from>
    <xdr:to>
      <xdr:col>111</xdr:col>
      <xdr:colOff>177800</xdr:colOff>
      <xdr:row>54</xdr:row>
      <xdr:rowOff>163779</xdr:rowOff>
    </xdr:to>
    <xdr:cxnSp macro="">
      <xdr:nvCxnSpPr>
        <xdr:cNvPr id="798" name="直線コネクタ 797"/>
        <xdr:cNvCxnSpPr/>
      </xdr:nvCxnSpPr>
      <xdr:spPr>
        <a:xfrm>
          <a:off x="20434300" y="9418117"/>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154825</xdr:rowOff>
    </xdr:from>
    <xdr:to>
      <xdr:col>107</xdr:col>
      <xdr:colOff>50800</xdr:colOff>
      <xdr:row>54</xdr:row>
      <xdr:rowOff>159817</xdr:rowOff>
    </xdr:to>
    <xdr:cxnSp macro="">
      <xdr:nvCxnSpPr>
        <xdr:cNvPr id="801" name="直線コネクタ 800"/>
        <xdr:cNvCxnSpPr/>
      </xdr:nvCxnSpPr>
      <xdr:spPr>
        <a:xfrm>
          <a:off x="19545300" y="9413125"/>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128880</xdr:rowOff>
    </xdr:from>
    <xdr:to>
      <xdr:col>102</xdr:col>
      <xdr:colOff>114300</xdr:colOff>
      <xdr:row>54</xdr:row>
      <xdr:rowOff>154825</xdr:rowOff>
    </xdr:to>
    <xdr:cxnSp macro="">
      <xdr:nvCxnSpPr>
        <xdr:cNvPr id="804" name="直線コネクタ 803"/>
        <xdr:cNvCxnSpPr/>
      </xdr:nvCxnSpPr>
      <xdr:spPr>
        <a:xfrm>
          <a:off x="18656300" y="9387180"/>
          <a:ext cx="889000" cy="2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115913</xdr:rowOff>
    </xdr:from>
    <xdr:to>
      <xdr:col>116</xdr:col>
      <xdr:colOff>114300</xdr:colOff>
      <xdr:row>55</xdr:row>
      <xdr:rowOff>46063</xdr:rowOff>
    </xdr:to>
    <xdr:sp macro="" textlink="">
      <xdr:nvSpPr>
        <xdr:cNvPr id="814" name="楕円 813"/>
        <xdr:cNvSpPr/>
      </xdr:nvSpPr>
      <xdr:spPr>
        <a:xfrm>
          <a:off x="22110700" y="93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138790</xdr:rowOff>
    </xdr:from>
    <xdr:ext cx="534377" cy="259045"/>
    <xdr:sp macro="" textlink="">
      <xdr:nvSpPr>
        <xdr:cNvPr id="815" name="貸付金該当値テキスト"/>
        <xdr:cNvSpPr txBox="1"/>
      </xdr:nvSpPr>
      <xdr:spPr>
        <a:xfrm>
          <a:off x="22212300"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112979</xdr:rowOff>
    </xdr:from>
    <xdr:to>
      <xdr:col>112</xdr:col>
      <xdr:colOff>38100</xdr:colOff>
      <xdr:row>55</xdr:row>
      <xdr:rowOff>43129</xdr:rowOff>
    </xdr:to>
    <xdr:sp macro="" textlink="">
      <xdr:nvSpPr>
        <xdr:cNvPr id="816" name="楕円 815"/>
        <xdr:cNvSpPr/>
      </xdr:nvSpPr>
      <xdr:spPr>
        <a:xfrm>
          <a:off x="21272500" y="937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59656</xdr:rowOff>
    </xdr:from>
    <xdr:ext cx="534377" cy="259045"/>
    <xdr:sp macro="" textlink="">
      <xdr:nvSpPr>
        <xdr:cNvPr id="817" name="テキスト ボックス 816"/>
        <xdr:cNvSpPr txBox="1"/>
      </xdr:nvSpPr>
      <xdr:spPr>
        <a:xfrm>
          <a:off x="21056111" y="91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109017</xdr:rowOff>
    </xdr:from>
    <xdr:to>
      <xdr:col>107</xdr:col>
      <xdr:colOff>101600</xdr:colOff>
      <xdr:row>55</xdr:row>
      <xdr:rowOff>39167</xdr:rowOff>
    </xdr:to>
    <xdr:sp macro="" textlink="">
      <xdr:nvSpPr>
        <xdr:cNvPr id="818" name="楕円 817"/>
        <xdr:cNvSpPr/>
      </xdr:nvSpPr>
      <xdr:spPr>
        <a:xfrm>
          <a:off x="20383500" y="93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55694</xdr:rowOff>
    </xdr:from>
    <xdr:ext cx="534377" cy="259045"/>
    <xdr:sp macro="" textlink="">
      <xdr:nvSpPr>
        <xdr:cNvPr id="819" name="テキスト ボックス 818"/>
        <xdr:cNvSpPr txBox="1"/>
      </xdr:nvSpPr>
      <xdr:spPr>
        <a:xfrm>
          <a:off x="20167111" y="914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104025</xdr:rowOff>
    </xdr:from>
    <xdr:to>
      <xdr:col>102</xdr:col>
      <xdr:colOff>165100</xdr:colOff>
      <xdr:row>55</xdr:row>
      <xdr:rowOff>34175</xdr:rowOff>
    </xdr:to>
    <xdr:sp macro="" textlink="">
      <xdr:nvSpPr>
        <xdr:cNvPr id="820" name="楕円 819"/>
        <xdr:cNvSpPr/>
      </xdr:nvSpPr>
      <xdr:spPr>
        <a:xfrm>
          <a:off x="19494500" y="93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50702</xdr:rowOff>
    </xdr:from>
    <xdr:ext cx="534377" cy="259045"/>
    <xdr:sp macro="" textlink="">
      <xdr:nvSpPr>
        <xdr:cNvPr id="821" name="テキスト ボックス 820"/>
        <xdr:cNvSpPr txBox="1"/>
      </xdr:nvSpPr>
      <xdr:spPr>
        <a:xfrm>
          <a:off x="19278111" y="913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78080</xdr:rowOff>
    </xdr:from>
    <xdr:to>
      <xdr:col>98</xdr:col>
      <xdr:colOff>38100</xdr:colOff>
      <xdr:row>55</xdr:row>
      <xdr:rowOff>8230</xdr:rowOff>
    </xdr:to>
    <xdr:sp macro="" textlink="">
      <xdr:nvSpPr>
        <xdr:cNvPr id="822" name="楕円 821"/>
        <xdr:cNvSpPr/>
      </xdr:nvSpPr>
      <xdr:spPr>
        <a:xfrm>
          <a:off x="18605500" y="93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24757</xdr:rowOff>
    </xdr:from>
    <xdr:ext cx="534377" cy="259045"/>
    <xdr:sp macro="" textlink="">
      <xdr:nvSpPr>
        <xdr:cNvPr id="823" name="テキスト ボックス 822"/>
        <xdr:cNvSpPr txBox="1"/>
      </xdr:nvSpPr>
      <xdr:spPr>
        <a:xfrm>
          <a:off x="18389111" y="911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112604</xdr:rowOff>
    </xdr:from>
    <xdr:to>
      <xdr:col>116</xdr:col>
      <xdr:colOff>63500</xdr:colOff>
      <xdr:row>77</xdr:row>
      <xdr:rowOff>115956</xdr:rowOff>
    </xdr:to>
    <xdr:cxnSp macro="">
      <xdr:nvCxnSpPr>
        <xdr:cNvPr id="852" name="直線コネクタ 851"/>
        <xdr:cNvCxnSpPr/>
      </xdr:nvCxnSpPr>
      <xdr:spPr>
        <a:xfrm flipV="1">
          <a:off x="21323300" y="13314254"/>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110241</xdr:rowOff>
    </xdr:from>
    <xdr:to>
      <xdr:col>111</xdr:col>
      <xdr:colOff>177800</xdr:colOff>
      <xdr:row>77</xdr:row>
      <xdr:rowOff>115956</xdr:rowOff>
    </xdr:to>
    <xdr:cxnSp macro="">
      <xdr:nvCxnSpPr>
        <xdr:cNvPr id="855" name="直線コネクタ 854"/>
        <xdr:cNvCxnSpPr/>
      </xdr:nvCxnSpPr>
      <xdr:spPr>
        <a:xfrm>
          <a:off x="20434300" y="1331189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110241</xdr:rowOff>
    </xdr:from>
    <xdr:to>
      <xdr:col>107</xdr:col>
      <xdr:colOff>50800</xdr:colOff>
      <xdr:row>77</xdr:row>
      <xdr:rowOff>120833</xdr:rowOff>
    </xdr:to>
    <xdr:cxnSp macro="">
      <xdr:nvCxnSpPr>
        <xdr:cNvPr id="858" name="直線コネクタ 857"/>
        <xdr:cNvCxnSpPr/>
      </xdr:nvCxnSpPr>
      <xdr:spPr>
        <a:xfrm flipV="1">
          <a:off x="19545300" y="13311891"/>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112657</xdr:rowOff>
    </xdr:from>
    <xdr:to>
      <xdr:col>102</xdr:col>
      <xdr:colOff>114300</xdr:colOff>
      <xdr:row>77</xdr:row>
      <xdr:rowOff>120833</xdr:rowOff>
    </xdr:to>
    <xdr:cxnSp macro="">
      <xdr:nvCxnSpPr>
        <xdr:cNvPr id="861" name="直線コネクタ 860"/>
        <xdr:cNvCxnSpPr/>
      </xdr:nvCxnSpPr>
      <xdr:spPr>
        <a:xfrm>
          <a:off x="18656300" y="13314307"/>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61804</xdr:rowOff>
    </xdr:from>
    <xdr:to>
      <xdr:col>116</xdr:col>
      <xdr:colOff>114300</xdr:colOff>
      <xdr:row>77</xdr:row>
      <xdr:rowOff>163404</xdr:rowOff>
    </xdr:to>
    <xdr:sp macro="" textlink="">
      <xdr:nvSpPr>
        <xdr:cNvPr id="871" name="楕円 870"/>
        <xdr:cNvSpPr/>
      </xdr:nvSpPr>
      <xdr:spPr>
        <a:xfrm>
          <a:off x="22110700" y="132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40231</xdr:rowOff>
    </xdr:from>
    <xdr:ext cx="534377" cy="259045"/>
    <xdr:sp macro="" textlink="">
      <xdr:nvSpPr>
        <xdr:cNvPr id="872" name="繰出金該当値テキスト"/>
        <xdr:cNvSpPr txBox="1"/>
      </xdr:nvSpPr>
      <xdr:spPr>
        <a:xfrm>
          <a:off x="22212300" y="132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65156</xdr:rowOff>
    </xdr:from>
    <xdr:to>
      <xdr:col>112</xdr:col>
      <xdr:colOff>38100</xdr:colOff>
      <xdr:row>77</xdr:row>
      <xdr:rowOff>166756</xdr:rowOff>
    </xdr:to>
    <xdr:sp macro="" textlink="">
      <xdr:nvSpPr>
        <xdr:cNvPr id="873" name="楕円 872"/>
        <xdr:cNvSpPr/>
      </xdr:nvSpPr>
      <xdr:spPr>
        <a:xfrm>
          <a:off x="21272500" y="132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157883</xdr:rowOff>
    </xdr:from>
    <xdr:ext cx="534377" cy="259045"/>
    <xdr:sp macro="" textlink="">
      <xdr:nvSpPr>
        <xdr:cNvPr id="874" name="テキスト ボックス 873"/>
        <xdr:cNvSpPr txBox="1"/>
      </xdr:nvSpPr>
      <xdr:spPr>
        <a:xfrm>
          <a:off x="21056111" y="133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59441</xdr:rowOff>
    </xdr:from>
    <xdr:to>
      <xdr:col>107</xdr:col>
      <xdr:colOff>101600</xdr:colOff>
      <xdr:row>77</xdr:row>
      <xdr:rowOff>161041</xdr:rowOff>
    </xdr:to>
    <xdr:sp macro="" textlink="">
      <xdr:nvSpPr>
        <xdr:cNvPr id="875" name="楕円 874"/>
        <xdr:cNvSpPr/>
      </xdr:nvSpPr>
      <xdr:spPr>
        <a:xfrm>
          <a:off x="20383500" y="132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152168</xdr:rowOff>
    </xdr:from>
    <xdr:ext cx="534377" cy="259045"/>
    <xdr:sp macro="" textlink="">
      <xdr:nvSpPr>
        <xdr:cNvPr id="876" name="テキスト ボックス 875"/>
        <xdr:cNvSpPr txBox="1"/>
      </xdr:nvSpPr>
      <xdr:spPr>
        <a:xfrm>
          <a:off x="20167111" y="1335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70033</xdr:rowOff>
    </xdr:from>
    <xdr:to>
      <xdr:col>102</xdr:col>
      <xdr:colOff>165100</xdr:colOff>
      <xdr:row>78</xdr:row>
      <xdr:rowOff>183</xdr:rowOff>
    </xdr:to>
    <xdr:sp macro="" textlink="">
      <xdr:nvSpPr>
        <xdr:cNvPr id="877" name="楕円 876"/>
        <xdr:cNvSpPr/>
      </xdr:nvSpPr>
      <xdr:spPr>
        <a:xfrm>
          <a:off x="19494500" y="132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162760</xdr:rowOff>
    </xdr:from>
    <xdr:ext cx="534377" cy="259045"/>
    <xdr:sp macro="" textlink="">
      <xdr:nvSpPr>
        <xdr:cNvPr id="878" name="テキスト ボックス 877"/>
        <xdr:cNvSpPr txBox="1"/>
      </xdr:nvSpPr>
      <xdr:spPr>
        <a:xfrm>
          <a:off x="19278111" y="133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61857</xdr:rowOff>
    </xdr:from>
    <xdr:to>
      <xdr:col>98</xdr:col>
      <xdr:colOff>38100</xdr:colOff>
      <xdr:row>77</xdr:row>
      <xdr:rowOff>163457</xdr:rowOff>
    </xdr:to>
    <xdr:sp macro="" textlink="">
      <xdr:nvSpPr>
        <xdr:cNvPr id="879" name="楕円 878"/>
        <xdr:cNvSpPr/>
      </xdr:nvSpPr>
      <xdr:spPr>
        <a:xfrm>
          <a:off x="18605500" y="132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154584</xdr:rowOff>
    </xdr:from>
    <xdr:ext cx="534377" cy="259045"/>
    <xdr:sp macro="" textlink="">
      <xdr:nvSpPr>
        <xdr:cNvPr id="880" name="テキスト ボックス 879"/>
        <xdr:cNvSpPr txBox="1"/>
      </xdr:nvSpPr>
      <xdr:spPr>
        <a:xfrm>
          <a:off x="18389111" y="1335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歳出総額は、一人当たり</a:t>
          </a:r>
          <a:r>
            <a:rPr kumimoji="1" lang="en-US" altLang="ja-JP" sz="1300">
              <a:latin typeface="ＭＳ Ｐゴシック" panose="020B0600070205080204" pitchFamily="50" charset="-128"/>
              <a:ea typeface="ＭＳ Ｐゴシック" panose="020B0600070205080204" pitchFamily="50" charset="-128"/>
            </a:rPr>
            <a:t>544,883</a:t>
          </a:r>
          <a:r>
            <a:rPr kumimoji="1" lang="ja-JP" altLang="en-US" sz="1300">
              <a:latin typeface="ＭＳ Ｐゴシック" panose="020B0600070205080204" pitchFamily="50" charset="-128"/>
              <a:ea typeface="ＭＳ Ｐゴシック" panose="020B0600070205080204" pitchFamily="50" charset="-128"/>
            </a:rPr>
            <a:t>円となり、貸付金を除く費目はいずれも類似団体の平均を下回っています。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55,446</a:t>
          </a:r>
          <a:r>
            <a:rPr kumimoji="1" lang="ja-JP" altLang="en-US" sz="1300">
              <a:latin typeface="ＭＳ Ｐゴシック" panose="020B0600070205080204" pitchFamily="50" charset="-128"/>
              <a:ea typeface="ＭＳ Ｐゴシック" panose="020B0600070205080204" pitchFamily="50" charset="-128"/>
            </a:rPr>
            <a:t>円となっており、類似団体の平均と比較して一人当たりのコストが</a:t>
          </a:r>
          <a:r>
            <a:rPr kumimoji="1" lang="en-US" altLang="ja-JP" sz="1300">
              <a:latin typeface="ＭＳ Ｐゴシック" panose="020B0600070205080204" pitchFamily="50" charset="-128"/>
              <a:ea typeface="ＭＳ Ｐゴシック" panose="020B0600070205080204" pitchFamily="50" charset="-128"/>
            </a:rPr>
            <a:t>134,828</a:t>
          </a:r>
          <a:r>
            <a:rPr kumimoji="1" lang="ja-JP" altLang="en-US" sz="1300">
              <a:latin typeface="ＭＳ Ｐゴシック" panose="020B0600070205080204" pitchFamily="50" charset="-128"/>
              <a:ea typeface="ＭＳ Ｐゴシック" panose="020B0600070205080204" pitchFamily="50" charset="-128"/>
            </a:rPr>
            <a:t>円低い状況である。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これは、樅の木荘改修工事、地域福祉センター外部改修工事が完了したことによる減少で、普通建設事業費のうち更新設備が大幅に減少しています。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今後、施設の老朽化に伴う更新整備等が見込まれているが、公共施設等総合管理計画及び個別施設計画に基づき、事業の優先順位の明確化と平準化に取り組んでいく必要がある。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8,035
7,901
43.26
4,696,062
4,378,135
304,467
2,730,617
1,886,314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125095</xdr:rowOff>
    </xdr:from>
    <xdr:to>
      <xdr:col>24</xdr:col>
      <xdr:colOff>63500</xdr:colOff>
      <xdr:row>37</xdr:row>
      <xdr:rowOff>155067</xdr:rowOff>
    </xdr:to>
    <xdr:cxnSp macro="">
      <xdr:nvCxnSpPr>
        <xdr:cNvPr id="61" name="直線コネクタ 60"/>
        <xdr:cNvCxnSpPr/>
      </xdr:nvCxnSpPr>
      <xdr:spPr>
        <a:xfrm>
          <a:off x="3797300" y="6468745"/>
          <a:ext cx="8382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103124</xdr:rowOff>
    </xdr:from>
    <xdr:to>
      <xdr:col>19</xdr:col>
      <xdr:colOff>177800</xdr:colOff>
      <xdr:row>37</xdr:row>
      <xdr:rowOff>125095</xdr:rowOff>
    </xdr:to>
    <xdr:cxnSp macro="">
      <xdr:nvCxnSpPr>
        <xdr:cNvPr id="64" name="直線コネクタ 63"/>
        <xdr:cNvCxnSpPr/>
      </xdr:nvCxnSpPr>
      <xdr:spPr>
        <a:xfrm>
          <a:off x="2908300" y="6446774"/>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99314</xdr:rowOff>
    </xdr:from>
    <xdr:to>
      <xdr:col>15</xdr:col>
      <xdr:colOff>50800</xdr:colOff>
      <xdr:row>37</xdr:row>
      <xdr:rowOff>103124</xdr:rowOff>
    </xdr:to>
    <xdr:cxnSp macro="">
      <xdr:nvCxnSpPr>
        <xdr:cNvPr id="67" name="直線コネクタ 66"/>
        <xdr:cNvCxnSpPr/>
      </xdr:nvCxnSpPr>
      <xdr:spPr>
        <a:xfrm>
          <a:off x="2019300" y="644296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69469</xdr:rowOff>
    </xdr:from>
    <xdr:to>
      <xdr:col>10</xdr:col>
      <xdr:colOff>114300</xdr:colOff>
      <xdr:row>37</xdr:row>
      <xdr:rowOff>99314</xdr:rowOff>
    </xdr:to>
    <xdr:cxnSp macro="">
      <xdr:nvCxnSpPr>
        <xdr:cNvPr id="70" name="直線コネクタ 69"/>
        <xdr:cNvCxnSpPr/>
      </xdr:nvCxnSpPr>
      <xdr:spPr>
        <a:xfrm>
          <a:off x="1130300" y="6413119"/>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104267</xdr:rowOff>
    </xdr:from>
    <xdr:to>
      <xdr:col>24</xdr:col>
      <xdr:colOff>114300</xdr:colOff>
      <xdr:row>38</xdr:row>
      <xdr:rowOff>34417</xdr:rowOff>
    </xdr:to>
    <xdr:sp macro="" textlink="">
      <xdr:nvSpPr>
        <xdr:cNvPr id="80" name="楕円 79"/>
        <xdr:cNvSpPr/>
      </xdr:nvSpPr>
      <xdr:spPr>
        <a:xfrm>
          <a:off x="4584700" y="64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82694</xdr:rowOff>
    </xdr:from>
    <xdr:ext cx="469744" cy="259045"/>
    <xdr:sp macro="" textlink="">
      <xdr:nvSpPr>
        <xdr:cNvPr id="81" name="議会費該当値テキスト"/>
        <xdr:cNvSpPr txBox="1"/>
      </xdr:nvSpPr>
      <xdr:spPr>
        <a:xfrm>
          <a:off x="4686300" y="64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74295</xdr:rowOff>
    </xdr:from>
    <xdr:to>
      <xdr:col>20</xdr:col>
      <xdr:colOff>38100</xdr:colOff>
      <xdr:row>38</xdr:row>
      <xdr:rowOff>4445</xdr:rowOff>
    </xdr:to>
    <xdr:sp macro="" textlink="">
      <xdr:nvSpPr>
        <xdr:cNvPr id="82" name="楕円 81"/>
        <xdr:cNvSpPr/>
      </xdr:nvSpPr>
      <xdr:spPr>
        <a:xfrm>
          <a:off x="3746500" y="6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167022</xdr:rowOff>
    </xdr:from>
    <xdr:ext cx="469744" cy="259045"/>
    <xdr:sp macro="" textlink="">
      <xdr:nvSpPr>
        <xdr:cNvPr id="83" name="テキスト ボックス 82"/>
        <xdr:cNvSpPr txBox="1"/>
      </xdr:nvSpPr>
      <xdr:spPr>
        <a:xfrm>
          <a:off x="3562428" y="651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52324</xdr:rowOff>
    </xdr:from>
    <xdr:to>
      <xdr:col>15</xdr:col>
      <xdr:colOff>101600</xdr:colOff>
      <xdr:row>37</xdr:row>
      <xdr:rowOff>153924</xdr:rowOff>
    </xdr:to>
    <xdr:sp macro="" textlink="">
      <xdr:nvSpPr>
        <xdr:cNvPr id="84" name="楕円 83"/>
        <xdr:cNvSpPr/>
      </xdr:nvSpPr>
      <xdr:spPr>
        <a:xfrm>
          <a:off x="2857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145051</xdr:rowOff>
    </xdr:from>
    <xdr:ext cx="469744" cy="259045"/>
    <xdr:sp macro="" textlink="">
      <xdr:nvSpPr>
        <xdr:cNvPr id="85" name="テキスト ボックス 84"/>
        <xdr:cNvSpPr txBox="1"/>
      </xdr:nvSpPr>
      <xdr:spPr>
        <a:xfrm>
          <a:off x="2673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48514</xdr:rowOff>
    </xdr:from>
    <xdr:to>
      <xdr:col>10</xdr:col>
      <xdr:colOff>165100</xdr:colOff>
      <xdr:row>37</xdr:row>
      <xdr:rowOff>150114</xdr:rowOff>
    </xdr:to>
    <xdr:sp macro="" textlink="">
      <xdr:nvSpPr>
        <xdr:cNvPr id="86" name="楕円 85"/>
        <xdr:cNvSpPr/>
      </xdr:nvSpPr>
      <xdr:spPr>
        <a:xfrm>
          <a:off x="19685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141241</xdr:rowOff>
    </xdr:from>
    <xdr:ext cx="469744" cy="259045"/>
    <xdr:sp macro="" textlink="">
      <xdr:nvSpPr>
        <xdr:cNvPr id="87" name="テキスト ボックス 86"/>
        <xdr:cNvSpPr txBox="1"/>
      </xdr:nvSpPr>
      <xdr:spPr>
        <a:xfrm>
          <a:off x="1784428"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18669</xdr:rowOff>
    </xdr:from>
    <xdr:to>
      <xdr:col>6</xdr:col>
      <xdr:colOff>38100</xdr:colOff>
      <xdr:row>37</xdr:row>
      <xdr:rowOff>120269</xdr:rowOff>
    </xdr:to>
    <xdr:sp macro="" textlink="">
      <xdr:nvSpPr>
        <xdr:cNvPr id="88" name="楕円 87"/>
        <xdr:cNvSpPr/>
      </xdr:nvSpPr>
      <xdr:spPr>
        <a:xfrm>
          <a:off x="1079500" y="63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111396</xdr:rowOff>
    </xdr:from>
    <xdr:ext cx="469744" cy="259045"/>
    <xdr:sp macro="" textlink="">
      <xdr:nvSpPr>
        <xdr:cNvPr id="89" name="テキスト ボックス 88"/>
        <xdr:cNvSpPr txBox="1"/>
      </xdr:nvSpPr>
      <xdr:spPr>
        <a:xfrm>
          <a:off x="895428" y="64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125433</xdr:rowOff>
    </xdr:from>
    <xdr:to>
      <xdr:col>24</xdr:col>
      <xdr:colOff>63500</xdr:colOff>
      <xdr:row>58</xdr:row>
      <xdr:rowOff>162191</xdr:rowOff>
    </xdr:to>
    <xdr:cxnSp macro="">
      <xdr:nvCxnSpPr>
        <xdr:cNvPr id="120" name="直線コネクタ 119"/>
        <xdr:cNvCxnSpPr/>
      </xdr:nvCxnSpPr>
      <xdr:spPr>
        <a:xfrm flipV="1">
          <a:off x="3797300" y="10069533"/>
          <a:ext cx="838200" cy="3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157008</xdr:rowOff>
    </xdr:from>
    <xdr:to>
      <xdr:col>19</xdr:col>
      <xdr:colOff>177800</xdr:colOff>
      <xdr:row>58</xdr:row>
      <xdr:rowOff>162191</xdr:rowOff>
    </xdr:to>
    <xdr:cxnSp macro="">
      <xdr:nvCxnSpPr>
        <xdr:cNvPr id="123" name="直線コネクタ 122"/>
        <xdr:cNvCxnSpPr/>
      </xdr:nvCxnSpPr>
      <xdr:spPr>
        <a:xfrm>
          <a:off x="2908300" y="10101108"/>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154546</xdr:rowOff>
    </xdr:from>
    <xdr:to>
      <xdr:col>15</xdr:col>
      <xdr:colOff>50800</xdr:colOff>
      <xdr:row>58</xdr:row>
      <xdr:rowOff>157008</xdr:rowOff>
    </xdr:to>
    <xdr:cxnSp macro="">
      <xdr:nvCxnSpPr>
        <xdr:cNvPr id="126" name="直線コネクタ 125"/>
        <xdr:cNvCxnSpPr/>
      </xdr:nvCxnSpPr>
      <xdr:spPr>
        <a:xfrm>
          <a:off x="2019300" y="10098646"/>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145665</xdr:rowOff>
    </xdr:from>
    <xdr:to>
      <xdr:col>10</xdr:col>
      <xdr:colOff>114300</xdr:colOff>
      <xdr:row>58</xdr:row>
      <xdr:rowOff>154546</xdr:rowOff>
    </xdr:to>
    <xdr:cxnSp macro="">
      <xdr:nvCxnSpPr>
        <xdr:cNvPr id="129" name="直線コネクタ 128"/>
        <xdr:cNvCxnSpPr/>
      </xdr:nvCxnSpPr>
      <xdr:spPr>
        <a:xfrm>
          <a:off x="1130300" y="10089765"/>
          <a:ext cx="889000" cy="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74633</xdr:rowOff>
    </xdr:from>
    <xdr:to>
      <xdr:col>24</xdr:col>
      <xdr:colOff>114300</xdr:colOff>
      <xdr:row>59</xdr:row>
      <xdr:rowOff>4783</xdr:rowOff>
    </xdr:to>
    <xdr:sp macro="" textlink="">
      <xdr:nvSpPr>
        <xdr:cNvPr id="139" name="楕円 138"/>
        <xdr:cNvSpPr/>
      </xdr:nvSpPr>
      <xdr:spPr>
        <a:xfrm>
          <a:off x="4584700" y="100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161010</xdr:rowOff>
    </xdr:from>
    <xdr:ext cx="534377" cy="259045"/>
    <xdr:sp macro="" textlink="">
      <xdr:nvSpPr>
        <xdr:cNvPr id="140" name="総務費該当値テキスト"/>
        <xdr:cNvSpPr txBox="1"/>
      </xdr:nvSpPr>
      <xdr:spPr>
        <a:xfrm>
          <a:off x="4686300" y="993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111391</xdr:rowOff>
    </xdr:from>
    <xdr:to>
      <xdr:col>20</xdr:col>
      <xdr:colOff>38100</xdr:colOff>
      <xdr:row>59</xdr:row>
      <xdr:rowOff>41541</xdr:rowOff>
    </xdr:to>
    <xdr:sp macro="" textlink="">
      <xdr:nvSpPr>
        <xdr:cNvPr id="141" name="楕円 140"/>
        <xdr:cNvSpPr/>
      </xdr:nvSpPr>
      <xdr:spPr>
        <a:xfrm>
          <a:off x="3746500" y="100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32668</xdr:rowOff>
    </xdr:from>
    <xdr:ext cx="534377" cy="259045"/>
    <xdr:sp macro="" textlink="">
      <xdr:nvSpPr>
        <xdr:cNvPr id="142" name="テキスト ボックス 141"/>
        <xdr:cNvSpPr txBox="1"/>
      </xdr:nvSpPr>
      <xdr:spPr>
        <a:xfrm>
          <a:off x="3530111" y="101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106208</xdr:rowOff>
    </xdr:from>
    <xdr:to>
      <xdr:col>15</xdr:col>
      <xdr:colOff>101600</xdr:colOff>
      <xdr:row>59</xdr:row>
      <xdr:rowOff>36358</xdr:rowOff>
    </xdr:to>
    <xdr:sp macro="" textlink="">
      <xdr:nvSpPr>
        <xdr:cNvPr id="143" name="楕円 142"/>
        <xdr:cNvSpPr/>
      </xdr:nvSpPr>
      <xdr:spPr>
        <a:xfrm>
          <a:off x="2857500" y="1005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27485</xdr:rowOff>
    </xdr:from>
    <xdr:ext cx="534377" cy="259045"/>
    <xdr:sp macro="" textlink="">
      <xdr:nvSpPr>
        <xdr:cNvPr id="144" name="テキスト ボックス 143"/>
        <xdr:cNvSpPr txBox="1"/>
      </xdr:nvSpPr>
      <xdr:spPr>
        <a:xfrm>
          <a:off x="2641111" y="101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103746</xdr:rowOff>
    </xdr:from>
    <xdr:to>
      <xdr:col>10</xdr:col>
      <xdr:colOff>165100</xdr:colOff>
      <xdr:row>59</xdr:row>
      <xdr:rowOff>33896</xdr:rowOff>
    </xdr:to>
    <xdr:sp macro="" textlink="">
      <xdr:nvSpPr>
        <xdr:cNvPr id="145" name="楕円 144"/>
        <xdr:cNvSpPr/>
      </xdr:nvSpPr>
      <xdr:spPr>
        <a:xfrm>
          <a:off x="1968500" y="100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25023</xdr:rowOff>
    </xdr:from>
    <xdr:ext cx="534377" cy="259045"/>
    <xdr:sp macro="" textlink="">
      <xdr:nvSpPr>
        <xdr:cNvPr id="146" name="テキスト ボックス 145"/>
        <xdr:cNvSpPr txBox="1"/>
      </xdr:nvSpPr>
      <xdr:spPr>
        <a:xfrm>
          <a:off x="1752111" y="1014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94865</xdr:rowOff>
    </xdr:from>
    <xdr:to>
      <xdr:col>6</xdr:col>
      <xdr:colOff>38100</xdr:colOff>
      <xdr:row>59</xdr:row>
      <xdr:rowOff>25015</xdr:rowOff>
    </xdr:to>
    <xdr:sp macro="" textlink="">
      <xdr:nvSpPr>
        <xdr:cNvPr id="147" name="楕円 146"/>
        <xdr:cNvSpPr/>
      </xdr:nvSpPr>
      <xdr:spPr>
        <a:xfrm>
          <a:off x="1079500" y="100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16142</xdr:rowOff>
    </xdr:from>
    <xdr:ext cx="534377" cy="259045"/>
    <xdr:sp macro="" textlink="">
      <xdr:nvSpPr>
        <xdr:cNvPr id="148" name="テキスト ボックス 147"/>
        <xdr:cNvSpPr txBox="1"/>
      </xdr:nvSpPr>
      <xdr:spPr>
        <a:xfrm>
          <a:off x="863111" y="1013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108752</xdr:rowOff>
    </xdr:from>
    <xdr:to>
      <xdr:col>24</xdr:col>
      <xdr:colOff>63500</xdr:colOff>
      <xdr:row>77</xdr:row>
      <xdr:rowOff>142932</xdr:rowOff>
    </xdr:to>
    <xdr:cxnSp macro="">
      <xdr:nvCxnSpPr>
        <xdr:cNvPr id="176" name="直線コネクタ 175"/>
        <xdr:cNvCxnSpPr/>
      </xdr:nvCxnSpPr>
      <xdr:spPr>
        <a:xfrm>
          <a:off x="3797300" y="13310402"/>
          <a:ext cx="838200" cy="3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108752</xdr:rowOff>
    </xdr:from>
    <xdr:to>
      <xdr:col>19</xdr:col>
      <xdr:colOff>177800</xdr:colOff>
      <xdr:row>77</xdr:row>
      <xdr:rowOff>149073</xdr:rowOff>
    </xdr:to>
    <xdr:cxnSp macro="">
      <xdr:nvCxnSpPr>
        <xdr:cNvPr id="179" name="直線コネクタ 178"/>
        <xdr:cNvCxnSpPr/>
      </xdr:nvCxnSpPr>
      <xdr:spPr>
        <a:xfrm flipV="1">
          <a:off x="2908300" y="13310402"/>
          <a:ext cx="889000" cy="4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149073</xdr:rowOff>
    </xdr:from>
    <xdr:to>
      <xdr:col>15</xdr:col>
      <xdr:colOff>50800</xdr:colOff>
      <xdr:row>77</xdr:row>
      <xdr:rowOff>154070</xdr:rowOff>
    </xdr:to>
    <xdr:cxnSp macro="">
      <xdr:nvCxnSpPr>
        <xdr:cNvPr id="182" name="直線コネクタ 181"/>
        <xdr:cNvCxnSpPr/>
      </xdr:nvCxnSpPr>
      <xdr:spPr>
        <a:xfrm flipV="1">
          <a:off x="2019300" y="13350723"/>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146746</xdr:rowOff>
    </xdr:from>
    <xdr:to>
      <xdr:col>10</xdr:col>
      <xdr:colOff>114300</xdr:colOff>
      <xdr:row>77</xdr:row>
      <xdr:rowOff>154070</xdr:rowOff>
    </xdr:to>
    <xdr:cxnSp macro="">
      <xdr:nvCxnSpPr>
        <xdr:cNvPr id="185" name="直線コネクタ 184"/>
        <xdr:cNvCxnSpPr/>
      </xdr:nvCxnSpPr>
      <xdr:spPr>
        <a:xfrm>
          <a:off x="1130300" y="13348396"/>
          <a:ext cx="8890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92132</xdr:rowOff>
    </xdr:from>
    <xdr:to>
      <xdr:col>24</xdr:col>
      <xdr:colOff>114300</xdr:colOff>
      <xdr:row>78</xdr:row>
      <xdr:rowOff>22282</xdr:rowOff>
    </xdr:to>
    <xdr:sp macro="" textlink="">
      <xdr:nvSpPr>
        <xdr:cNvPr id="195" name="楕円 194"/>
        <xdr:cNvSpPr/>
      </xdr:nvSpPr>
      <xdr:spPr>
        <a:xfrm>
          <a:off x="4584700" y="132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7059</xdr:rowOff>
    </xdr:from>
    <xdr:ext cx="599010" cy="259045"/>
    <xdr:sp macro="" textlink="">
      <xdr:nvSpPr>
        <xdr:cNvPr id="196" name="民生費該当値テキスト"/>
        <xdr:cNvSpPr txBox="1"/>
      </xdr:nvSpPr>
      <xdr:spPr>
        <a:xfrm>
          <a:off x="4686300" y="132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57952</xdr:rowOff>
    </xdr:from>
    <xdr:to>
      <xdr:col>20</xdr:col>
      <xdr:colOff>38100</xdr:colOff>
      <xdr:row>77</xdr:row>
      <xdr:rowOff>159552</xdr:rowOff>
    </xdr:to>
    <xdr:sp macro="" textlink="">
      <xdr:nvSpPr>
        <xdr:cNvPr id="197" name="楕円 196"/>
        <xdr:cNvSpPr/>
      </xdr:nvSpPr>
      <xdr:spPr>
        <a:xfrm>
          <a:off x="3746500" y="132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150679</xdr:rowOff>
    </xdr:from>
    <xdr:ext cx="599010" cy="259045"/>
    <xdr:sp macro="" textlink="">
      <xdr:nvSpPr>
        <xdr:cNvPr id="198" name="テキスト ボックス 197"/>
        <xdr:cNvSpPr txBox="1"/>
      </xdr:nvSpPr>
      <xdr:spPr>
        <a:xfrm>
          <a:off x="3497795" y="1335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98273</xdr:rowOff>
    </xdr:from>
    <xdr:to>
      <xdr:col>15</xdr:col>
      <xdr:colOff>101600</xdr:colOff>
      <xdr:row>78</xdr:row>
      <xdr:rowOff>28423</xdr:rowOff>
    </xdr:to>
    <xdr:sp macro="" textlink="">
      <xdr:nvSpPr>
        <xdr:cNvPr id="199" name="楕円 198"/>
        <xdr:cNvSpPr/>
      </xdr:nvSpPr>
      <xdr:spPr>
        <a:xfrm>
          <a:off x="2857500" y="13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19550</xdr:rowOff>
    </xdr:from>
    <xdr:ext cx="599010" cy="259045"/>
    <xdr:sp macro="" textlink="">
      <xdr:nvSpPr>
        <xdr:cNvPr id="200" name="テキスト ボックス 199"/>
        <xdr:cNvSpPr txBox="1"/>
      </xdr:nvSpPr>
      <xdr:spPr>
        <a:xfrm>
          <a:off x="2608795" y="1339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103270</xdr:rowOff>
    </xdr:from>
    <xdr:to>
      <xdr:col>10</xdr:col>
      <xdr:colOff>165100</xdr:colOff>
      <xdr:row>78</xdr:row>
      <xdr:rowOff>33420</xdr:rowOff>
    </xdr:to>
    <xdr:sp macro="" textlink="">
      <xdr:nvSpPr>
        <xdr:cNvPr id="201" name="楕円 200"/>
        <xdr:cNvSpPr/>
      </xdr:nvSpPr>
      <xdr:spPr>
        <a:xfrm>
          <a:off x="1968500" y="133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24547</xdr:rowOff>
    </xdr:from>
    <xdr:ext cx="599010" cy="259045"/>
    <xdr:sp macro="" textlink="">
      <xdr:nvSpPr>
        <xdr:cNvPr id="202" name="テキスト ボックス 201"/>
        <xdr:cNvSpPr txBox="1"/>
      </xdr:nvSpPr>
      <xdr:spPr>
        <a:xfrm>
          <a:off x="1719795" y="1339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95946</xdr:rowOff>
    </xdr:from>
    <xdr:to>
      <xdr:col>6</xdr:col>
      <xdr:colOff>38100</xdr:colOff>
      <xdr:row>78</xdr:row>
      <xdr:rowOff>26096</xdr:rowOff>
    </xdr:to>
    <xdr:sp macro="" textlink="">
      <xdr:nvSpPr>
        <xdr:cNvPr id="203" name="楕円 202"/>
        <xdr:cNvSpPr/>
      </xdr:nvSpPr>
      <xdr:spPr>
        <a:xfrm>
          <a:off x="1079500" y="1329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17223</xdr:rowOff>
    </xdr:from>
    <xdr:ext cx="599010" cy="259045"/>
    <xdr:sp macro="" textlink="">
      <xdr:nvSpPr>
        <xdr:cNvPr id="204" name="テキスト ボックス 203"/>
        <xdr:cNvSpPr txBox="1"/>
      </xdr:nvSpPr>
      <xdr:spPr>
        <a:xfrm>
          <a:off x="830795" y="1339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127868</xdr:rowOff>
    </xdr:from>
    <xdr:to>
      <xdr:col>24</xdr:col>
      <xdr:colOff>63500</xdr:colOff>
      <xdr:row>97</xdr:row>
      <xdr:rowOff>141204</xdr:rowOff>
    </xdr:to>
    <xdr:cxnSp macro="">
      <xdr:nvCxnSpPr>
        <xdr:cNvPr id="231" name="直線コネクタ 230"/>
        <xdr:cNvCxnSpPr/>
      </xdr:nvCxnSpPr>
      <xdr:spPr>
        <a:xfrm flipV="1">
          <a:off x="3797300" y="16758518"/>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141204</xdr:rowOff>
    </xdr:from>
    <xdr:to>
      <xdr:col>19</xdr:col>
      <xdr:colOff>177800</xdr:colOff>
      <xdr:row>97</xdr:row>
      <xdr:rowOff>151161</xdr:rowOff>
    </xdr:to>
    <xdr:cxnSp macro="">
      <xdr:nvCxnSpPr>
        <xdr:cNvPr id="234" name="直線コネクタ 233"/>
        <xdr:cNvCxnSpPr/>
      </xdr:nvCxnSpPr>
      <xdr:spPr>
        <a:xfrm flipV="1">
          <a:off x="2908300" y="16771854"/>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151161</xdr:rowOff>
    </xdr:from>
    <xdr:to>
      <xdr:col>15</xdr:col>
      <xdr:colOff>50800</xdr:colOff>
      <xdr:row>97</xdr:row>
      <xdr:rowOff>153370</xdr:rowOff>
    </xdr:to>
    <xdr:cxnSp macro="">
      <xdr:nvCxnSpPr>
        <xdr:cNvPr id="237" name="直線コネクタ 236"/>
        <xdr:cNvCxnSpPr/>
      </xdr:nvCxnSpPr>
      <xdr:spPr>
        <a:xfrm flipV="1">
          <a:off x="2019300" y="1678181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162303</xdr:rowOff>
    </xdr:from>
    <xdr:to>
      <xdr:col>10</xdr:col>
      <xdr:colOff>114300</xdr:colOff>
      <xdr:row>97</xdr:row>
      <xdr:rowOff>153370</xdr:rowOff>
    </xdr:to>
    <xdr:cxnSp macro="">
      <xdr:nvCxnSpPr>
        <xdr:cNvPr id="240" name="直線コネクタ 239"/>
        <xdr:cNvCxnSpPr/>
      </xdr:nvCxnSpPr>
      <xdr:spPr>
        <a:xfrm>
          <a:off x="1130300" y="16621503"/>
          <a:ext cx="889000" cy="16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77068</xdr:rowOff>
    </xdr:from>
    <xdr:to>
      <xdr:col>24</xdr:col>
      <xdr:colOff>114300</xdr:colOff>
      <xdr:row>98</xdr:row>
      <xdr:rowOff>7218</xdr:rowOff>
    </xdr:to>
    <xdr:sp macro="" textlink="">
      <xdr:nvSpPr>
        <xdr:cNvPr id="250" name="楕円 249"/>
        <xdr:cNvSpPr/>
      </xdr:nvSpPr>
      <xdr:spPr>
        <a:xfrm>
          <a:off x="4584700" y="167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163445</xdr:rowOff>
    </xdr:from>
    <xdr:ext cx="534377" cy="259045"/>
    <xdr:sp macro="" textlink="">
      <xdr:nvSpPr>
        <xdr:cNvPr id="251" name="衛生費該当値テキスト"/>
        <xdr:cNvSpPr txBox="1"/>
      </xdr:nvSpPr>
      <xdr:spPr>
        <a:xfrm>
          <a:off x="4686300" y="1662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90404</xdr:rowOff>
    </xdr:from>
    <xdr:to>
      <xdr:col>20</xdr:col>
      <xdr:colOff>38100</xdr:colOff>
      <xdr:row>98</xdr:row>
      <xdr:rowOff>20554</xdr:rowOff>
    </xdr:to>
    <xdr:sp macro="" textlink="">
      <xdr:nvSpPr>
        <xdr:cNvPr id="252" name="楕円 251"/>
        <xdr:cNvSpPr/>
      </xdr:nvSpPr>
      <xdr:spPr>
        <a:xfrm>
          <a:off x="3746500" y="167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11681</xdr:rowOff>
    </xdr:from>
    <xdr:ext cx="534377" cy="259045"/>
    <xdr:sp macro="" textlink="">
      <xdr:nvSpPr>
        <xdr:cNvPr id="253" name="テキスト ボックス 252"/>
        <xdr:cNvSpPr txBox="1"/>
      </xdr:nvSpPr>
      <xdr:spPr>
        <a:xfrm>
          <a:off x="3530111" y="168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100361</xdr:rowOff>
    </xdr:from>
    <xdr:to>
      <xdr:col>15</xdr:col>
      <xdr:colOff>101600</xdr:colOff>
      <xdr:row>98</xdr:row>
      <xdr:rowOff>30511</xdr:rowOff>
    </xdr:to>
    <xdr:sp macro="" textlink="">
      <xdr:nvSpPr>
        <xdr:cNvPr id="254" name="楕円 253"/>
        <xdr:cNvSpPr/>
      </xdr:nvSpPr>
      <xdr:spPr>
        <a:xfrm>
          <a:off x="2857500" y="167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21638</xdr:rowOff>
    </xdr:from>
    <xdr:ext cx="534377" cy="259045"/>
    <xdr:sp macro="" textlink="">
      <xdr:nvSpPr>
        <xdr:cNvPr id="255" name="テキスト ボックス 254"/>
        <xdr:cNvSpPr txBox="1"/>
      </xdr:nvSpPr>
      <xdr:spPr>
        <a:xfrm>
          <a:off x="2641111" y="1682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102570</xdr:rowOff>
    </xdr:from>
    <xdr:to>
      <xdr:col>10</xdr:col>
      <xdr:colOff>165100</xdr:colOff>
      <xdr:row>98</xdr:row>
      <xdr:rowOff>32720</xdr:rowOff>
    </xdr:to>
    <xdr:sp macro="" textlink="">
      <xdr:nvSpPr>
        <xdr:cNvPr id="256" name="楕円 255"/>
        <xdr:cNvSpPr/>
      </xdr:nvSpPr>
      <xdr:spPr>
        <a:xfrm>
          <a:off x="1968500" y="167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23847</xdr:rowOff>
    </xdr:from>
    <xdr:ext cx="534377" cy="259045"/>
    <xdr:sp macro="" textlink="">
      <xdr:nvSpPr>
        <xdr:cNvPr id="257" name="テキスト ボックス 256"/>
        <xdr:cNvSpPr txBox="1"/>
      </xdr:nvSpPr>
      <xdr:spPr>
        <a:xfrm>
          <a:off x="1752111" y="1682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111503</xdr:rowOff>
    </xdr:from>
    <xdr:to>
      <xdr:col>6</xdr:col>
      <xdr:colOff>38100</xdr:colOff>
      <xdr:row>97</xdr:row>
      <xdr:rowOff>41653</xdr:rowOff>
    </xdr:to>
    <xdr:sp macro="" textlink="">
      <xdr:nvSpPr>
        <xdr:cNvPr id="258" name="楕円 257"/>
        <xdr:cNvSpPr/>
      </xdr:nvSpPr>
      <xdr:spPr>
        <a:xfrm>
          <a:off x="1079500" y="165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32780</xdr:rowOff>
    </xdr:from>
    <xdr:ext cx="534377" cy="259045"/>
    <xdr:sp macro="" textlink="">
      <xdr:nvSpPr>
        <xdr:cNvPr id="259" name="テキスト ボックス 258"/>
        <xdr:cNvSpPr txBox="1"/>
      </xdr:nvSpPr>
      <xdr:spPr>
        <a:xfrm>
          <a:off x="863111" y="1666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35776</xdr:rowOff>
    </xdr:from>
    <xdr:to>
      <xdr:col>55</xdr:col>
      <xdr:colOff>0</xdr:colOff>
      <xdr:row>58</xdr:row>
      <xdr:rowOff>40170</xdr:rowOff>
    </xdr:to>
    <xdr:cxnSp macro="">
      <xdr:nvCxnSpPr>
        <xdr:cNvPr id="345" name="直線コネクタ 344"/>
        <xdr:cNvCxnSpPr/>
      </xdr:nvCxnSpPr>
      <xdr:spPr>
        <a:xfrm>
          <a:off x="9639300" y="9979876"/>
          <a:ext cx="8382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35776</xdr:rowOff>
    </xdr:from>
    <xdr:to>
      <xdr:col>50</xdr:col>
      <xdr:colOff>114300</xdr:colOff>
      <xdr:row>58</xdr:row>
      <xdr:rowOff>55358</xdr:rowOff>
    </xdr:to>
    <xdr:cxnSp macro="">
      <xdr:nvCxnSpPr>
        <xdr:cNvPr id="348" name="直線コネクタ 347"/>
        <xdr:cNvCxnSpPr/>
      </xdr:nvCxnSpPr>
      <xdr:spPr>
        <a:xfrm flipV="1">
          <a:off x="8750300" y="9979876"/>
          <a:ext cx="889000" cy="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55358</xdr:rowOff>
    </xdr:from>
    <xdr:to>
      <xdr:col>45</xdr:col>
      <xdr:colOff>177800</xdr:colOff>
      <xdr:row>58</xdr:row>
      <xdr:rowOff>75125</xdr:rowOff>
    </xdr:to>
    <xdr:cxnSp macro="">
      <xdr:nvCxnSpPr>
        <xdr:cNvPr id="351" name="直線コネクタ 350"/>
        <xdr:cNvCxnSpPr/>
      </xdr:nvCxnSpPr>
      <xdr:spPr>
        <a:xfrm flipV="1">
          <a:off x="7861300" y="9999458"/>
          <a:ext cx="889000" cy="1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153739</xdr:rowOff>
    </xdr:from>
    <xdr:to>
      <xdr:col>41</xdr:col>
      <xdr:colOff>50800</xdr:colOff>
      <xdr:row>58</xdr:row>
      <xdr:rowOff>75125</xdr:rowOff>
    </xdr:to>
    <xdr:cxnSp macro="">
      <xdr:nvCxnSpPr>
        <xdr:cNvPr id="354" name="直線コネクタ 353"/>
        <xdr:cNvCxnSpPr/>
      </xdr:nvCxnSpPr>
      <xdr:spPr>
        <a:xfrm>
          <a:off x="6972300" y="9926389"/>
          <a:ext cx="889000" cy="9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160820</xdr:rowOff>
    </xdr:from>
    <xdr:to>
      <xdr:col>55</xdr:col>
      <xdr:colOff>50800</xdr:colOff>
      <xdr:row>58</xdr:row>
      <xdr:rowOff>90970</xdr:rowOff>
    </xdr:to>
    <xdr:sp macro="" textlink="">
      <xdr:nvSpPr>
        <xdr:cNvPr id="364" name="楕円 363"/>
        <xdr:cNvSpPr/>
      </xdr:nvSpPr>
      <xdr:spPr>
        <a:xfrm>
          <a:off x="10426700" y="99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75747</xdr:rowOff>
    </xdr:from>
    <xdr:ext cx="534377" cy="259045"/>
    <xdr:sp macro="" textlink="">
      <xdr:nvSpPr>
        <xdr:cNvPr id="365" name="農林水産業費該当値テキスト"/>
        <xdr:cNvSpPr txBox="1"/>
      </xdr:nvSpPr>
      <xdr:spPr>
        <a:xfrm>
          <a:off x="10528300" y="98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156426</xdr:rowOff>
    </xdr:from>
    <xdr:to>
      <xdr:col>50</xdr:col>
      <xdr:colOff>165100</xdr:colOff>
      <xdr:row>58</xdr:row>
      <xdr:rowOff>86576</xdr:rowOff>
    </xdr:to>
    <xdr:sp macro="" textlink="">
      <xdr:nvSpPr>
        <xdr:cNvPr id="366" name="楕円 365"/>
        <xdr:cNvSpPr/>
      </xdr:nvSpPr>
      <xdr:spPr>
        <a:xfrm>
          <a:off x="9588500" y="99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77703</xdr:rowOff>
    </xdr:from>
    <xdr:ext cx="534377" cy="259045"/>
    <xdr:sp macro="" textlink="">
      <xdr:nvSpPr>
        <xdr:cNvPr id="367" name="テキスト ボックス 366"/>
        <xdr:cNvSpPr txBox="1"/>
      </xdr:nvSpPr>
      <xdr:spPr>
        <a:xfrm>
          <a:off x="9372111" y="1002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4558</xdr:rowOff>
    </xdr:from>
    <xdr:to>
      <xdr:col>46</xdr:col>
      <xdr:colOff>38100</xdr:colOff>
      <xdr:row>58</xdr:row>
      <xdr:rowOff>106158</xdr:rowOff>
    </xdr:to>
    <xdr:sp macro="" textlink="">
      <xdr:nvSpPr>
        <xdr:cNvPr id="368" name="楕円 367"/>
        <xdr:cNvSpPr/>
      </xdr:nvSpPr>
      <xdr:spPr>
        <a:xfrm>
          <a:off x="8699500" y="99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97285</xdr:rowOff>
    </xdr:from>
    <xdr:ext cx="534377" cy="259045"/>
    <xdr:sp macro="" textlink="">
      <xdr:nvSpPr>
        <xdr:cNvPr id="369" name="テキスト ボックス 368"/>
        <xdr:cNvSpPr txBox="1"/>
      </xdr:nvSpPr>
      <xdr:spPr>
        <a:xfrm>
          <a:off x="8483111" y="1004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24325</xdr:rowOff>
    </xdr:from>
    <xdr:to>
      <xdr:col>41</xdr:col>
      <xdr:colOff>101600</xdr:colOff>
      <xdr:row>58</xdr:row>
      <xdr:rowOff>125925</xdr:rowOff>
    </xdr:to>
    <xdr:sp macro="" textlink="">
      <xdr:nvSpPr>
        <xdr:cNvPr id="370" name="楕円 369"/>
        <xdr:cNvSpPr/>
      </xdr:nvSpPr>
      <xdr:spPr>
        <a:xfrm>
          <a:off x="7810500" y="996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117052</xdr:rowOff>
    </xdr:from>
    <xdr:ext cx="534377" cy="259045"/>
    <xdr:sp macro="" textlink="">
      <xdr:nvSpPr>
        <xdr:cNvPr id="371" name="テキスト ボックス 370"/>
        <xdr:cNvSpPr txBox="1"/>
      </xdr:nvSpPr>
      <xdr:spPr>
        <a:xfrm>
          <a:off x="7594111" y="1006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102939</xdr:rowOff>
    </xdr:from>
    <xdr:to>
      <xdr:col>36</xdr:col>
      <xdr:colOff>165100</xdr:colOff>
      <xdr:row>58</xdr:row>
      <xdr:rowOff>33089</xdr:rowOff>
    </xdr:to>
    <xdr:sp macro="" textlink="">
      <xdr:nvSpPr>
        <xdr:cNvPr id="372" name="楕円 371"/>
        <xdr:cNvSpPr/>
      </xdr:nvSpPr>
      <xdr:spPr>
        <a:xfrm>
          <a:off x="6921500" y="98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24216</xdr:rowOff>
    </xdr:from>
    <xdr:ext cx="534377" cy="259045"/>
    <xdr:sp macro="" textlink="">
      <xdr:nvSpPr>
        <xdr:cNvPr id="373" name="テキスト ボックス 372"/>
        <xdr:cNvSpPr txBox="1"/>
      </xdr:nvSpPr>
      <xdr:spPr>
        <a:xfrm>
          <a:off x="6705111" y="996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156325</xdr:rowOff>
    </xdr:from>
    <xdr:to>
      <xdr:col>54</xdr:col>
      <xdr:colOff>189865</xdr:colOff>
      <xdr:row>79</xdr:row>
      <xdr:rowOff>29883</xdr:rowOff>
    </xdr:to>
    <xdr:cxnSp macro="">
      <xdr:nvCxnSpPr>
        <xdr:cNvPr id="397" name="直線コネクタ 396"/>
        <xdr:cNvCxnSpPr/>
      </xdr:nvCxnSpPr>
      <xdr:spPr>
        <a:xfrm flipV="1">
          <a:off x="10475595" y="12500725"/>
          <a:ext cx="1270" cy="1073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33710</xdr:rowOff>
    </xdr:from>
    <xdr:ext cx="469744" cy="259045"/>
    <xdr:sp macro="" textlink="">
      <xdr:nvSpPr>
        <xdr:cNvPr id="398" name="商工費最小値テキスト"/>
        <xdr:cNvSpPr txBox="1"/>
      </xdr:nvSpPr>
      <xdr:spPr>
        <a:xfrm>
          <a:off x="10528300" y="1357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29883</xdr:rowOff>
    </xdr:from>
    <xdr:to>
      <xdr:col>55</xdr:col>
      <xdr:colOff>88900</xdr:colOff>
      <xdr:row>79</xdr:row>
      <xdr:rowOff>29883</xdr:rowOff>
    </xdr:to>
    <xdr:cxnSp macro="">
      <xdr:nvCxnSpPr>
        <xdr:cNvPr id="399" name="直線コネクタ 398"/>
        <xdr:cNvCxnSpPr/>
      </xdr:nvCxnSpPr>
      <xdr:spPr>
        <a:xfrm>
          <a:off x="10388600" y="135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103002</xdr:rowOff>
    </xdr:from>
    <xdr:ext cx="534377" cy="259045"/>
    <xdr:sp macro="" textlink="">
      <xdr:nvSpPr>
        <xdr:cNvPr id="400" name="商工費最大値テキスト"/>
        <xdr:cNvSpPr txBox="1"/>
      </xdr:nvSpPr>
      <xdr:spPr>
        <a:xfrm>
          <a:off x="10528300" y="122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156325</xdr:rowOff>
    </xdr:from>
    <xdr:to>
      <xdr:col>55</xdr:col>
      <xdr:colOff>88900</xdr:colOff>
      <xdr:row>72</xdr:row>
      <xdr:rowOff>156325</xdr:rowOff>
    </xdr:to>
    <xdr:cxnSp macro="">
      <xdr:nvCxnSpPr>
        <xdr:cNvPr id="401" name="直線コネクタ 400"/>
        <xdr:cNvCxnSpPr/>
      </xdr:nvCxnSpPr>
      <xdr:spPr>
        <a:xfrm>
          <a:off x="10388600" y="125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76784</xdr:rowOff>
    </xdr:from>
    <xdr:to>
      <xdr:col>55</xdr:col>
      <xdr:colOff>0</xdr:colOff>
      <xdr:row>76</xdr:row>
      <xdr:rowOff>66242</xdr:rowOff>
    </xdr:to>
    <xdr:cxnSp macro="">
      <xdr:nvCxnSpPr>
        <xdr:cNvPr id="402" name="直線コネクタ 401"/>
        <xdr:cNvCxnSpPr/>
      </xdr:nvCxnSpPr>
      <xdr:spPr>
        <a:xfrm>
          <a:off x="9639300" y="12249734"/>
          <a:ext cx="838200" cy="84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130091</xdr:rowOff>
    </xdr:from>
    <xdr:ext cx="534377" cy="259045"/>
    <xdr:sp macro="" textlink="">
      <xdr:nvSpPr>
        <xdr:cNvPr id="403" name="商工費平均値テキスト"/>
        <xdr:cNvSpPr txBox="1"/>
      </xdr:nvSpPr>
      <xdr:spPr>
        <a:xfrm>
          <a:off x="10528300" y="1316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151664</xdr:rowOff>
    </xdr:from>
    <xdr:to>
      <xdr:col>55</xdr:col>
      <xdr:colOff>50800</xdr:colOff>
      <xdr:row>77</xdr:row>
      <xdr:rowOff>81814</xdr:rowOff>
    </xdr:to>
    <xdr:sp macro="" textlink="">
      <xdr:nvSpPr>
        <xdr:cNvPr id="404" name="フローチャート: 判断 403"/>
        <xdr:cNvSpPr/>
      </xdr:nvSpPr>
      <xdr:spPr>
        <a:xfrm>
          <a:off x="10426700" y="1318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76784</xdr:rowOff>
    </xdr:from>
    <xdr:to>
      <xdr:col>50</xdr:col>
      <xdr:colOff>114300</xdr:colOff>
      <xdr:row>75</xdr:row>
      <xdr:rowOff>61290</xdr:rowOff>
    </xdr:to>
    <xdr:cxnSp macro="">
      <xdr:nvCxnSpPr>
        <xdr:cNvPr id="405" name="直線コネクタ 404"/>
        <xdr:cNvCxnSpPr/>
      </xdr:nvCxnSpPr>
      <xdr:spPr>
        <a:xfrm flipV="1">
          <a:off x="8750300" y="12249734"/>
          <a:ext cx="889000" cy="67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157060</xdr:rowOff>
    </xdr:from>
    <xdr:to>
      <xdr:col>50</xdr:col>
      <xdr:colOff>165100</xdr:colOff>
      <xdr:row>77</xdr:row>
      <xdr:rowOff>87210</xdr:rowOff>
    </xdr:to>
    <xdr:sp macro="" textlink="">
      <xdr:nvSpPr>
        <xdr:cNvPr id="406" name="フローチャート: 判断 405"/>
        <xdr:cNvSpPr/>
      </xdr:nvSpPr>
      <xdr:spPr>
        <a:xfrm>
          <a:off x="95885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78337</xdr:rowOff>
    </xdr:from>
    <xdr:ext cx="534377" cy="259045"/>
    <xdr:sp macro="" textlink="">
      <xdr:nvSpPr>
        <xdr:cNvPr id="407" name="テキスト ボックス 406"/>
        <xdr:cNvSpPr txBox="1"/>
      </xdr:nvSpPr>
      <xdr:spPr>
        <a:xfrm>
          <a:off x="9372111" y="1327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61290</xdr:rowOff>
    </xdr:from>
    <xdr:to>
      <xdr:col>45</xdr:col>
      <xdr:colOff>177800</xdr:colOff>
      <xdr:row>75</xdr:row>
      <xdr:rowOff>65646</xdr:rowOff>
    </xdr:to>
    <xdr:cxnSp macro="">
      <xdr:nvCxnSpPr>
        <xdr:cNvPr id="408" name="直線コネクタ 407"/>
        <xdr:cNvCxnSpPr/>
      </xdr:nvCxnSpPr>
      <xdr:spPr>
        <a:xfrm flipV="1">
          <a:off x="7861300" y="12920040"/>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157238</xdr:rowOff>
    </xdr:from>
    <xdr:to>
      <xdr:col>46</xdr:col>
      <xdr:colOff>38100</xdr:colOff>
      <xdr:row>77</xdr:row>
      <xdr:rowOff>87388</xdr:rowOff>
    </xdr:to>
    <xdr:sp macro="" textlink="">
      <xdr:nvSpPr>
        <xdr:cNvPr id="409" name="フローチャート: 判断 408"/>
        <xdr:cNvSpPr/>
      </xdr:nvSpPr>
      <xdr:spPr>
        <a:xfrm>
          <a:off x="8699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78515</xdr:rowOff>
    </xdr:from>
    <xdr:ext cx="534377" cy="259045"/>
    <xdr:sp macro="" textlink="">
      <xdr:nvSpPr>
        <xdr:cNvPr id="410" name="テキスト ボックス 409"/>
        <xdr:cNvSpPr txBox="1"/>
      </xdr:nvSpPr>
      <xdr:spPr>
        <a:xfrm>
          <a:off x="8483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65646</xdr:rowOff>
    </xdr:from>
    <xdr:to>
      <xdr:col>41</xdr:col>
      <xdr:colOff>50800</xdr:colOff>
      <xdr:row>76</xdr:row>
      <xdr:rowOff>64669</xdr:rowOff>
    </xdr:to>
    <xdr:cxnSp macro="">
      <xdr:nvCxnSpPr>
        <xdr:cNvPr id="411" name="直線コネクタ 410"/>
        <xdr:cNvCxnSpPr/>
      </xdr:nvCxnSpPr>
      <xdr:spPr>
        <a:xfrm flipV="1">
          <a:off x="6972300" y="12924396"/>
          <a:ext cx="889000" cy="17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149746</xdr:rowOff>
    </xdr:from>
    <xdr:to>
      <xdr:col>41</xdr:col>
      <xdr:colOff>101600</xdr:colOff>
      <xdr:row>77</xdr:row>
      <xdr:rowOff>79896</xdr:rowOff>
    </xdr:to>
    <xdr:sp macro="" textlink="">
      <xdr:nvSpPr>
        <xdr:cNvPr id="412" name="フローチャート: 判断 411"/>
        <xdr:cNvSpPr/>
      </xdr:nvSpPr>
      <xdr:spPr>
        <a:xfrm>
          <a:off x="7810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71023</xdr:rowOff>
    </xdr:from>
    <xdr:ext cx="534377" cy="259045"/>
    <xdr:sp macro="" textlink="">
      <xdr:nvSpPr>
        <xdr:cNvPr id="413" name="テキスト ボックス 412"/>
        <xdr:cNvSpPr txBox="1"/>
      </xdr:nvSpPr>
      <xdr:spPr>
        <a:xfrm>
          <a:off x="7594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164109</xdr:rowOff>
    </xdr:from>
    <xdr:to>
      <xdr:col>36</xdr:col>
      <xdr:colOff>165100</xdr:colOff>
      <xdr:row>77</xdr:row>
      <xdr:rowOff>94259</xdr:rowOff>
    </xdr:to>
    <xdr:sp macro="" textlink="">
      <xdr:nvSpPr>
        <xdr:cNvPr id="414" name="フローチャート: 判断 413"/>
        <xdr:cNvSpPr/>
      </xdr:nvSpPr>
      <xdr:spPr>
        <a:xfrm>
          <a:off x="6921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85386</xdr:rowOff>
    </xdr:from>
    <xdr:ext cx="534377" cy="259045"/>
    <xdr:sp macro="" textlink="">
      <xdr:nvSpPr>
        <xdr:cNvPr id="415" name="テキスト ボックス 414"/>
        <xdr:cNvSpPr txBox="1"/>
      </xdr:nvSpPr>
      <xdr:spPr>
        <a:xfrm>
          <a:off x="6705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15442</xdr:rowOff>
    </xdr:from>
    <xdr:to>
      <xdr:col>55</xdr:col>
      <xdr:colOff>50800</xdr:colOff>
      <xdr:row>76</xdr:row>
      <xdr:rowOff>117042</xdr:rowOff>
    </xdr:to>
    <xdr:sp macro="" textlink="">
      <xdr:nvSpPr>
        <xdr:cNvPr id="421" name="楕円 420"/>
        <xdr:cNvSpPr/>
      </xdr:nvSpPr>
      <xdr:spPr>
        <a:xfrm>
          <a:off x="10426700" y="130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38320</xdr:rowOff>
    </xdr:from>
    <xdr:ext cx="534377" cy="259045"/>
    <xdr:sp macro="" textlink="">
      <xdr:nvSpPr>
        <xdr:cNvPr id="422" name="商工費該当値テキスト"/>
        <xdr:cNvSpPr txBox="1"/>
      </xdr:nvSpPr>
      <xdr:spPr>
        <a:xfrm>
          <a:off x="10528300" y="128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25984</xdr:rowOff>
    </xdr:from>
    <xdr:to>
      <xdr:col>50</xdr:col>
      <xdr:colOff>165100</xdr:colOff>
      <xdr:row>71</xdr:row>
      <xdr:rowOff>127584</xdr:rowOff>
    </xdr:to>
    <xdr:sp macro="" textlink="">
      <xdr:nvSpPr>
        <xdr:cNvPr id="423" name="楕円 422"/>
        <xdr:cNvSpPr/>
      </xdr:nvSpPr>
      <xdr:spPr>
        <a:xfrm>
          <a:off x="9588500" y="121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144111</xdr:rowOff>
    </xdr:from>
    <xdr:ext cx="599010" cy="259045"/>
    <xdr:sp macro="" textlink="">
      <xdr:nvSpPr>
        <xdr:cNvPr id="424" name="テキスト ボックス 423"/>
        <xdr:cNvSpPr txBox="1"/>
      </xdr:nvSpPr>
      <xdr:spPr>
        <a:xfrm>
          <a:off x="9339795" y="1197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10490</xdr:rowOff>
    </xdr:from>
    <xdr:to>
      <xdr:col>46</xdr:col>
      <xdr:colOff>38100</xdr:colOff>
      <xdr:row>75</xdr:row>
      <xdr:rowOff>112090</xdr:rowOff>
    </xdr:to>
    <xdr:sp macro="" textlink="">
      <xdr:nvSpPr>
        <xdr:cNvPr id="425" name="楕円 424"/>
        <xdr:cNvSpPr/>
      </xdr:nvSpPr>
      <xdr:spPr>
        <a:xfrm>
          <a:off x="8699500" y="128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128617</xdr:rowOff>
    </xdr:from>
    <xdr:ext cx="534377" cy="259045"/>
    <xdr:sp macro="" textlink="">
      <xdr:nvSpPr>
        <xdr:cNvPr id="426" name="テキスト ボックス 425"/>
        <xdr:cNvSpPr txBox="1"/>
      </xdr:nvSpPr>
      <xdr:spPr>
        <a:xfrm>
          <a:off x="8483111" y="126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14846</xdr:rowOff>
    </xdr:from>
    <xdr:to>
      <xdr:col>41</xdr:col>
      <xdr:colOff>101600</xdr:colOff>
      <xdr:row>75</xdr:row>
      <xdr:rowOff>116446</xdr:rowOff>
    </xdr:to>
    <xdr:sp macro="" textlink="">
      <xdr:nvSpPr>
        <xdr:cNvPr id="427" name="楕円 426"/>
        <xdr:cNvSpPr/>
      </xdr:nvSpPr>
      <xdr:spPr>
        <a:xfrm>
          <a:off x="7810500" y="128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132973</xdr:rowOff>
    </xdr:from>
    <xdr:ext cx="534377" cy="259045"/>
    <xdr:sp macro="" textlink="">
      <xdr:nvSpPr>
        <xdr:cNvPr id="428" name="テキスト ボックス 427"/>
        <xdr:cNvSpPr txBox="1"/>
      </xdr:nvSpPr>
      <xdr:spPr>
        <a:xfrm>
          <a:off x="7594111" y="126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13869</xdr:rowOff>
    </xdr:from>
    <xdr:to>
      <xdr:col>36</xdr:col>
      <xdr:colOff>165100</xdr:colOff>
      <xdr:row>76</xdr:row>
      <xdr:rowOff>115469</xdr:rowOff>
    </xdr:to>
    <xdr:sp macro="" textlink="">
      <xdr:nvSpPr>
        <xdr:cNvPr id="429" name="楕円 428"/>
        <xdr:cNvSpPr/>
      </xdr:nvSpPr>
      <xdr:spPr>
        <a:xfrm>
          <a:off x="6921500" y="130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131995</xdr:rowOff>
    </xdr:from>
    <xdr:ext cx="534377" cy="259045"/>
    <xdr:sp macro="" textlink="">
      <xdr:nvSpPr>
        <xdr:cNvPr id="430" name="テキスト ボックス 429"/>
        <xdr:cNvSpPr txBox="1"/>
      </xdr:nvSpPr>
      <xdr:spPr>
        <a:xfrm>
          <a:off x="6705111" y="1281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58648</xdr:rowOff>
    </xdr:from>
    <xdr:to>
      <xdr:col>55</xdr:col>
      <xdr:colOff>0</xdr:colOff>
      <xdr:row>97</xdr:row>
      <xdr:rowOff>81778</xdr:rowOff>
    </xdr:to>
    <xdr:cxnSp macro="">
      <xdr:nvCxnSpPr>
        <xdr:cNvPr id="457" name="直線コネクタ 456"/>
        <xdr:cNvCxnSpPr/>
      </xdr:nvCxnSpPr>
      <xdr:spPr>
        <a:xfrm flipV="1">
          <a:off x="9639300" y="16689298"/>
          <a:ext cx="8382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55896</xdr:rowOff>
    </xdr:from>
    <xdr:to>
      <xdr:col>50</xdr:col>
      <xdr:colOff>114300</xdr:colOff>
      <xdr:row>97</xdr:row>
      <xdr:rowOff>81778</xdr:rowOff>
    </xdr:to>
    <xdr:cxnSp macro="">
      <xdr:nvCxnSpPr>
        <xdr:cNvPr id="460" name="直線コネクタ 459"/>
        <xdr:cNvCxnSpPr/>
      </xdr:nvCxnSpPr>
      <xdr:spPr>
        <a:xfrm>
          <a:off x="8750300" y="16686546"/>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29163</xdr:rowOff>
    </xdr:from>
    <xdr:to>
      <xdr:col>45</xdr:col>
      <xdr:colOff>177800</xdr:colOff>
      <xdr:row>97</xdr:row>
      <xdr:rowOff>55896</xdr:rowOff>
    </xdr:to>
    <xdr:cxnSp macro="">
      <xdr:nvCxnSpPr>
        <xdr:cNvPr id="463" name="直線コネクタ 462"/>
        <xdr:cNvCxnSpPr/>
      </xdr:nvCxnSpPr>
      <xdr:spPr>
        <a:xfrm>
          <a:off x="7861300" y="16659813"/>
          <a:ext cx="8890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29163</xdr:rowOff>
    </xdr:from>
    <xdr:to>
      <xdr:col>41</xdr:col>
      <xdr:colOff>50800</xdr:colOff>
      <xdr:row>97</xdr:row>
      <xdr:rowOff>44510</xdr:rowOff>
    </xdr:to>
    <xdr:cxnSp macro="">
      <xdr:nvCxnSpPr>
        <xdr:cNvPr id="466" name="直線コネクタ 465"/>
        <xdr:cNvCxnSpPr/>
      </xdr:nvCxnSpPr>
      <xdr:spPr>
        <a:xfrm flipV="1">
          <a:off x="6972300" y="16659813"/>
          <a:ext cx="889000"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7848</xdr:rowOff>
    </xdr:from>
    <xdr:to>
      <xdr:col>55</xdr:col>
      <xdr:colOff>50800</xdr:colOff>
      <xdr:row>97</xdr:row>
      <xdr:rowOff>109448</xdr:rowOff>
    </xdr:to>
    <xdr:sp macro="" textlink="">
      <xdr:nvSpPr>
        <xdr:cNvPr id="476" name="楕円 475"/>
        <xdr:cNvSpPr/>
      </xdr:nvSpPr>
      <xdr:spPr>
        <a:xfrm>
          <a:off x="10426700" y="166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157725</xdr:rowOff>
    </xdr:from>
    <xdr:ext cx="534377" cy="259045"/>
    <xdr:sp macro="" textlink="">
      <xdr:nvSpPr>
        <xdr:cNvPr id="477" name="土木費該当値テキスト"/>
        <xdr:cNvSpPr txBox="1"/>
      </xdr:nvSpPr>
      <xdr:spPr>
        <a:xfrm>
          <a:off x="10528300" y="1661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30978</xdr:rowOff>
    </xdr:from>
    <xdr:to>
      <xdr:col>50</xdr:col>
      <xdr:colOff>165100</xdr:colOff>
      <xdr:row>97</xdr:row>
      <xdr:rowOff>132578</xdr:rowOff>
    </xdr:to>
    <xdr:sp macro="" textlink="">
      <xdr:nvSpPr>
        <xdr:cNvPr id="478" name="楕円 477"/>
        <xdr:cNvSpPr/>
      </xdr:nvSpPr>
      <xdr:spPr>
        <a:xfrm>
          <a:off x="9588500" y="166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123705</xdr:rowOff>
    </xdr:from>
    <xdr:ext cx="534377" cy="259045"/>
    <xdr:sp macro="" textlink="">
      <xdr:nvSpPr>
        <xdr:cNvPr id="479" name="テキスト ボックス 478"/>
        <xdr:cNvSpPr txBox="1"/>
      </xdr:nvSpPr>
      <xdr:spPr>
        <a:xfrm>
          <a:off x="9372111" y="1675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5096</xdr:rowOff>
    </xdr:from>
    <xdr:to>
      <xdr:col>46</xdr:col>
      <xdr:colOff>38100</xdr:colOff>
      <xdr:row>97</xdr:row>
      <xdr:rowOff>106696</xdr:rowOff>
    </xdr:to>
    <xdr:sp macro="" textlink="">
      <xdr:nvSpPr>
        <xdr:cNvPr id="480" name="楕円 479"/>
        <xdr:cNvSpPr/>
      </xdr:nvSpPr>
      <xdr:spPr>
        <a:xfrm>
          <a:off x="8699500" y="166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97823</xdr:rowOff>
    </xdr:from>
    <xdr:ext cx="534377" cy="259045"/>
    <xdr:sp macro="" textlink="">
      <xdr:nvSpPr>
        <xdr:cNvPr id="481" name="テキスト ボックス 480"/>
        <xdr:cNvSpPr txBox="1"/>
      </xdr:nvSpPr>
      <xdr:spPr>
        <a:xfrm>
          <a:off x="8483111" y="1672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149813</xdr:rowOff>
    </xdr:from>
    <xdr:to>
      <xdr:col>41</xdr:col>
      <xdr:colOff>101600</xdr:colOff>
      <xdr:row>97</xdr:row>
      <xdr:rowOff>79963</xdr:rowOff>
    </xdr:to>
    <xdr:sp macro="" textlink="">
      <xdr:nvSpPr>
        <xdr:cNvPr id="482" name="楕円 481"/>
        <xdr:cNvSpPr/>
      </xdr:nvSpPr>
      <xdr:spPr>
        <a:xfrm>
          <a:off x="7810500" y="1660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71090</xdr:rowOff>
    </xdr:from>
    <xdr:ext cx="534377" cy="259045"/>
    <xdr:sp macro="" textlink="">
      <xdr:nvSpPr>
        <xdr:cNvPr id="483" name="テキスト ボックス 482"/>
        <xdr:cNvSpPr txBox="1"/>
      </xdr:nvSpPr>
      <xdr:spPr>
        <a:xfrm>
          <a:off x="7594111" y="1670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165160</xdr:rowOff>
    </xdr:from>
    <xdr:to>
      <xdr:col>36</xdr:col>
      <xdr:colOff>165100</xdr:colOff>
      <xdr:row>97</xdr:row>
      <xdr:rowOff>95310</xdr:rowOff>
    </xdr:to>
    <xdr:sp macro="" textlink="">
      <xdr:nvSpPr>
        <xdr:cNvPr id="484" name="楕円 483"/>
        <xdr:cNvSpPr/>
      </xdr:nvSpPr>
      <xdr:spPr>
        <a:xfrm>
          <a:off x="6921500" y="166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86437</xdr:rowOff>
    </xdr:from>
    <xdr:ext cx="534377" cy="259045"/>
    <xdr:sp macro="" textlink="">
      <xdr:nvSpPr>
        <xdr:cNvPr id="485" name="テキスト ボックス 484"/>
        <xdr:cNvSpPr txBox="1"/>
      </xdr:nvSpPr>
      <xdr:spPr>
        <a:xfrm>
          <a:off x="6705111" y="167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146352</xdr:rowOff>
    </xdr:from>
    <xdr:to>
      <xdr:col>85</xdr:col>
      <xdr:colOff>127000</xdr:colOff>
      <xdr:row>38</xdr:row>
      <xdr:rowOff>48321</xdr:rowOff>
    </xdr:to>
    <xdr:cxnSp macro="">
      <xdr:nvCxnSpPr>
        <xdr:cNvPr id="514" name="直線コネクタ 513"/>
        <xdr:cNvCxnSpPr/>
      </xdr:nvCxnSpPr>
      <xdr:spPr>
        <a:xfrm flipV="1">
          <a:off x="15481300" y="6490002"/>
          <a:ext cx="8382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41997</xdr:rowOff>
    </xdr:from>
    <xdr:to>
      <xdr:col>81</xdr:col>
      <xdr:colOff>50800</xdr:colOff>
      <xdr:row>38</xdr:row>
      <xdr:rowOff>48321</xdr:rowOff>
    </xdr:to>
    <xdr:cxnSp macro="">
      <xdr:nvCxnSpPr>
        <xdr:cNvPr id="517" name="直線コネクタ 516"/>
        <xdr:cNvCxnSpPr/>
      </xdr:nvCxnSpPr>
      <xdr:spPr>
        <a:xfrm>
          <a:off x="14592300" y="6557097"/>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41997</xdr:rowOff>
    </xdr:from>
    <xdr:to>
      <xdr:col>76</xdr:col>
      <xdr:colOff>114300</xdr:colOff>
      <xdr:row>38</xdr:row>
      <xdr:rowOff>43345</xdr:rowOff>
    </xdr:to>
    <xdr:cxnSp macro="">
      <xdr:nvCxnSpPr>
        <xdr:cNvPr id="520" name="直線コネクタ 519"/>
        <xdr:cNvCxnSpPr/>
      </xdr:nvCxnSpPr>
      <xdr:spPr>
        <a:xfrm flipV="1">
          <a:off x="13703300" y="6557097"/>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43345</xdr:rowOff>
    </xdr:from>
    <xdr:to>
      <xdr:col>71</xdr:col>
      <xdr:colOff>177800</xdr:colOff>
      <xdr:row>38</xdr:row>
      <xdr:rowOff>44389</xdr:rowOff>
    </xdr:to>
    <xdr:cxnSp macro="">
      <xdr:nvCxnSpPr>
        <xdr:cNvPr id="523" name="直線コネクタ 522"/>
        <xdr:cNvCxnSpPr/>
      </xdr:nvCxnSpPr>
      <xdr:spPr>
        <a:xfrm flipV="1">
          <a:off x="12814300" y="6558445"/>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95552</xdr:rowOff>
    </xdr:from>
    <xdr:to>
      <xdr:col>85</xdr:col>
      <xdr:colOff>177800</xdr:colOff>
      <xdr:row>38</xdr:row>
      <xdr:rowOff>25702</xdr:rowOff>
    </xdr:to>
    <xdr:sp macro="" textlink="">
      <xdr:nvSpPr>
        <xdr:cNvPr id="533" name="楕円 532"/>
        <xdr:cNvSpPr/>
      </xdr:nvSpPr>
      <xdr:spPr>
        <a:xfrm>
          <a:off x="16268700" y="643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10479</xdr:rowOff>
    </xdr:from>
    <xdr:ext cx="534377" cy="259045"/>
    <xdr:sp macro="" textlink="">
      <xdr:nvSpPr>
        <xdr:cNvPr id="534" name="消防費該当値テキスト"/>
        <xdr:cNvSpPr txBox="1"/>
      </xdr:nvSpPr>
      <xdr:spPr>
        <a:xfrm>
          <a:off x="16370300" y="635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168971</xdr:rowOff>
    </xdr:from>
    <xdr:to>
      <xdr:col>81</xdr:col>
      <xdr:colOff>101600</xdr:colOff>
      <xdr:row>38</xdr:row>
      <xdr:rowOff>99121</xdr:rowOff>
    </xdr:to>
    <xdr:sp macro="" textlink="">
      <xdr:nvSpPr>
        <xdr:cNvPr id="535" name="楕円 534"/>
        <xdr:cNvSpPr/>
      </xdr:nvSpPr>
      <xdr:spPr>
        <a:xfrm>
          <a:off x="15430500" y="651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90248</xdr:rowOff>
    </xdr:from>
    <xdr:ext cx="534377" cy="259045"/>
    <xdr:sp macro="" textlink="">
      <xdr:nvSpPr>
        <xdr:cNvPr id="536" name="テキスト ボックス 535"/>
        <xdr:cNvSpPr txBox="1"/>
      </xdr:nvSpPr>
      <xdr:spPr>
        <a:xfrm>
          <a:off x="15214111" y="660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162647</xdr:rowOff>
    </xdr:from>
    <xdr:to>
      <xdr:col>76</xdr:col>
      <xdr:colOff>165100</xdr:colOff>
      <xdr:row>38</xdr:row>
      <xdr:rowOff>92797</xdr:rowOff>
    </xdr:to>
    <xdr:sp macro="" textlink="">
      <xdr:nvSpPr>
        <xdr:cNvPr id="537" name="楕円 536"/>
        <xdr:cNvSpPr/>
      </xdr:nvSpPr>
      <xdr:spPr>
        <a:xfrm>
          <a:off x="14541500" y="65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83924</xdr:rowOff>
    </xdr:from>
    <xdr:ext cx="534377" cy="259045"/>
    <xdr:sp macro="" textlink="">
      <xdr:nvSpPr>
        <xdr:cNvPr id="538" name="テキスト ボックス 537"/>
        <xdr:cNvSpPr txBox="1"/>
      </xdr:nvSpPr>
      <xdr:spPr>
        <a:xfrm>
          <a:off x="14325111" y="659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163995</xdr:rowOff>
    </xdr:from>
    <xdr:to>
      <xdr:col>72</xdr:col>
      <xdr:colOff>38100</xdr:colOff>
      <xdr:row>38</xdr:row>
      <xdr:rowOff>94145</xdr:rowOff>
    </xdr:to>
    <xdr:sp macro="" textlink="">
      <xdr:nvSpPr>
        <xdr:cNvPr id="539" name="楕円 538"/>
        <xdr:cNvSpPr/>
      </xdr:nvSpPr>
      <xdr:spPr>
        <a:xfrm>
          <a:off x="13652500" y="65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85272</xdr:rowOff>
    </xdr:from>
    <xdr:ext cx="534377" cy="259045"/>
    <xdr:sp macro="" textlink="">
      <xdr:nvSpPr>
        <xdr:cNvPr id="540" name="テキスト ボックス 539"/>
        <xdr:cNvSpPr txBox="1"/>
      </xdr:nvSpPr>
      <xdr:spPr>
        <a:xfrm>
          <a:off x="13436111" y="660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165039</xdr:rowOff>
    </xdr:from>
    <xdr:to>
      <xdr:col>67</xdr:col>
      <xdr:colOff>101600</xdr:colOff>
      <xdr:row>38</xdr:row>
      <xdr:rowOff>95189</xdr:rowOff>
    </xdr:to>
    <xdr:sp macro="" textlink="">
      <xdr:nvSpPr>
        <xdr:cNvPr id="541" name="楕円 540"/>
        <xdr:cNvSpPr/>
      </xdr:nvSpPr>
      <xdr:spPr>
        <a:xfrm>
          <a:off x="12763500" y="650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86316</xdr:rowOff>
    </xdr:from>
    <xdr:ext cx="534377" cy="259045"/>
    <xdr:sp macro="" textlink="">
      <xdr:nvSpPr>
        <xdr:cNvPr id="542" name="テキスト ボックス 541"/>
        <xdr:cNvSpPr txBox="1"/>
      </xdr:nvSpPr>
      <xdr:spPr>
        <a:xfrm>
          <a:off x="12547111" y="660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118730</xdr:rowOff>
    </xdr:from>
    <xdr:to>
      <xdr:col>85</xdr:col>
      <xdr:colOff>127000</xdr:colOff>
      <xdr:row>59</xdr:row>
      <xdr:rowOff>42545</xdr:rowOff>
    </xdr:to>
    <xdr:cxnSp macro="">
      <xdr:nvCxnSpPr>
        <xdr:cNvPr id="572" name="直線コネクタ 571"/>
        <xdr:cNvCxnSpPr/>
      </xdr:nvCxnSpPr>
      <xdr:spPr>
        <a:xfrm flipV="1">
          <a:off x="15481300" y="10062830"/>
          <a:ext cx="838200" cy="9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13124</xdr:rowOff>
    </xdr:from>
    <xdr:to>
      <xdr:col>81</xdr:col>
      <xdr:colOff>50800</xdr:colOff>
      <xdr:row>59</xdr:row>
      <xdr:rowOff>42545</xdr:rowOff>
    </xdr:to>
    <xdr:cxnSp macro="">
      <xdr:nvCxnSpPr>
        <xdr:cNvPr id="575" name="直線コネクタ 574"/>
        <xdr:cNvCxnSpPr/>
      </xdr:nvCxnSpPr>
      <xdr:spPr>
        <a:xfrm>
          <a:off x="14592300" y="10128674"/>
          <a:ext cx="889000" cy="2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162682</xdr:rowOff>
    </xdr:from>
    <xdr:to>
      <xdr:col>76</xdr:col>
      <xdr:colOff>114300</xdr:colOff>
      <xdr:row>59</xdr:row>
      <xdr:rowOff>13124</xdr:rowOff>
    </xdr:to>
    <xdr:cxnSp macro="">
      <xdr:nvCxnSpPr>
        <xdr:cNvPr id="578" name="直線コネクタ 577"/>
        <xdr:cNvCxnSpPr/>
      </xdr:nvCxnSpPr>
      <xdr:spPr>
        <a:xfrm>
          <a:off x="13703300" y="9935332"/>
          <a:ext cx="889000" cy="19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162682</xdr:rowOff>
    </xdr:from>
    <xdr:to>
      <xdr:col>71</xdr:col>
      <xdr:colOff>177800</xdr:colOff>
      <xdr:row>58</xdr:row>
      <xdr:rowOff>157196</xdr:rowOff>
    </xdr:to>
    <xdr:cxnSp macro="">
      <xdr:nvCxnSpPr>
        <xdr:cNvPr id="581" name="直線コネクタ 580"/>
        <xdr:cNvCxnSpPr/>
      </xdr:nvCxnSpPr>
      <xdr:spPr>
        <a:xfrm flipV="1">
          <a:off x="12814300" y="9935332"/>
          <a:ext cx="889000" cy="16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67930</xdr:rowOff>
    </xdr:from>
    <xdr:to>
      <xdr:col>85</xdr:col>
      <xdr:colOff>177800</xdr:colOff>
      <xdr:row>58</xdr:row>
      <xdr:rowOff>169530</xdr:rowOff>
    </xdr:to>
    <xdr:sp macro="" textlink="">
      <xdr:nvSpPr>
        <xdr:cNvPr id="591" name="楕円 590"/>
        <xdr:cNvSpPr/>
      </xdr:nvSpPr>
      <xdr:spPr>
        <a:xfrm>
          <a:off x="16268700" y="100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46357</xdr:rowOff>
    </xdr:from>
    <xdr:ext cx="534377" cy="259045"/>
    <xdr:sp macro="" textlink="">
      <xdr:nvSpPr>
        <xdr:cNvPr id="592" name="教育費該当値テキスト"/>
        <xdr:cNvSpPr txBox="1"/>
      </xdr:nvSpPr>
      <xdr:spPr>
        <a:xfrm>
          <a:off x="16370300" y="99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163195</xdr:rowOff>
    </xdr:from>
    <xdr:to>
      <xdr:col>81</xdr:col>
      <xdr:colOff>101600</xdr:colOff>
      <xdr:row>59</xdr:row>
      <xdr:rowOff>93345</xdr:rowOff>
    </xdr:to>
    <xdr:sp macro="" textlink="">
      <xdr:nvSpPr>
        <xdr:cNvPr id="593" name="楕円 592"/>
        <xdr:cNvSpPr/>
      </xdr:nvSpPr>
      <xdr:spPr>
        <a:xfrm>
          <a:off x="15430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84472</xdr:rowOff>
    </xdr:from>
    <xdr:ext cx="534377" cy="259045"/>
    <xdr:sp macro="" textlink="">
      <xdr:nvSpPr>
        <xdr:cNvPr id="594" name="テキスト ボックス 593"/>
        <xdr:cNvSpPr txBox="1"/>
      </xdr:nvSpPr>
      <xdr:spPr>
        <a:xfrm>
          <a:off x="15214111" y="1020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133774</xdr:rowOff>
    </xdr:from>
    <xdr:to>
      <xdr:col>76</xdr:col>
      <xdr:colOff>165100</xdr:colOff>
      <xdr:row>59</xdr:row>
      <xdr:rowOff>63924</xdr:rowOff>
    </xdr:to>
    <xdr:sp macro="" textlink="">
      <xdr:nvSpPr>
        <xdr:cNvPr id="595" name="楕円 594"/>
        <xdr:cNvSpPr/>
      </xdr:nvSpPr>
      <xdr:spPr>
        <a:xfrm>
          <a:off x="14541500" y="100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55051</xdr:rowOff>
    </xdr:from>
    <xdr:ext cx="534377" cy="259045"/>
    <xdr:sp macro="" textlink="">
      <xdr:nvSpPr>
        <xdr:cNvPr id="596" name="テキスト ボックス 595"/>
        <xdr:cNvSpPr txBox="1"/>
      </xdr:nvSpPr>
      <xdr:spPr>
        <a:xfrm>
          <a:off x="14325111" y="1017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111882</xdr:rowOff>
    </xdr:from>
    <xdr:to>
      <xdr:col>72</xdr:col>
      <xdr:colOff>38100</xdr:colOff>
      <xdr:row>58</xdr:row>
      <xdr:rowOff>42032</xdr:rowOff>
    </xdr:to>
    <xdr:sp macro="" textlink="">
      <xdr:nvSpPr>
        <xdr:cNvPr id="597" name="楕円 596"/>
        <xdr:cNvSpPr/>
      </xdr:nvSpPr>
      <xdr:spPr>
        <a:xfrm>
          <a:off x="13652500" y="98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33159</xdr:rowOff>
    </xdr:from>
    <xdr:ext cx="534377" cy="259045"/>
    <xdr:sp macro="" textlink="">
      <xdr:nvSpPr>
        <xdr:cNvPr id="598" name="テキスト ボックス 597"/>
        <xdr:cNvSpPr txBox="1"/>
      </xdr:nvSpPr>
      <xdr:spPr>
        <a:xfrm>
          <a:off x="13436111" y="99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106396</xdr:rowOff>
    </xdr:from>
    <xdr:to>
      <xdr:col>67</xdr:col>
      <xdr:colOff>101600</xdr:colOff>
      <xdr:row>59</xdr:row>
      <xdr:rowOff>36546</xdr:rowOff>
    </xdr:to>
    <xdr:sp macro="" textlink="">
      <xdr:nvSpPr>
        <xdr:cNvPr id="599" name="楕円 598"/>
        <xdr:cNvSpPr/>
      </xdr:nvSpPr>
      <xdr:spPr>
        <a:xfrm>
          <a:off x="12763500" y="1005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27673</xdr:rowOff>
    </xdr:from>
    <xdr:ext cx="534377" cy="259045"/>
    <xdr:sp macro="" textlink="">
      <xdr:nvSpPr>
        <xdr:cNvPr id="600" name="テキスト ボックス 599"/>
        <xdr:cNvSpPr txBox="1"/>
      </xdr:nvSpPr>
      <xdr:spPr>
        <a:xfrm>
          <a:off x="12547111" y="1014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89421</xdr:rowOff>
    </xdr:from>
    <xdr:to>
      <xdr:col>85</xdr:col>
      <xdr:colOff>127000</xdr:colOff>
      <xdr:row>79</xdr:row>
      <xdr:rowOff>94388</xdr:rowOff>
    </xdr:to>
    <xdr:cxnSp macro="">
      <xdr:nvCxnSpPr>
        <xdr:cNvPr id="631" name="直線コネクタ 630"/>
        <xdr:cNvCxnSpPr/>
      </xdr:nvCxnSpPr>
      <xdr:spPr>
        <a:xfrm>
          <a:off x="15481300" y="13633971"/>
          <a:ext cx="8382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89421</xdr:rowOff>
    </xdr:from>
    <xdr:to>
      <xdr:col>81</xdr:col>
      <xdr:colOff>50800</xdr:colOff>
      <xdr:row>79</xdr:row>
      <xdr:rowOff>90309</xdr:rowOff>
    </xdr:to>
    <xdr:cxnSp macro="">
      <xdr:nvCxnSpPr>
        <xdr:cNvPr id="634" name="直線コネクタ 633"/>
        <xdr:cNvCxnSpPr/>
      </xdr:nvCxnSpPr>
      <xdr:spPr>
        <a:xfrm flipV="1">
          <a:off x="14592300" y="13633971"/>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90309</xdr:rowOff>
    </xdr:from>
    <xdr:to>
      <xdr:col>76</xdr:col>
      <xdr:colOff>114300</xdr:colOff>
      <xdr:row>79</xdr:row>
      <xdr:rowOff>98879</xdr:rowOff>
    </xdr:to>
    <xdr:cxnSp macro="">
      <xdr:nvCxnSpPr>
        <xdr:cNvPr id="637" name="直線コネクタ 636"/>
        <xdr:cNvCxnSpPr/>
      </xdr:nvCxnSpPr>
      <xdr:spPr>
        <a:xfrm flipV="1">
          <a:off x="13703300" y="13634859"/>
          <a:ext cx="889000" cy="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43588</xdr:rowOff>
    </xdr:from>
    <xdr:to>
      <xdr:col>85</xdr:col>
      <xdr:colOff>177800</xdr:colOff>
      <xdr:row>79</xdr:row>
      <xdr:rowOff>145188</xdr:rowOff>
    </xdr:to>
    <xdr:sp macro="" textlink="">
      <xdr:nvSpPr>
        <xdr:cNvPr id="650" name="楕円 649"/>
        <xdr:cNvSpPr/>
      </xdr:nvSpPr>
      <xdr:spPr>
        <a:xfrm>
          <a:off x="16268700" y="135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469744" cy="259045"/>
    <xdr:sp macro="" textlink="">
      <xdr:nvSpPr>
        <xdr:cNvPr id="651" name="災害復旧費該当値テキスト"/>
        <xdr:cNvSpPr txBox="1"/>
      </xdr:nvSpPr>
      <xdr:spPr>
        <a:xfrm>
          <a:off x="16370300" y="13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38621</xdr:rowOff>
    </xdr:from>
    <xdr:to>
      <xdr:col>81</xdr:col>
      <xdr:colOff>101600</xdr:colOff>
      <xdr:row>79</xdr:row>
      <xdr:rowOff>140221</xdr:rowOff>
    </xdr:to>
    <xdr:sp macro="" textlink="">
      <xdr:nvSpPr>
        <xdr:cNvPr id="652" name="楕円 651"/>
        <xdr:cNvSpPr/>
      </xdr:nvSpPr>
      <xdr:spPr>
        <a:xfrm>
          <a:off x="15430500" y="135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131348</xdr:rowOff>
    </xdr:from>
    <xdr:ext cx="469744" cy="259045"/>
    <xdr:sp macro="" textlink="">
      <xdr:nvSpPr>
        <xdr:cNvPr id="653" name="テキスト ボックス 652"/>
        <xdr:cNvSpPr txBox="1"/>
      </xdr:nvSpPr>
      <xdr:spPr>
        <a:xfrm>
          <a:off x="15246428" y="1367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39509</xdr:rowOff>
    </xdr:from>
    <xdr:to>
      <xdr:col>76</xdr:col>
      <xdr:colOff>165100</xdr:colOff>
      <xdr:row>79</xdr:row>
      <xdr:rowOff>141109</xdr:rowOff>
    </xdr:to>
    <xdr:sp macro="" textlink="">
      <xdr:nvSpPr>
        <xdr:cNvPr id="654" name="楕円 653"/>
        <xdr:cNvSpPr/>
      </xdr:nvSpPr>
      <xdr:spPr>
        <a:xfrm>
          <a:off x="14541500" y="135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132236</xdr:rowOff>
    </xdr:from>
    <xdr:ext cx="469744" cy="259045"/>
    <xdr:sp macro="" textlink="">
      <xdr:nvSpPr>
        <xdr:cNvPr id="655" name="テキスト ボックス 654"/>
        <xdr:cNvSpPr txBox="1"/>
      </xdr:nvSpPr>
      <xdr:spPr>
        <a:xfrm>
          <a:off x="14357428" y="1367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136815</xdr:rowOff>
    </xdr:from>
    <xdr:to>
      <xdr:col>85</xdr:col>
      <xdr:colOff>127000</xdr:colOff>
      <xdr:row>97</xdr:row>
      <xdr:rowOff>142060</xdr:rowOff>
    </xdr:to>
    <xdr:cxnSp macro="">
      <xdr:nvCxnSpPr>
        <xdr:cNvPr id="686" name="直線コネクタ 685"/>
        <xdr:cNvCxnSpPr/>
      </xdr:nvCxnSpPr>
      <xdr:spPr>
        <a:xfrm flipV="1">
          <a:off x="15481300" y="16767465"/>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142060</xdr:rowOff>
    </xdr:from>
    <xdr:to>
      <xdr:col>81</xdr:col>
      <xdr:colOff>50800</xdr:colOff>
      <xdr:row>97</xdr:row>
      <xdr:rowOff>144661</xdr:rowOff>
    </xdr:to>
    <xdr:cxnSp macro="">
      <xdr:nvCxnSpPr>
        <xdr:cNvPr id="689" name="直線コネクタ 688"/>
        <xdr:cNvCxnSpPr/>
      </xdr:nvCxnSpPr>
      <xdr:spPr>
        <a:xfrm flipV="1">
          <a:off x="14592300" y="16772710"/>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144661</xdr:rowOff>
    </xdr:from>
    <xdr:to>
      <xdr:col>76</xdr:col>
      <xdr:colOff>114300</xdr:colOff>
      <xdr:row>97</xdr:row>
      <xdr:rowOff>152062</xdr:rowOff>
    </xdr:to>
    <xdr:cxnSp macro="">
      <xdr:nvCxnSpPr>
        <xdr:cNvPr id="692" name="直線コネクタ 691"/>
        <xdr:cNvCxnSpPr/>
      </xdr:nvCxnSpPr>
      <xdr:spPr>
        <a:xfrm flipV="1">
          <a:off x="13703300" y="16775311"/>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152062</xdr:rowOff>
    </xdr:from>
    <xdr:to>
      <xdr:col>71</xdr:col>
      <xdr:colOff>177800</xdr:colOff>
      <xdr:row>97</xdr:row>
      <xdr:rowOff>158071</xdr:rowOff>
    </xdr:to>
    <xdr:cxnSp macro="">
      <xdr:nvCxnSpPr>
        <xdr:cNvPr id="695" name="直線コネクタ 694"/>
        <xdr:cNvCxnSpPr/>
      </xdr:nvCxnSpPr>
      <xdr:spPr>
        <a:xfrm flipV="1">
          <a:off x="12814300" y="16782712"/>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86015</xdr:rowOff>
    </xdr:from>
    <xdr:to>
      <xdr:col>85</xdr:col>
      <xdr:colOff>177800</xdr:colOff>
      <xdr:row>98</xdr:row>
      <xdr:rowOff>16165</xdr:rowOff>
    </xdr:to>
    <xdr:sp macro="" textlink="">
      <xdr:nvSpPr>
        <xdr:cNvPr id="705" name="楕円 704"/>
        <xdr:cNvSpPr/>
      </xdr:nvSpPr>
      <xdr:spPr>
        <a:xfrm>
          <a:off x="16268700" y="167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64442</xdr:rowOff>
    </xdr:from>
    <xdr:ext cx="534377" cy="259045"/>
    <xdr:sp macro="" textlink="">
      <xdr:nvSpPr>
        <xdr:cNvPr id="706" name="公債費該当値テキスト"/>
        <xdr:cNvSpPr txBox="1"/>
      </xdr:nvSpPr>
      <xdr:spPr>
        <a:xfrm>
          <a:off x="16370300" y="1669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91260</xdr:rowOff>
    </xdr:from>
    <xdr:to>
      <xdr:col>81</xdr:col>
      <xdr:colOff>101600</xdr:colOff>
      <xdr:row>98</xdr:row>
      <xdr:rowOff>21410</xdr:rowOff>
    </xdr:to>
    <xdr:sp macro="" textlink="">
      <xdr:nvSpPr>
        <xdr:cNvPr id="707" name="楕円 706"/>
        <xdr:cNvSpPr/>
      </xdr:nvSpPr>
      <xdr:spPr>
        <a:xfrm>
          <a:off x="15430500" y="167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12537</xdr:rowOff>
    </xdr:from>
    <xdr:ext cx="534377" cy="259045"/>
    <xdr:sp macro="" textlink="">
      <xdr:nvSpPr>
        <xdr:cNvPr id="708" name="テキスト ボックス 707"/>
        <xdr:cNvSpPr txBox="1"/>
      </xdr:nvSpPr>
      <xdr:spPr>
        <a:xfrm>
          <a:off x="15214111" y="168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93861</xdr:rowOff>
    </xdr:from>
    <xdr:to>
      <xdr:col>76</xdr:col>
      <xdr:colOff>165100</xdr:colOff>
      <xdr:row>98</xdr:row>
      <xdr:rowOff>24011</xdr:rowOff>
    </xdr:to>
    <xdr:sp macro="" textlink="">
      <xdr:nvSpPr>
        <xdr:cNvPr id="709" name="楕円 708"/>
        <xdr:cNvSpPr/>
      </xdr:nvSpPr>
      <xdr:spPr>
        <a:xfrm>
          <a:off x="14541500" y="167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15138</xdr:rowOff>
    </xdr:from>
    <xdr:ext cx="534377" cy="259045"/>
    <xdr:sp macro="" textlink="">
      <xdr:nvSpPr>
        <xdr:cNvPr id="710" name="テキスト ボックス 709"/>
        <xdr:cNvSpPr txBox="1"/>
      </xdr:nvSpPr>
      <xdr:spPr>
        <a:xfrm>
          <a:off x="14325111" y="168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101262</xdr:rowOff>
    </xdr:from>
    <xdr:to>
      <xdr:col>72</xdr:col>
      <xdr:colOff>38100</xdr:colOff>
      <xdr:row>98</xdr:row>
      <xdr:rowOff>31412</xdr:rowOff>
    </xdr:to>
    <xdr:sp macro="" textlink="">
      <xdr:nvSpPr>
        <xdr:cNvPr id="711" name="楕円 710"/>
        <xdr:cNvSpPr/>
      </xdr:nvSpPr>
      <xdr:spPr>
        <a:xfrm>
          <a:off x="13652500" y="1673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22539</xdr:rowOff>
    </xdr:from>
    <xdr:ext cx="534377" cy="259045"/>
    <xdr:sp macro="" textlink="">
      <xdr:nvSpPr>
        <xdr:cNvPr id="712" name="テキスト ボックス 711"/>
        <xdr:cNvSpPr txBox="1"/>
      </xdr:nvSpPr>
      <xdr:spPr>
        <a:xfrm>
          <a:off x="13436111" y="168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107271</xdr:rowOff>
    </xdr:from>
    <xdr:to>
      <xdr:col>67</xdr:col>
      <xdr:colOff>101600</xdr:colOff>
      <xdr:row>98</xdr:row>
      <xdr:rowOff>37421</xdr:rowOff>
    </xdr:to>
    <xdr:sp macro="" textlink="">
      <xdr:nvSpPr>
        <xdr:cNvPr id="713" name="楕円 712"/>
        <xdr:cNvSpPr/>
      </xdr:nvSpPr>
      <xdr:spPr>
        <a:xfrm>
          <a:off x="12763500" y="167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28548</xdr:rowOff>
    </xdr:from>
    <xdr:ext cx="534377" cy="259045"/>
    <xdr:sp macro="" textlink="">
      <xdr:nvSpPr>
        <xdr:cNvPr id="714" name="テキスト ボックス 713"/>
        <xdr:cNvSpPr txBox="1"/>
      </xdr:nvSpPr>
      <xdr:spPr>
        <a:xfrm>
          <a:off x="12547111" y="1683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商工費を除くいずれの費目も類似団体の平均を下回っている。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商工費は、一人当たり</a:t>
          </a:r>
          <a:r>
            <a:rPr lang="en-US" altLang="ja-JP" sz="1300">
              <a:effectLst/>
              <a:latin typeface="ＭＳ Ｐゴシック" panose="020B0600070205080204" pitchFamily="50" charset="-128"/>
              <a:ea typeface="ＭＳ Ｐゴシック" panose="020B0600070205080204" pitchFamily="50" charset="-128"/>
            </a:rPr>
            <a:t>38,784</a:t>
          </a:r>
          <a:r>
            <a:rPr lang="ja-JP" altLang="en-US" sz="1300">
              <a:effectLst/>
              <a:latin typeface="ＭＳ Ｐゴシック" panose="020B0600070205080204" pitchFamily="50" charset="-128"/>
              <a:ea typeface="ＭＳ Ｐゴシック" panose="020B0600070205080204" pitchFamily="50" charset="-128"/>
            </a:rPr>
            <a:t>円となり、昨年と比較して</a:t>
          </a:r>
          <a:r>
            <a:rPr lang="en-US" altLang="ja-JP" sz="1300">
              <a:effectLst/>
              <a:latin typeface="ＭＳ Ｐゴシック" panose="020B0600070205080204" pitchFamily="50" charset="-128"/>
              <a:ea typeface="ＭＳ Ｐゴシック" panose="020B0600070205080204" pitchFamily="50" charset="-128"/>
            </a:rPr>
            <a:t>66,670</a:t>
          </a:r>
          <a:r>
            <a:rPr lang="ja-JP" altLang="en-US" sz="1300">
              <a:effectLst/>
              <a:latin typeface="ＭＳ Ｐゴシック" panose="020B0600070205080204" pitchFamily="50" charset="-128"/>
              <a:ea typeface="ＭＳ Ｐゴシック" panose="020B0600070205080204" pitchFamily="50" charset="-128"/>
            </a:rPr>
            <a:t>円減少しているが類似団体の平均を上回っている。減少の主な原因は、樅の木荘改修工事であるが、これは臨時的なものである。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民生費は、一人当たり</a:t>
          </a:r>
          <a:r>
            <a:rPr lang="en-US" altLang="ja-JP" sz="1300">
              <a:effectLst/>
              <a:latin typeface="ＭＳ Ｐゴシック" panose="020B0600070205080204" pitchFamily="50" charset="-128"/>
              <a:ea typeface="ＭＳ Ｐゴシック" panose="020B0600070205080204" pitchFamily="50" charset="-128"/>
            </a:rPr>
            <a:t>136,793</a:t>
          </a:r>
          <a:r>
            <a:rPr lang="ja-JP" altLang="en-US" sz="1300">
              <a:effectLst/>
              <a:latin typeface="ＭＳ Ｐゴシック" panose="020B0600070205080204" pitchFamily="50" charset="-128"/>
              <a:ea typeface="ＭＳ Ｐゴシック" panose="020B0600070205080204" pitchFamily="50" charset="-128"/>
            </a:rPr>
            <a:t>円となり、昨年と比較して</a:t>
          </a:r>
          <a:r>
            <a:rPr lang="en-US" altLang="ja-JP" sz="1300">
              <a:effectLst/>
              <a:latin typeface="ＭＳ Ｐゴシック" panose="020B0600070205080204" pitchFamily="50" charset="-128"/>
              <a:ea typeface="ＭＳ Ｐゴシック" panose="020B0600070205080204" pitchFamily="50" charset="-128"/>
            </a:rPr>
            <a:t>7,476</a:t>
          </a:r>
          <a:r>
            <a:rPr lang="ja-JP" altLang="en-US" sz="1300">
              <a:effectLst/>
              <a:latin typeface="ＭＳ Ｐゴシック" panose="020B0600070205080204" pitchFamily="50" charset="-128"/>
              <a:ea typeface="ＭＳ Ｐゴシック" panose="020B0600070205080204" pitchFamily="50" charset="-128"/>
            </a:rPr>
            <a:t>円減少しました。減少の主な原因は、地域福祉センター外部改修工事であるが、これは臨時的なものである。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観光施設を抱える商工費は、平成</a:t>
          </a:r>
          <a:r>
            <a:rPr lang="en-US" altLang="ja-JP" sz="1300">
              <a:effectLst/>
              <a:latin typeface="ＭＳ Ｐゴシック" panose="020B0600070205080204" pitchFamily="50" charset="-128"/>
              <a:ea typeface="ＭＳ Ｐゴシック" panose="020B0600070205080204" pitchFamily="50" charset="-128"/>
            </a:rPr>
            <a:t>27</a:t>
          </a:r>
          <a:r>
            <a:rPr lang="ja-JP" altLang="en-US" sz="1300">
              <a:effectLst/>
              <a:latin typeface="ＭＳ Ｐゴシック" panose="020B0600070205080204" pitchFamily="50" charset="-128"/>
              <a:ea typeface="ＭＳ Ｐゴシック" panose="020B0600070205080204" pitchFamily="50" charset="-128"/>
            </a:rPr>
            <a:t>から類似団体の平均を上回り、一人当たりのコストが高い状況が続いている。今後も、その施設の維持・修繕などが必要なことから、増加傾向になると考えらえる。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年度から減少してきた実質収支額だが、令和１年度は、建設事業の減少等と財政調整基金が増加したことで黒字に転嫁した。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財政調整基金の繰入は、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100,000</a:t>
          </a:r>
          <a:r>
            <a:rPr kumimoji="1" lang="ja-JP" altLang="en-US" sz="1400">
              <a:latin typeface="ＭＳ ゴシック" pitchFamily="49" charset="-128"/>
              <a:ea typeface="ＭＳ ゴシック" pitchFamily="49" charset="-128"/>
            </a:rPr>
            <a:t>千円、</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150,000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50,000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150,000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円です。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今後、事務事業の見直しなど、経費の削減に取り組み、歳入と歳出のバランスの取れた健全運営を努める。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各会計いずれも赤字計上はしておらず、健全な財政運営です。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特別会計、企業会計ともに独立採算の原則に立ち返った保険料や使用料料金の適正化を図り、適切な事業運営に努める。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4696062</v>
      </c>
      <c r="BO4" s="431"/>
      <c r="BP4" s="431"/>
      <c r="BQ4" s="431"/>
      <c r="BR4" s="431"/>
      <c r="BS4" s="431"/>
      <c r="BT4" s="431"/>
      <c r="BU4" s="432"/>
      <c r="BV4" s="430">
        <v>4781268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11.2</v>
      </c>
      <c r="CU4" s="437"/>
      <c r="CV4" s="437"/>
      <c r="CW4" s="437"/>
      <c r="CX4" s="437"/>
      <c r="CY4" s="437"/>
      <c r="CZ4" s="437"/>
      <c r="DA4" s="438"/>
      <c r="DB4" s="436">
        <v>7.9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4378135</v>
      </c>
      <c r="BO5" s="468"/>
      <c r="BP5" s="468"/>
      <c r="BQ5" s="468"/>
      <c r="BR5" s="468"/>
      <c r="BS5" s="468"/>
      <c r="BT5" s="468"/>
      <c r="BU5" s="469"/>
      <c r="BV5" s="467">
        <v>4553205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85.4</v>
      </c>
      <c r="CU5" s="465"/>
      <c r="CV5" s="465"/>
      <c r="CW5" s="465"/>
      <c r="CX5" s="465"/>
      <c r="CY5" s="465"/>
      <c r="CZ5" s="465"/>
      <c r="DA5" s="466"/>
      <c r="DB5" s="464">
        <v>84.3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317927</v>
      </c>
      <c r="BO6" s="468"/>
      <c r="BP6" s="468"/>
      <c r="BQ6" s="468"/>
      <c r="BR6" s="468"/>
      <c r="BS6" s="468"/>
      <c r="BT6" s="468"/>
      <c r="BU6" s="469"/>
      <c r="BV6" s="467">
        <v>228063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88.7</v>
      </c>
      <c r="CU6" s="505"/>
      <c r="CV6" s="505"/>
      <c r="CW6" s="505"/>
      <c r="CX6" s="505"/>
      <c r="CY6" s="505"/>
      <c r="CZ6" s="505"/>
      <c r="DA6" s="506"/>
      <c r="DB6" s="504">
        <v>88.6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13460</v>
      </c>
      <c r="BO7" s="468"/>
      <c r="BP7" s="468"/>
      <c r="BQ7" s="468"/>
      <c r="BR7" s="468"/>
      <c r="BS7" s="468"/>
      <c r="BT7" s="468"/>
      <c r="BU7" s="469"/>
      <c r="BV7" s="467">
        <v>12888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2730617</v>
      </c>
      <c r="CU7" s="468"/>
      <c r="CV7" s="468"/>
      <c r="CW7" s="468"/>
      <c r="CX7" s="468"/>
      <c r="CY7" s="468"/>
      <c r="CZ7" s="468"/>
      <c r="DA7" s="469"/>
      <c r="DB7" s="467">
        <v>2734054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304467</v>
      </c>
      <c r="BO8" s="468"/>
      <c r="BP8" s="468"/>
      <c r="BQ8" s="468"/>
      <c r="BR8" s="468"/>
      <c r="BS8" s="468"/>
      <c r="BT8" s="468"/>
      <c r="BU8" s="469"/>
      <c r="BV8" s="467">
        <v>215175</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0.4</v>
      </c>
      <c r="CU8" s="508"/>
      <c r="CV8" s="508"/>
      <c r="CW8" s="508"/>
      <c r="CX8" s="508"/>
      <c r="CY8" s="508"/>
      <c r="CZ8" s="508"/>
      <c r="DA8" s="509"/>
      <c r="DB8" s="507">
        <v>0.39</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7566</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89292</v>
      </c>
      <c r="BO9" s="468"/>
      <c r="BP9" s="468"/>
      <c r="BQ9" s="468"/>
      <c r="BR9" s="468"/>
      <c r="BS9" s="468"/>
      <c r="BT9" s="468"/>
      <c r="BU9" s="469"/>
      <c r="BV9" s="467">
        <v>15681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9.3000000000000007</v>
      </c>
      <c r="CU9" s="465"/>
      <c r="CV9" s="465"/>
      <c r="CW9" s="465"/>
      <c r="CX9" s="465"/>
      <c r="CY9" s="465"/>
      <c r="CZ9" s="465"/>
      <c r="DA9" s="466"/>
      <c r="DB9" s="464">
        <v>8.3000000000000007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7573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232017</v>
      </c>
      <c r="BO10" s="468"/>
      <c r="BP10" s="468"/>
      <c r="BQ10" s="468"/>
      <c r="BR10" s="468"/>
      <c r="BS10" s="468"/>
      <c r="BT10" s="468"/>
      <c r="BU10" s="469"/>
      <c r="BV10" s="467">
        <v>2347</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8035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150000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7901</v>
      </c>
      <c r="S13" s="552"/>
      <c r="T13" s="552"/>
      <c r="U13" s="552"/>
      <c r="V13" s="553"/>
      <c r="W13" s="483" t="s">
        <v>140</v>
      </c>
      <c r="X13" s="484"/>
      <c r="Y13" s="484"/>
      <c r="Z13" s="484"/>
      <c r="AA13" s="484"/>
      <c r="AB13" s="474"/>
      <c r="AC13" s="518">
        <v>1007</v>
      </c>
      <c r="AD13" s="519"/>
      <c r="AE13" s="519"/>
      <c r="AF13" s="519"/>
      <c r="AG13" s="561"/>
      <c r="AH13" s="518">
        <v>1190</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321309</v>
      </c>
      <c r="BO13" s="468"/>
      <c r="BP13" s="468"/>
      <c r="BQ13" s="468"/>
      <c r="BR13" s="468"/>
      <c r="BS13" s="468"/>
      <c r="BT13" s="468"/>
      <c r="BU13" s="469"/>
      <c r="BV13" s="467">
        <v>-131972</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6.2</v>
      </c>
      <c r="CU13" s="465"/>
      <c r="CV13" s="465"/>
      <c r="CW13" s="465"/>
      <c r="CX13" s="465"/>
      <c r="CY13" s="465"/>
      <c r="CZ13" s="465"/>
      <c r="DA13" s="466"/>
      <c r="DB13" s="464">
        <v>5.7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8003</v>
      </c>
      <c r="S14" s="552"/>
      <c r="T14" s="552"/>
      <c r="U14" s="552"/>
      <c r="V14" s="553"/>
      <c r="W14" s="457"/>
      <c r="X14" s="458"/>
      <c r="Y14" s="458"/>
      <c r="Z14" s="458"/>
      <c r="AA14" s="458"/>
      <c r="AB14" s="447"/>
      <c r="AC14" s="554">
        <v>24.4</v>
      </c>
      <c r="AD14" s="555"/>
      <c r="AE14" s="555"/>
      <c r="AF14" s="555"/>
      <c r="AG14" s="556"/>
      <c r="AH14" s="554">
        <v>27.9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7886</v>
      </c>
      <c r="S15" s="552"/>
      <c r="T15" s="552"/>
      <c r="U15" s="552"/>
      <c r="V15" s="553"/>
      <c r="W15" s="483" t="s">
        <v>148</v>
      </c>
      <c r="X15" s="484"/>
      <c r="Y15" s="484"/>
      <c r="Z15" s="484"/>
      <c r="AA15" s="484"/>
      <c r="AB15" s="474"/>
      <c r="AC15" s="518">
        <v>1120</v>
      </c>
      <c r="AD15" s="519"/>
      <c r="AE15" s="519"/>
      <c r="AF15" s="519"/>
      <c r="AG15" s="561"/>
      <c r="AH15" s="518">
        <v>1151</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949286</v>
      </c>
      <c r="BO15" s="431"/>
      <c r="BP15" s="431"/>
      <c r="BQ15" s="431"/>
      <c r="BR15" s="431"/>
      <c r="BS15" s="431"/>
      <c r="BT15" s="431"/>
      <c r="BU15" s="432"/>
      <c r="BV15" s="430">
        <v>939018</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27.1</v>
      </c>
      <c r="AD16" s="555"/>
      <c r="AE16" s="555"/>
      <c r="AF16" s="555"/>
      <c r="AG16" s="556"/>
      <c r="AH16" s="554">
        <v>26.9</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2384653</v>
      </c>
      <c r="BO16" s="468"/>
      <c r="BP16" s="468"/>
      <c r="BQ16" s="468"/>
      <c r="BR16" s="468"/>
      <c r="BS16" s="468"/>
      <c r="BT16" s="468"/>
      <c r="BU16" s="469"/>
      <c r="BV16" s="467">
        <v>2359541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2007</v>
      </c>
      <c r="AD17" s="519"/>
      <c r="AE17" s="519"/>
      <c r="AF17" s="519"/>
      <c r="AG17" s="561"/>
      <c r="AH17" s="518">
        <v>1931</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1193916</v>
      </c>
      <c r="BO17" s="468"/>
      <c r="BP17" s="468"/>
      <c r="BQ17" s="468"/>
      <c r="BR17" s="468"/>
      <c r="BS17" s="468"/>
      <c r="BT17" s="468"/>
      <c r="BU17" s="469"/>
      <c r="BV17" s="467">
        <v>1181759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43.26</v>
      </c>
      <c r="M18" s="583"/>
      <c r="N18" s="583"/>
      <c r="O18" s="583"/>
      <c r="P18" s="583"/>
      <c r="Q18" s="583"/>
      <c r="R18" s="584"/>
      <c r="S18" s="584"/>
      <c r="T18" s="584"/>
      <c r="U18" s="584"/>
      <c r="V18" s="585"/>
      <c r="W18" s="485"/>
      <c r="X18" s="486"/>
      <c r="Y18" s="486"/>
      <c r="Z18" s="486"/>
      <c r="AA18" s="486"/>
      <c r="AB18" s="477"/>
      <c r="AC18" s="586">
        <v>48.5</v>
      </c>
      <c r="AD18" s="587"/>
      <c r="AE18" s="587"/>
      <c r="AF18" s="587"/>
      <c r="AG18" s="588"/>
      <c r="AH18" s="586">
        <v>45.2</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2370248</v>
      </c>
      <c r="BO18" s="468"/>
      <c r="BP18" s="468"/>
      <c r="BQ18" s="468"/>
      <c r="BR18" s="468"/>
      <c r="BS18" s="468"/>
      <c r="BT18" s="468"/>
      <c r="BU18" s="469"/>
      <c r="BV18" s="467">
        <v>2318961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175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3278408</v>
      </c>
      <c r="BO19" s="468"/>
      <c r="BP19" s="468"/>
      <c r="BQ19" s="468"/>
      <c r="BR19" s="468"/>
      <c r="BS19" s="468"/>
      <c r="BT19" s="468"/>
      <c r="BU19" s="469"/>
      <c r="BV19" s="467">
        <v>3545547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2673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1886314</v>
      </c>
      <c r="BO23" s="468"/>
      <c r="BP23" s="468"/>
      <c r="BQ23" s="468"/>
      <c r="BR23" s="468"/>
      <c r="BS23" s="468"/>
      <c r="BT23" s="468"/>
      <c r="BU23" s="469"/>
      <c r="BV23" s="467">
        <v>1897906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7030</v>
      </c>
      <c r="R24" s="519"/>
      <c r="S24" s="519"/>
      <c r="T24" s="519"/>
      <c r="U24" s="519"/>
      <c r="V24" s="561"/>
      <c r="W24" s="620"/>
      <c r="X24" s="608"/>
      <c r="Y24" s="609"/>
      <c r="Z24" s="517" t="s">
        <v>172</v>
      </c>
      <c r="AA24" s="497"/>
      <c r="AB24" s="497"/>
      <c r="AC24" s="497"/>
      <c r="AD24" s="497"/>
      <c r="AE24" s="497"/>
      <c r="AF24" s="497"/>
      <c r="AG24" s="498"/>
      <c r="AH24" s="518">
        <v>91</v>
      </c>
      <c r="AI24" s="519"/>
      <c r="AJ24" s="519"/>
      <c r="AK24" s="519"/>
      <c r="AL24" s="561"/>
      <c r="AM24" s="518">
        <v>256620</v>
      </c>
      <c r="AN24" s="519"/>
      <c r="AO24" s="519"/>
      <c r="AP24" s="519"/>
      <c r="AQ24" s="519"/>
      <c r="AR24" s="561"/>
      <c r="AS24" s="518">
        <v>2820</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1298041</v>
      </c>
      <c r="BO24" s="468"/>
      <c r="BP24" s="468"/>
      <c r="BQ24" s="468"/>
      <c r="BR24" s="468"/>
      <c r="BS24" s="468"/>
      <c r="BT24" s="468"/>
      <c r="BU24" s="469"/>
      <c r="BV24" s="467">
        <v>1229282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5880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137</v>
      </c>
      <c r="AN25" s="519"/>
      <c r="AO25" s="519"/>
      <c r="AP25" s="519"/>
      <c r="AQ25" s="519"/>
      <c r="AR25" s="561"/>
      <c r="AS25" s="518" t="s">
        <v>128</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53121</v>
      </c>
      <c r="BO25" s="431"/>
      <c r="BP25" s="431"/>
      <c r="BQ25" s="431"/>
      <c r="BR25" s="431"/>
      <c r="BS25" s="431"/>
      <c r="BT25" s="431"/>
      <c r="BU25" s="432"/>
      <c r="BV25" s="430">
        <v>104316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5160</v>
      </c>
      <c r="R26" s="519"/>
      <c r="S26" s="519"/>
      <c r="T26" s="519"/>
      <c r="U26" s="519"/>
      <c r="V26" s="561"/>
      <c r="W26" s="620"/>
      <c r="X26" s="608"/>
      <c r="Y26" s="609"/>
      <c r="Z26" s="517" t="s">
        <v>179</v>
      </c>
      <c r="AA26" s="630"/>
      <c r="AB26" s="630"/>
      <c r="AC26" s="630"/>
      <c r="AD26" s="630"/>
      <c r="AE26" s="630"/>
      <c r="AF26" s="630"/>
      <c r="AG26" s="631"/>
      <c r="AH26" s="518" t="s">
        <v>176</v>
      </c>
      <c r="AI26" s="519"/>
      <c r="AJ26" s="519"/>
      <c r="AK26" s="519"/>
      <c r="AL26" s="561"/>
      <c r="AM26" s="518" t="s">
        <v>137</v>
      </c>
      <c r="AN26" s="519"/>
      <c r="AO26" s="519"/>
      <c r="AP26" s="519"/>
      <c r="AQ26" s="519"/>
      <c r="AR26" s="561"/>
      <c r="AS26" s="518" t="s">
        <v>137</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2590</v>
      </c>
      <c r="R27" s="519"/>
      <c r="S27" s="519"/>
      <c r="T27" s="519"/>
      <c r="U27" s="519"/>
      <c r="V27" s="561"/>
      <c r="W27" s="620"/>
      <c r="X27" s="608"/>
      <c r="Y27" s="609"/>
      <c r="Z27" s="517" t="s">
        <v>182</v>
      </c>
      <c r="AA27" s="497"/>
      <c r="AB27" s="497"/>
      <c r="AC27" s="497"/>
      <c r="AD27" s="497"/>
      <c r="AE27" s="497"/>
      <c r="AF27" s="497"/>
      <c r="AG27" s="498"/>
      <c r="AH27" s="518" t="s">
        <v>137</v>
      </c>
      <c r="AI27" s="519"/>
      <c r="AJ27" s="519"/>
      <c r="AK27" s="519"/>
      <c r="AL27" s="561"/>
      <c r="AM27" s="518" t="s">
        <v>128</v>
      </c>
      <c r="AN27" s="519"/>
      <c r="AO27" s="519"/>
      <c r="AP27" s="519"/>
      <c r="AQ27" s="519"/>
      <c r="AR27" s="561"/>
      <c r="AS27" s="518" t="s">
        <v>128</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168000</v>
      </c>
      <c r="BO27" s="644"/>
      <c r="BP27" s="644"/>
      <c r="BQ27" s="644"/>
      <c r="BR27" s="644"/>
      <c r="BS27" s="644"/>
      <c r="BT27" s="644"/>
      <c r="BU27" s="645"/>
      <c r="BV27" s="643">
        <v>168000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2010</v>
      </c>
      <c r="R28" s="519"/>
      <c r="S28" s="519"/>
      <c r="T28" s="519"/>
      <c r="U28" s="519"/>
      <c r="V28" s="561"/>
      <c r="W28" s="620"/>
      <c r="X28" s="608"/>
      <c r="Y28" s="609"/>
      <c r="Z28" s="517" t="s">
        <v>185</v>
      </c>
      <c r="AA28" s="497"/>
      <c r="AB28" s="497"/>
      <c r="AC28" s="497"/>
      <c r="AD28" s="497"/>
      <c r="AE28" s="497"/>
      <c r="AF28" s="497"/>
      <c r="AG28" s="498"/>
      <c r="AH28" s="518" t="s">
        <v>137</v>
      </c>
      <c r="AI28" s="519"/>
      <c r="AJ28" s="519"/>
      <c r="AK28" s="519"/>
      <c r="AL28" s="561"/>
      <c r="AM28" s="518" t="s">
        <v>128</v>
      </c>
      <c r="AN28" s="519"/>
      <c r="AO28" s="519"/>
      <c r="AP28" s="519"/>
      <c r="AQ28" s="519"/>
      <c r="AR28" s="561"/>
      <c r="AS28" s="518" t="s">
        <v>128</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983862</v>
      </c>
      <c r="BO28" s="431"/>
      <c r="BP28" s="431"/>
      <c r="BQ28" s="431"/>
      <c r="BR28" s="431"/>
      <c r="BS28" s="431"/>
      <c r="BT28" s="431"/>
      <c r="BU28" s="432"/>
      <c r="BV28" s="430">
        <v>751845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9</v>
      </c>
      <c r="M29" s="519"/>
      <c r="N29" s="519"/>
      <c r="O29" s="519"/>
      <c r="P29" s="561"/>
      <c r="Q29" s="518">
        <v>1830</v>
      </c>
      <c r="R29" s="519"/>
      <c r="S29" s="519"/>
      <c r="T29" s="519"/>
      <c r="U29" s="519"/>
      <c r="V29" s="561"/>
      <c r="W29" s="621"/>
      <c r="X29" s="622"/>
      <c r="Y29" s="623"/>
      <c r="Z29" s="517" t="s">
        <v>188</v>
      </c>
      <c r="AA29" s="497"/>
      <c r="AB29" s="497"/>
      <c r="AC29" s="497"/>
      <c r="AD29" s="497"/>
      <c r="AE29" s="497"/>
      <c r="AF29" s="497"/>
      <c r="AG29" s="498"/>
      <c r="AH29" s="518">
        <v>91</v>
      </c>
      <c r="AI29" s="519"/>
      <c r="AJ29" s="519"/>
      <c r="AK29" s="519"/>
      <c r="AL29" s="561"/>
      <c r="AM29" s="518">
        <v>256620</v>
      </c>
      <c r="AN29" s="519"/>
      <c r="AO29" s="519"/>
      <c r="AP29" s="519"/>
      <c r="AQ29" s="519"/>
      <c r="AR29" s="561"/>
      <c r="AS29" s="518">
        <v>2820</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236733</v>
      </c>
      <c r="BO29" s="468"/>
      <c r="BP29" s="468"/>
      <c r="BQ29" s="468"/>
      <c r="BR29" s="468"/>
      <c r="BS29" s="468"/>
      <c r="BT29" s="468"/>
      <c r="BU29" s="469"/>
      <c r="BV29" s="467">
        <v>335545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94.9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937128</v>
      </c>
      <c r="BO30" s="644"/>
      <c r="BP30" s="644"/>
      <c r="BQ30" s="644"/>
      <c r="BR30" s="644"/>
      <c r="BS30" s="644"/>
      <c r="BT30" s="644"/>
      <c r="BU30" s="645"/>
      <c r="BV30" s="643">
        <v>993578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199</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原村国民健康保険事業勘定特別会計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原村水道事業会計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諏訪広域連合（一般会計）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22原村振興公社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原村農業者労働災害共済事業特別会計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原村国民健康保険直営診療施設勘定特別会計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原村下水道事業会計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（救護施設八ヶ岳寮特別会計）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原村後期高齢者医療特別会計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（介護保険特別会計）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（諏訪広域消防特別会計）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（ふるさと振興基金事業特別会計）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諏訪中央病院組合（病院事業会計）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（介護老人保健施設特別会計）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（看護専門学校特別会計）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（介護老人福祉施設特別会計）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南諏衛生施設組合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XaP5olAP6qvYBeETn+FAewgzDYK55BuSIuDxoQ/0WBwrBAGuzpHNdKMgjYZKLDw2Evv7qsyqfA4/dBSNoyQGfg==" saltValue="NiKcS/ZK4z9aP8Ms5BNL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564</v>
      </c>
      <c r="D34" s="1248"/>
      <c r="E34" s="1249"/>
      <c r="F34" s="32">
        <v>33.99</v>
      </c>
      <c r="G34" s="33">
        <v>35.72</v>
      </c>
      <c r="H34" s="33">
        <v>36.89</v>
      </c>
      <c r="I34" s="33">
        <v>36.76</v>
      </c>
      <c r="J34" s="34">
        <v>37.340000000000003</v>
      </c>
      <c r="K34" s="22"/>
      <c r="L34" s="22"/>
      <c r="M34" s="22"/>
      <c r="N34" s="22"/>
      <c r="O34" s="22"/>
      <c r="P34" s="22"/>
    </row>
    <row r="35" spans="1:16" ht="39" customHeight="1" x14ac:dyDescent="0.15">
      <c r="A35" s="22"/>
      <c r="B35" s="35"/>
      <c r="C35" s="1242" t="s">
        <v>565</v>
      </c>
      <c r="D35" s="1243"/>
      <c r="E35" s="1244"/>
      <c r="F35" s="36">
        <v>8.83</v>
      </c>
      <c r="G35" s="37">
        <v>9.42</v>
      </c>
      <c r="H35" s="37">
        <v>11.26</v>
      </c>
      <c r="I35" s="37">
        <v>13.86</v>
      </c>
      <c r="J35" s="38">
        <v>17.420000000000002</v>
      </c>
      <c r="K35" s="22"/>
      <c r="L35" s="22"/>
      <c r="M35" s="22"/>
      <c r="N35" s="22"/>
      <c r="O35" s="22"/>
      <c r="P35" s="22"/>
    </row>
    <row r="36" spans="1:16" ht="39" customHeight="1" x14ac:dyDescent="0.15">
      <c r="A36" s="22"/>
      <c r="B36" s="35"/>
      <c r="C36" s="1242" t="s">
        <v>566</v>
      </c>
      <c r="D36" s="1243"/>
      <c r="E36" s="1244"/>
      <c r="F36" s="36">
        <v>13.13</v>
      </c>
      <c r="G36" s="37">
        <v>10.44</v>
      </c>
      <c r="H36" s="37">
        <v>7.21</v>
      </c>
      <c r="I36" s="37">
        <v>7.78</v>
      </c>
      <c r="J36" s="38">
        <v>11.08</v>
      </c>
      <c r="K36" s="22"/>
      <c r="L36" s="22"/>
      <c r="M36" s="22"/>
      <c r="N36" s="22"/>
      <c r="O36" s="22"/>
      <c r="P36" s="22"/>
    </row>
    <row r="37" spans="1:16" ht="39" customHeight="1" x14ac:dyDescent="0.15">
      <c r="A37" s="22"/>
      <c r="B37" s="35"/>
      <c r="C37" s="1242" t="s">
        <v>567</v>
      </c>
      <c r="D37" s="1243"/>
      <c r="E37" s="1244"/>
      <c r="F37" s="36">
        <v>3.77</v>
      </c>
      <c r="G37" s="37">
        <v>4.74</v>
      </c>
      <c r="H37" s="37">
        <v>3.66</v>
      </c>
      <c r="I37" s="37">
        <v>3.49</v>
      </c>
      <c r="J37" s="38">
        <v>3.23</v>
      </c>
      <c r="K37" s="22"/>
      <c r="L37" s="22"/>
      <c r="M37" s="22"/>
      <c r="N37" s="22"/>
      <c r="O37" s="22"/>
      <c r="P37" s="22"/>
    </row>
    <row r="38" spans="1:16" ht="39" customHeight="1" x14ac:dyDescent="0.15">
      <c r="A38" s="22"/>
      <c r="B38" s="35"/>
      <c r="C38" s="1242" t="s">
        <v>568</v>
      </c>
      <c r="D38" s="1243"/>
      <c r="E38" s="1244"/>
      <c r="F38" s="36">
        <v>2.7</v>
      </c>
      <c r="G38" s="37">
        <v>2.4700000000000002</v>
      </c>
      <c r="H38" s="37">
        <v>2.36</v>
      </c>
      <c r="I38" s="37">
        <v>2.11</v>
      </c>
      <c r="J38" s="38">
        <v>1.34</v>
      </c>
      <c r="K38" s="22"/>
      <c r="L38" s="22"/>
      <c r="M38" s="22"/>
      <c r="N38" s="22"/>
      <c r="O38" s="22"/>
      <c r="P38" s="22"/>
    </row>
    <row r="39" spans="1:16" ht="39" customHeight="1" x14ac:dyDescent="0.15">
      <c r="A39" s="22"/>
      <c r="B39" s="35"/>
      <c r="C39" s="1242" t="s">
        <v>569</v>
      </c>
      <c r="D39" s="1243"/>
      <c r="E39" s="1244"/>
      <c r="F39" s="36">
        <v>0.04</v>
      </c>
      <c r="G39" s="37">
        <v>0.06</v>
      </c>
      <c r="H39" s="37">
        <v>7.0000000000000007E-2</v>
      </c>
      <c r="I39" s="37">
        <v>0.08</v>
      </c>
      <c r="J39" s="38">
        <v>0.06</v>
      </c>
      <c r="K39" s="22"/>
      <c r="L39" s="22"/>
      <c r="M39" s="22"/>
      <c r="N39" s="22"/>
      <c r="O39" s="22"/>
      <c r="P39" s="22"/>
    </row>
    <row r="40" spans="1:16" ht="39" customHeight="1" x14ac:dyDescent="0.15">
      <c r="A40" s="22"/>
      <c r="B40" s="35"/>
      <c r="C40" s="1242" t="s">
        <v>570</v>
      </c>
      <c r="D40" s="1243"/>
      <c r="E40" s="1244"/>
      <c r="F40" s="36">
        <v>0.04</v>
      </c>
      <c r="G40" s="37">
        <v>0.02</v>
      </c>
      <c r="H40" s="37">
        <v>0.01</v>
      </c>
      <c r="I40" s="37">
        <v>0.01</v>
      </c>
      <c r="J40" s="38">
        <v>0.06</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571</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572</v>
      </c>
      <c r="D43" s="1246"/>
      <c r="E43" s="1247"/>
      <c r="F43" s="41">
        <v>0.49</v>
      </c>
      <c r="G43" s="42">
        <v>0.24</v>
      </c>
      <c r="H43" s="42">
        <v>0.14000000000000001</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s6brQFsxBTdjIbkVU9VkNvlTURBgTt5Xgvpm54X9iOEc1WLrdUR/ZS69YQDmDtaO+jYGYub/xR13RocXFDQqg==" saltValue="v720XSyj/Uv+neORJxqK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265</v>
      </c>
      <c r="L45" s="60">
        <v>276</v>
      </c>
      <c r="M45" s="60">
        <v>290</v>
      </c>
      <c r="N45" s="60">
        <v>296</v>
      </c>
      <c r="O45" s="61">
        <v>306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15">
      <c r="A48" s="48"/>
      <c r="B48" s="1252"/>
      <c r="C48" s="1253"/>
      <c r="D48" s="62"/>
      <c r="E48" s="1258" t="s">
        <v>15</v>
      </c>
      <c r="F48" s="1258"/>
      <c r="G48" s="1258"/>
      <c r="H48" s="1258"/>
      <c r="I48" s="1258"/>
      <c r="J48" s="1259"/>
      <c r="K48" s="63">
        <v>201</v>
      </c>
      <c r="L48" s="64">
        <v>194</v>
      </c>
      <c r="M48" s="64">
        <v>185</v>
      </c>
      <c r="N48" s="64">
        <v>165</v>
      </c>
      <c r="O48" s="65">
        <v>137</v>
      </c>
      <c r="P48" s="48"/>
      <c r="Q48" s="48"/>
      <c r="R48" s="48"/>
      <c r="S48" s="48"/>
      <c r="T48" s="48"/>
      <c r="U48" s="48"/>
    </row>
    <row r="49" spans="1:21" ht="30.75" customHeight="1" x14ac:dyDescent="0.15">
      <c r="A49" s="48"/>
      <c r="B49" s="1252"/>
      <c r="C49" s="1253"/>
      <c r="D49" s="62"/>
      <c r="E49" s="1258" t="s">
        <v>16</v>
      </c>
      <c r="F49" s="1258"/>
      <c r="G49" s="1258"/>
      <c r="H49" s="1258"/>
      <c r="I49" s="1258"/>
      <c r="J49" s="1259"/>
      <c r="K49" s="63">
        <v>31</v>
      </c>
      <c r="L49" s="64">
        <v>28</v>
      </c>
      <c r="M49" s="64">
        <v>37</v>
      </c>
      <c r="N49" s="64">
        <v>42</v>
      </c>
      <c r="O49" s="65">
        <v>47</v>
      </c>
      <c r="P49" s="48"/>
      <c r="Q49" s="48"/>
      <c r="R49" s="48"/>
      <c r="S49" s="48"/>
      <c r="T49" s="48"/>
      <c r="U49" s="48"/>
    </row>
    <row r="50" spans="1:21" ht="30.75" customHeight="1" x14ac:dyDescent="0.15">
      <c r="A50" s="48"/>
      <c r="B50" s="1252"/>
      <c r="C50" s="1253"/>
      <c r="D50" s="62"/>
      <c r="E50" s="1258" t="s">
        <v>17</v>
      </c>
      <c r="F50" s="1258"/>
      <c r="G50" s="1258"/>
      <c r="H50" s="1258"/>
      <c r="I50" s="1258"/>
      <c r="J50" s="1259"/>
      <c r="K50" s="63">
        <v>0</v>
      </c>
      <c r="L50" s="64">
        <v>0</v>
      </c>
      <c r="M50" s="64" t="s">
        <v>514</v>
      </c>
      <c r="N50" s="64" t="s">
        <v>514</v>
      </c>
      <c r="O50" s="65" t="s">
        <v>514</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514</v>
      </c>
      <c r="L51" s="64" t="s">
        <v>514</v>
      </c>
      <c r="M51" s="64" t="s">
        <v>514</v>
      </c>
      <c r="N51" s="64" t="s">
        <v>514</v>
      </c>
      <c r="O51" s="65" t="s">
        <v>514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394</v>
      </c>
      <c r="L52" s="64">
        <v>384</v>
      </c>
      <c r="M52" s="64">
        <v>376</v>
      </c>
      <c r="N52" s="64">
        <v>355</v>
      </c>
      <c r="O52" s="65">
        <v>335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103</v>
      </c>
      <c r="L53" s="69">
        <v>114</v>
      </c>
      <c r="M53" s="69">
        <v>136</v>
      </c>
      <c r="N53" s="69">
        <v>148</v>
      </c>
      <c r="O53" s="70">
        <v>155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606</v>
      </c>
      <c r="L57" s="84" t="s">
        <v>605</v>
      </c>
      <c r="M57" s="84" t="s">
        <v>606</v>
      </c>
      <c r="N57" s="84" t="s">
        <v>606</v>
      </c>
      <c r="O57" s="85" t="s">
        <v>606</v>
      </c>
    </row>
    <row r="58" spans="1:21" ht="31.5" customHeight="1" thickBot="1" x14ac:dyDescent="0.2">
      <c r="B58" s="1268"/>
      <c r="C58" s="1269"/>
      <c r="D58" s="1273" t="s">
        <v>27</v>
      </c>
      <c r="E58" s="1274"/>
      <c r="F58" s="1274"/>
      <c r="G58" s="1274"/>
      <c r="H58" s="1274"/>
      <c r="I58" s="1274"/>
      <c r="J58" s="1275"/>
      <c r="K58" s="86" t="s">
        <v>606</v>
      </c>
      <c r="L58" s="87" t="s">
        <v>606</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jmw9GnnpcG4L9GfFz10Jda01p437COIQtdc9uM0HKV5k/LmL0yDe9LYnUrED1EOkQrVgEfhS4mV8koWBuhX4w==" saltValue="nDfjmIYML5a6lccGbLgg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6" t="s">
        <v>30</v>
      </c>
      <c r="C41" s="1277"/>
      <c r="D41" s="102"/>
      <c r="E41" s="1282" t="s">
        <v>31</v>
      </c>
      <c r="F41" s="1282"/>
      <c r="G41" s="1282"/>
      <c r="H41" s="1283"/>
      <c r="I41" s="103">
        <v>1922</v>
      </c>
      <c r="J41" s="104">
        <v>1950</v>
      </c>
      <c r="K41" s="104">
        <v>1902</v>
      </c>
      <c r="L41" s="104">
        <v>1898</v>
      </c>
      <c r="M41" s="105">
        <v>1886</v>
      </c>
    </row>
    <row r="42" spans="2:13" ht="27.75" customHeight="1" x14ac:dyDescent="0.15">
      <c r="B42" s="1278"/>
      <c r="C42" s="1279"/>
      <c r="D42" s="106"/>
      <c r="E42" s="1284" t="s">
        <v>32</v>
      </c>
      <c r="F42" s="1284"/>
      <c r="G42" s="1284"/>
      <c r="H42" s="1285"/>
      <c r="I42" s="107" t="s">
        <v>514</v>
      </c>
      <c r="J42" s="108" t="s">
        <v>514</v>
      </c>
      <c r="K42" s="108" t="s">
        <v>514</v>
      </c>
      <c r="L42" s="108" t="s">
        <v>514</v>
      </c>
      <c r="M42" s="109" t="s">
        <v>514</v>
      </c>
    </row>
    <row r="43" spans="2:13" ht="27.75" customHeight="1" x14ac:dyDescent="0.15">
      <c r="B43" s="1278"/>
      <c r="C43" s="1279"/>
      <c r="D43" s="106"/>
      <c r="E43" s="1284" t="s">
        <v>33</v>
      </c>
      <c r="F43" s="1284"/>
      <c r="G43" s="1284"/>
      <c r="H43" s="1285"/>
      <c r="I43" s="107">
        <v>968</v>
      </c>
      <c r="J43" s="108">
        <v>792</v>
      </c>
      <c r="K43" s="108">
        <v>651</v>
      </c>
      <c r="L43" s="108">
        <v>536</v>
      </c>
      <c r="M43" s="109">
        <v>446</v>
      </c>
    </row>
    <row r="44" spans="2:13" ht="27.75" customHeight="1" x14ac:dyDescent="0.15">
      <c r="B44" s="1278"/>
      <c r="C44" s="1279"/>
      <c r="D44" s="106"/>
      <c r="E44" s="1284" t="s">
        <v>34</v>
      </c>
      <c r="F44" s="1284"/>
      <c r="G44" s="1284"/>
      <c r="H44" s="1285"/>
      <c r="I44" s="107">
        <v>565</v>
      </c>
      <c r="J44" s="108">
        <v>740</v>
      </c>
      <c r="K44" s="108">
        <v>593</v>
      </c>
      <c r="L44" s="108">
        <v>259</v>
      </c>
      <c r="M44" s="109">
        <v>826</v>
      </c>
    </row>
    <row r="45" spans="2:13" ht="27.75" customHeight="1" x14ac:dyDescent="0.15">
      <c r="B45" s="1278"/>
      <c r="C45" s="1279"/>
      <c r="D45" s="106"/>
      <c r="E45" s="1284" t="s">
        <v>35</v>
      </c>
      <c r="F45" s="1284"/>
      <c r="G45" s="1284"/>
      <c r="H45" s="1285"/>
      <c r="I45" s="107">
        <v>293</v>
      </c>
      <c r="J45" s="108">
        <v>344</v>
      </c>
      <c r="K45" s="108">
        <v>318</v>
      </c>
      <c r="L45" s="108">
        <v>309</v>
      </c>
      <c r="M45" s="109">
        <v>379</v>
      </c>
    </row>
    <row r="46" spans="2:13" ht="27.75" customHeight="1" x14ac:dyDescent="0.15">
      <c r="B46" s="1278"/>
      <c r="C46" s="1279"/>
      <c r="D46" s="110"/>
      <c r="E46" s="1284" t="s">
        <v>36</v>
      </c>
      <c r="F46" s="1284"/>
      <c r="G46" s="1284"/>
      <c r="H46" s="1285"/>
      <c r="I46" s="107" t="s">
        <v>514</v>
      </c>
      <c r="J46" s="108" t="s">
        <v>514</v>
      </c>
      <c r="K46" s="108" t="s">
        <v>514</v>
      </c>
      <c r="L46" s="108" t="s">
        <v>514</v>
      </c>
      <c r="M46" s="109" t="s">
        <v>514</v>
      </c>
    </row>
    <row r="47" spans="2:13" ht="27.75" customHeight="1" x14ac:dyDescent="0.15">
      <c r="B47" s="1278"/>
      <c r="C47" s="1279"/>
      <c r="D47" s="111"/>
      <c r="E47" s="1286" t="s">
        <v>37</v>
      </c>
      <c r="F47" s="1287"/>
      <c r="G47" s="1287"/>
      <c r="H47" s="1288"/>
      <c r="I47" s="107" t="s">
        <v>514</v>
      </c>
      <c r="J47" s="108" t="s">
        <v>514</v>
      </c>
      <c r="K47" s="108" t="s">
        <v>514</v>
      </c>
      <c r="L47" s="108" t="s">
        <v>514</v>
      </c>
      <c r="M47" s="109" t="s">
        <v>514</v>
      </c>
    </row>
    <row r="48" spans="2:13" ht="27.75" customHeight="1" x14ac:dyDescent="0.15">
      <c r="B48" s="1278"/>
      <c r="C48" s="1279"/>
      <c r="D48" s="106"/>
      <c r="E48" s="1284" t="s">
        <v>38</v>
      </c>
      <c r="F48" s="1284"/>
      <c r="G48" s="1284"/>
      <c r="H48" s="1285"/>
      <c r="I48" s="107" t="s">
        <v>514</v>
      </c>
      <c r="J48" s="108" t="s">
        <v>514</v>
      </c>
      <c r="K48" s="108" t="s">
        <v>514</v>
      </c>
      <c r="L48" s="108" t="s">
        <v>514</v>
      </c>
      <c r="M48" s="109" t="s">
        <v>514</v>
      </c>
    </row>
    <row r="49" spans="2:13" ht="27.75" customHeight="1" x14ac:dyDescent="0.15">
      <c r="B49" s="1280"/>
      <c r="C49" s="1281"/>
      <c r="D49" s="106"/>
      <c r="E49" s="1284" t="s">
        <v>39</v>
      </c>
      <c r="F49" s="1284"/>
      <c r="G49" s="1284"/>
      <c r="H49" s="1285"/>
      <c r="I49" s="107" t="s">
        <v>514</v>
      </c>
      <c r="J49" s="108" t="s">
        <v>514</v>
      </c>
      <c r="K49" s="108" t="s">
        <v>514</v>
      </c>
      <c r="L49" s="108" t="s">
        <v>514</v>
      </c>
      <c r="M49" s="109" t="s">
        <v>514</v>
      </c>
    </row>
    <row r="50" spans="2:13" ht="27.75" customHeight="1" x14ac:dyDescent="0.15">
      <c r="B50" s="1289" t="s">
        <v>40</v>
      </c>
      <c r="C50" s="1290"/>
      <c r="D50" s="112"/>
      <c r="E50" s="1284" t="s">
        <v>41</v>
      </c>
      <c r="F50" s="1284"/>
      <c r="G50" s="1284"/>
      <c r="H50" s="1285"/>
      <c r="I50" s="107">
        <v>3273</v>
      </c>
      <c r="J50" s="108">
        <v>3156</v>
      </c>
      <c r="K50" s="108">
        <v>3140</v>
      </c>
      <c r="L50" s="108">
        <v>2554</v>
      </c>
      <c r="M50" s="109">
        <v>2642</v>
      </c>
    </row>
    <row r="51" spans="2:13" ht="27.75" customHeight="1" x14ac:dyDescent="0.15">
      <c r="B51" s="1278"/>
      <c r="C51" s="1279"/>
      <c r="D51" s="106"/>
      <c r="E51" s="1284" t="s">
        <v>42</v>
      </c>
      <c r="F51" s="1284"/>
      <c r="G51" s="1284"/>
      <c r="H51" s="1285"/>
      <c r="I51" s="107" t="s">
        <v>514</v>
      </c>
      <c r="J51" s="108" t="s">
        <v>514</v>
      </c>
      <c r="K51" s="108" t="s">
        <v>514</v>
      </c>
      <c r="L51" s="108" t="s">
        <v>514</v>
      </c>
      <c r="M51" s="109" t="s">
        <v>514</v>
      </c>
    </row>
    <row r="52" spans="2:13" ht="27.75" customHeight="1" x14ac:dyDescent="0.15">
      <c r="B52" s="1280"/>
      <c r="C52" s="1281"/>
      <c r="D52" s="106"/>
      <c r="E52" s="1284" t="s">
        <v>43</v>
      </c>
      <c r="F52" s="1284"/>
      <c r="G52" s="1284"/>
      <c r="H52" s="1285"/>
      <c r="I52" s="107">
        <v>3358</v>
      </c>
      <c r="J52" s="108">
        <v>3305</v>
      </c>
      <c r="K52" s="108">
        <v>3147</v>
      </c>
      <c r="L52" s="108">
        <v>3025</v>
      </c>
      <c r="M52" s="109">
        <v>3051</v>
      </c>
    </row>
    <row r="53" spans="2:13" ht="27.75" customHeight="1" thickBot="1" x14ac:dyDescent="0.2">
      <c r="B53" s="1291" t="s">
        <v>44</v>
      </c>
      <c r="C53" s="1292"/>
      <c r="D53" s="113"/>
      <c r="E53" s="1293" t="s">
        <v>45</v>
      </c>
      <c r="F53" s="1293"/>
      <c r="G53" s="1293"/>
      <c r="H53" s="1294"/>
      <c r="I53" s="114">
        <v>-2883</v>
      </c>
      <c r="J53" s="115">
        <v>-2635</v>
      </c>
      <c r="K53" s="115">
        <v>-2824</v>
      </c>
      <c r="L53" s="115">
        <v>-2577</v>
      </c>
      <c r="M53" s="116">
        <v>-2156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izmXo4A68fdFlZiCPyhK1FTYjSutitAcYOuU/6/TW4I3YbjgSF4+R9XTOqVfSRyTUZgkRimswWNleNzKDzDrQ==" saltValue="OstQ7jhAamZwJmcPakDS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899</v>
      </c>
      <c r="G55" s="128">
        <v>752</v>
      </c>
      <c r="H55" s="129">
        <v>984</v>
      </c>
    </row>
    <row r="56" spans="2:8" ht="52.5" customHeight="1" x14ac:dyDescent="0.15">
      <c r="B56" s="130"/>
      <c r="C56" s="1305" t="s">
        <v>49</v>
      </c>
      <c r="D56" s="1305"/>
      <c r="E56" s="1306"/>
      <c r="F56" s="131">
        <v>624</v>
      </c>
      <c r="G56" s="131">
        <v>336</v>
      </c>
      <c r="H56" s="132">
        <v>237</v>
      </c>
    </row>
    <row r="57" spans="2:8" ht="53.25" customHeight="1" x14ac:dyDescent="0.15">
      <c r="B57" s="130"/>
      <c r="C57" s="1307" t="s">
        <v>50</v>
      </c>
      <c r="D57" s="1307"/>
      <c r="E57" s="1308"/>
      <c r="F57" s="133">
        <v>1164</v>
      </c>
      <c r="G57" s="133">
        <v>994</v>
      </c>
      <c r="H57" s="134">
        <v>937</v>
      </c>
    </row>
    <row r="58" spans="2:8" ht="45.75" customHeight="1" x14ac:dyDescent="0.15">
      <c r="B58" s="135"/>
      <c r="C58" s="1295" t="s">
        <v>600</v>
      </c>
      <c r="D58" s="1296"/>
      <c r="E58" s="1297"/>
      <c r="F58" s="136">
        <v>263</v>
      </c>
      <c r="G58" s="136">
        <v>264</v>
      </c>
      <c r="H58" s="137">
        <v>232</v>
      </c>
    </row>
    <row r="59" spans="2:8" ht="45.75" customHeight="1" x14ac:dyDescent="0.15">
      <c r="B59" s="135"/>
      <c r="C59" s="1295" t="s">
        <v>601</v>
      </c>
      <c r="D59" s="1296"/>
      <c r="E59" s="1297"/>
      <c r="F59" s="136">
        <v>239</v>
      </c>
      <c r="G59" s="136">
        <v>229</v>
      </c>
      <c r="H59" s="137">
        <v>225</v>
      </c>
    </row>
    <row r="60" spans="2:8" ht="45.75" customHeight="1" x14ac:dyDescent="0.15">
      <c r="B60" s="135"/>
      <c r="C60" s="1295" t="s">
        <v>602</v>
      </c>
      <c r="D60" s="1296"/>
      <c r="E60" s="1297"/>
      <c r="F60" s="136">
        <v>200</v>
      </c>
      <c r="G60" s="136">
        <v>200</v>
      </c>
      <c r="H60" s="137">
        <v>200</v>
      </c>
    </row>
    <row r="61" spans="2:8" ht="45.75" customHeight="1" x14ac:dyDescent="0.15">
      <c r="B61" s="135"/>
      <c r="C61" s="1295" t="s">
        <v>603</v>
      </c>
      <c r="D61" s="1296"/>
      <c r="E61" s="1297"/>
      <c r="F61" s="136">
        <v>108</v>
      </c>
      <c r="G61" s="136">
        <v>108</v>
      </c>
      <c r="H61" s="137">
        <v>81</v>
      </c>
    </row>
    <row r="62" spans="2:8" ht="45.75" customHeight="1" thickBot="1" x14ac:dyDescent="0.2">
      <c r="B62" s="138"/>
      <c r="C62" s="1298" t="s">
        <v>604</v>
      </c>
      <c r="D62" s="1299"/>
      <c r="E62" s="1300"/>
      <c r="F62" s="139">
        <v>84</v>
      </c>
      <c r="G62" s="139">
        <v>84</v>
      </c>
      <c r="H62" s="140">
        <v>75</v>
      </c>
    </row>
    <row r="63" spans="2:8" ht="52.5" customHeight="1" thickBot="1" x14ac:dyDescent="0.2">
      <c r="B63" s="141"/>
      <c r="C63" s="1301" t="s">
        <v>51</v>
      </c>
      <c r="D63" s="1301"/>
      <c r="E63" s="1302"/>
      <c r="F63" s="142">
        <v>2687</v>
      </c>
      <c r="G63" s="142">
        <v>2081</v>
      </c>
      <c r="H63" s="143">
        <v>2158</v>
      </c>
    </row>
    <row r="64" spans="2:8" ht="15" customHeight="1" x14ac:dyDescent="0.15"/>
  </sheetData>
  <sheetProtection algorithmName="SHA-512" hashValue="EzC0KdBBYh688gW2linGQR4eOs087+q1Qrcu+rlzfAOqoUiQBZKoBQ3adnGFgiPqDdICy/uMJEUlpXwLVxhuvg==" saltValue="olsIFm5pZUsJKNZ3UftX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556</v>
      </c>
      <c r="BQ50" s="1315"/>
      <c r="BR50" s="1315"/>
      <c r="BS50" s="1315"/>
      <c r="BT50" s="1315"/>
      <c r="BU50" s="1315"/>
      <c r="BV50" s="1315"/>
      <c r="BW50" s="1315"/>
      <c r="BX50" s="1315" t="s">
        <v>557</v>
      </c>
      <c r="BY50" s="1315"/>
      <c r="BZ50" s="1315"/>
      <c r="CA50" s="1315"/>
      <c r="CB50" s="1315"/>
      <c r="CC50" s="1315"/>
      <c r="CD50" s="1315"/>
      <c r="CE50" s="1315"/>
      <c r="CF50" s="1315" t="s">
        <v>558</v>
      </c>
      <c r="CG50" s="1315"/>
      <c r="CH50" s="1315"/>
      <c r="CI50" s="1315"/>
      <c r="CJ50" s="1315"/>
      <c r="CK50" s="1315"/>
      <c r="CL50" s="1315"/>
      <c r="CM50" s="1315"/>
      <c r="CN50" s="1315" t="s">
        <v>559</v>
      </c>
      <c r="CO50" s="1315"/>
      <c r="CP50" s="1315"/>
      <c r="CQ50" s="1315"/>
      <c r="CR50" s="1315"/>
      <c r="CS50" s="1315"/>
      <c r="CT50" s="1315"/>
      <c r="CU50" s="1315"/>
      <c r="CV50" s="1315" t="s">
        <v>560</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616</v>
      </c>
      <c r="AO51" s="1314"/>
      <c r="AP51" s="1314"/>
      <c r="AQ51" s="1314"/>
      <c r="AR51" s="1314"/>
      <c r="AS51" s="1314"/>
      <c r="AT51" s="1314"/>
      <c r="AU51" s="1314"/>
      <c r="AV51" s="1314"/>
      <c r="AW51" s="1314"/>
      <c r="AX51" s="1314"/>
      <c r="AY51" s="1314"/>
      <c r="AZ51" s="1314"/>
      <c r="BA51" s="1314"/>
      <c r="BB51" s="1314" t="s">
        <v>617</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53.5</v>
      </c>
      <c r="BY53" s="1311"/>
      <c r="BZ53" s="1311"/>
      <c r="CA53" s="1311"/>
      <c r="CB53" s="1311"/>
      <c r="CC53" s="1311"/>
      <c r="CD53" s="1311"/>
      <c r="CE53" s="1311"/>
      <c r="CF53" s="1311">
        <v>54.3</v>
      </c>
      <c r="CG53" s="1311"/>
      <c r="CH53" s="1311"/>
      <c r="CI53" s="1311"/>
      <c r="CJ53" s="1311"/>
      <c r="CK53" s="1311"/>
      <c r="CL53" s="1311"/>
      <c r="CM53" s="1311"/>
      <c r="CN53" s="1311">
        <v>55.5</v>
      </c>
      <c r="CO53" s="1311"/>
      <c r="CP53" s="1311"/>
      <c r="CQ53" s="1311"/>
      <c r="CR53" s="1311"/>
      <c r="CS53" s="1311"/>
      <c r="CT53" s="1311"/>
      <c r="CU53" s="1311"/>
      <c r="CV53" s="1311">
        <v>57.3</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619</v>
      </c>
      <c r="AO55" s="1315"/>
      <c r="AP55" s="1315"/>
      <c r="AQ55" s="1315"/>
      <c r="AR55" s="1315"/>
      <c r="AS55" s="1315"/>
      <c r="AT55" s="1315"/>
      <c r="AU55" s="1315"/>
      <c r="AV55" s="1315"/>
      <c r="AW55" s="1315"/>
      <c r="AX55" s="1315"/>
      <c r="AY55" s="1315"/>
      <c r="AZ55" s="1315"/>
      <c r="BA55" s="1315"/>
      <c r="BB55" s="1314" t="s">
        <v>617</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618</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56.3</v>
      </c>
      <c r="BY57" s="1311"/>
      <c r="BZ57" s="1311"/>
      <c r="CA57" s="1311"/>
      <c r="CB57" s="1311"/>
      <c r="CC57" s="1311"/>
      <c r="CD57" s="1311"/>
      <c r="CE57" s="1311"/>
      <c r="CF57" s="1311">
        <v>58.3</v>
      </c>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556</v>
      </c>
      <c r="BQ72" s="1315"/>
      <c r="BR72" s="1315"/>
      <c r="BS72" s="1315"/>
      <c r="BT72" s="1315"/>
      <c r="BU72" s="1315"/>
      <c r="BV72" s="1315"/>
      <c r="BW72" s="1315"/>
      <c r="BX72" s="1315" t="s">
        <v>557</v>
      </c>
      <c r="BY72" s="1315"/>
      <c r="BZ72" s="1315"/>
      <c r="CA72" s="1315"/>
      <c r="CB72" s="1315"/>
      <c r="CC72" s="1315"/>
      <c r="CD72" s="1315"/>
      <c r="CE72" s="1315"/>
      <c r="CF72" s="1315" t="s">
        <v>558</v>
      </c>
      <c r="CG72" s="1315"/>
      <c r="CH72" s="1315"/>
      <c r="CI72" s="1315"/>
      <c r="CJ72" s="1315"/>
      <c r="CK72" s="1315"/>
      <c r="CL72" s="1315"/>
      <c r="CM72" s="1315"/>
      <c r="CN72" s="1315" t="s">
        <v>559</v>
      </c>
      <c r="CO72" s="1315"/>
      <c r="CP72" s="1315"/>
      <c r="CQ72" s="1315"/>
      <c r="CR72" s="1315"/>
      <c r="CS72" s="1315"/>
      <c r="CT72" s="1315"/>
      <c r="CU72" s="1315"/>
      <c r="CV72" s="1315" t="s">
        <v>560</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616</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621</v>
      </c>
      <c r="BC75" s="1314"/>
      <c r="BD75" s="1314"/>
      <c r="BE75" s="1314"/>
      <c r="BF75" s="1314"/>
      <c r="BG75" s="1314"/>
      <c r="BH75" s="1314"/>
      <c r="BI75" s="1314"/>
      <c r="BJ75" s="1314"/>
      <c r="BK75" s="1314"/>
      <c r="BL75" s="1314"/>
      <c r="BM75" s="1314"/>
      <c r="BN75" s="1314"/>
      <c r="BO75" s="1314"/>
      <c r="BP75" s="1311">
        <v>4.8</v>
      </c>
      <c r="BQ75" s="1311"/>
      <c r="BR75" s="1311"/>
      <c r="BS75" s="1311"/>
      <c r="BT75" s="1311"/>
      <c r="BU75" s="1311"/>
      <c r="BV75" s="1311"/>
      <c r="BW75" s="1311"/>
      <c r="BX75" s="1311">
        <v>4.3</v>
      </c>
      <c r="BY75" s="1311"/>
      <c r="BZ75" s="1311"/>
      <c r="CA75" s="1311"/>
      <c r="CB75" s="1311"/>
      <c r="CC75" s="1311"/>
      <c r="CD75" s="1311"/>
      <c r="CE75" s="1311"/>
      <c r="CF75" s="1311">
        <v>5.0999999999999996</v>
      </c>
      <c r="CG75" s="1311"/>
      <c r="CH75" s="1311"/>
      <c r="CI75" s="1311"/>
      <c r="CJ75" s="1311"/>
      <c r="CK75" s="1311"/>
      <c r="CL75" s="1311"/>
      <c r="CM75" s="1311"/>
      <c r="CN75" s="1311">
        <v>5.7</v>
      </c>
      <c r="CO75" s="1311"/>
      <c r="CP75" s="1311"/>
      <c r="CQ75" s="1311"/>
      <c r="CR75" s="1311"/>
      <c r="CS75" s="1311"/>
      <c r="CT75" s="1311"/>
      <c r="CU75" s="1311"/>
      <c r="CV75" s="1311">
        <v>6.2</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619</v>
      </c>
      <c r="AO77" s="1315"/>
      <c r="AP77" s="1315"/>
      <c r="AQ77" s="1315"/>
      <c r="AR77" s="1315"/>
      <c r="AS77" s="1315"/>
      <c r="AT77" s="1315"/>
      <c r="AU77" s="1315"/>
      <c r="AV77" s="1315"/>
      <c r="AW77" s="1315"/>
      <c r="AX77" s="1315"/>
      <c r="AY77" s="1315"/>
      <c r="AZ77" s="1315"/>
      <c r="BA77" s="1315"/>
      <c r="BB77" s="1314" t="s">
        <v>617</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621</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Y5kttkArWW5nbg3GI6Vv0iH+ISruTFkNCYm5VDRj5H4ePx+jFnyi957qPV5mbzqnhTvKa0HcNVpgu0ydFDUA==" saltValue="OcJksTjribkwv6LWH28+s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8" zoomScaleNormal="98" zoomScaleSheetLayoutView="70" workbookViewId="0">
      <selection activeCell="B115" sqref="B1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onBezLoNkT11qUGAXHa74k0jWdvc5g9yiWL/XUkkXLq5GnFTgyfMGgGDD3RDkJU4vRSq4zVRFiTCpw4sJgauUQ==" saltValue="Ltvr7wvFN8l96zwmgzn+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115" sqref="B1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v74VIFzVj9QmRu/81aeANnRT6Yb/4cBhqxShXfnNVLe62uf6sMrm0lQlQrve7v84aik+yDg7K1vXxQfh/ozQaQ==" saltValue="+/hxwsTRDnHsfQ9IL/ff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136792</v>
      </c>
      <c r="E3" s="162"/>
      <c r="F3" s="163">
        <v>162193</v>
      </c>
      <c r="G3" s="164"/>
      <c r="H3" s="165"/>
    </row>
    <row r="4" spans="1:8" x14ac:dyDescent="0.15">
      <c r="A4" s="166"/>
      <c r="B4" s="167"/>
      <c r="C4" s="168"/>
      <c r="D4" s="169">
        <v>65683</v>
      </c>
      <c r="E4" s="170"/>
      <c r="F4" s="171">
        <v>79985</v>
      </c>
      <c r="G4" s="172"/>
      <c r="H4" s="173"/>
    </row>
    <row r="5" spans="1:8" x14ac:dyDescent="0.15">
      <c r="A5" s="154" t="s">
        <v>548</v>
      </c>
      <c r="B5" s="159"/>
      <c r="C5" s="160"/>
      <c r="D5" s="161">
        <v>87736</v>
      </c>
      <c r="E5" s="162"/>
      <c r="F5" s="163">
        <v>168868</v>
      </c>
      <c r="G5" s="164"/>
      <c r="H5" s="165"/>
    </row>
    <row r="6" spans="1:8" x14ac:dyDescent="0.15">
      <c r="A6" s="166"/>
      <c r="B6" s="167"/>
      <c r="C6" s="168"/>
      <c r="D6" s="169">
        <v>63979</v>
      </c>
      <c r="E6" s="170"/>
      <c r="F6" s="171">
        <v>79360</v>
      </c>
      <c r="G6" s="172"/>
      <c r="H6" s="173"/>
    </row>
    <row r="7" spans="1:8" x14ac:dyDescent="0.15">
      <c r="A7" s="154" t="s">
        <v>549</v>
      </c>
      <c r="B7" s="159"/>
      <c r="C7" s="160"/>
      <c r="D7" s="161">
        <v>66388</v>
      </c>
      <c r="E7" s="162"/>
      <c r="F7" s="163">
        <v>202870</v>
      </c>
      <c r="G7" s="164"/>
      <c r="H7" s="165"/>
    </row>
    <row r="8" spans="1:8" x14ac:dyDescent="0.15">
      <c r="A8" s="166"/>
      <c r="B8" s="167"/>
      <c r="C8" s="168"/>
      <c r="D8" s="169">
        <v>39687</v>
      </c>
      <c r="E8" s="170"/>
      <c r="F8" s="171">
        <v>79735</v>
      </c>
      <c r="G8" s="172"/>
      <c r="H8" s="173"/>
    </row>
    <row r="9" spans="1:8" x14ac:dyDescent="0.15">
      <c r="A9" s="154" t="s">
        <v>550</v>
      </c>
      <c r="B9" s="159"/>
      <c r="C9" s="160"/>
      <c r="D9" s="161">
        <v>114918</v>
      </c>
      <c r="E9" s="162"/>
      <c r="F9" s="163">
        <v>167497</v>
      </c>
      <c r="G9" s="164"/>
      <c r="H9" s="165"/>
    </row>
    <row r="10" spans="1:8" x14ac:dyDescent="0.15">
      <c r="A10" s="166"/>
      <c r="B10" s="167"/>
      <c r="C10" s="168"/>
      <c r="D10" s="169">
        <v>99608</v>
      </c>
      <c r="E10" s="170"/>
      <c r="F10" s="171">
        <v>82571</v>
      </c>
      <c r="G10" s="172"/>
      <c r="H10" s="173"/>
    </row>
    <row r="11" spans="1:8" x14ac:dyDescent="0.15">
      <c r="A11" s="154" t="s">
        <v>551</v>
      </c>
      <c r="B11" s="159"/>
      <c r="C11" s="160"/>
      <c r="D11" s="161">
        <v>55446</v>
      </c>
      <c r="E11" s="162"/>
      <c r="F11" s="163">
        <v>190274</v>
      </c>
      <c r="G11" s="164"/>
      <c r="H11" s="165"/>
    </row>
    <row r="12" spans="1:8" x14ac:dyDescent="0.15">
      <c r="A12" s="166"/>
      <c r="B12" s="167"/>
      <c r="C12" s="174"/>
      <c r="D12" s="169">
        <v>23482</v>
      </c>
      <c r="E12" s="170"/>
      <c r="F12" s="171">
        <v>88584</v>
      </c>
      <c r="G12" s="172"/>
      <c r="H12" s="173"/>
    </row>
    <row r="13" spans="1:8" x14ac:dyDescent="0.15">
      <c r="A13" s="154"/>
      <c r="B13" s="159"/>
      <c r="C13" s="175"/>
      <c r="D13" s="176">
        <v>92256</v>
      </c>
      <c r="E13" s="177"/>
      <c r="F13" s="178">
        <v>178340</v>
      </c>
      <c r="G13" s="179"/>
      <c r="H13" s="165"/>
    </row>
    <row r="14" spans="1:8" x14ac:dyDescent="0.15">
      <c r="A14" s="166"/>
      <c r="B14" s="167"/>
      <c r="C14" s="168"/>
      <c r="D14" s="169">
        <v>58488</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13.67</v>
      </c>
      <c r="C19" s="180">
        <f>ROUND(VALUE(SUBSTITUTE(実質収支比率等に係る経年分析!G$48,"▲","-")),2)</f>
        <v>10.75</v>
      </c>
      <c r="D19" s="180">
        <f>ROUND(VALUE(SUBSTITUTE(実質収支比率等に係る経年分析!H$48,"▲","-")),2)</f>
        <v>7.43</v>
      </c>
      <c r="E19" s="180">
        <f>ROUND(VALUE(SUBSTITUTE(実質収支比率等に係る経年分析!I$48,"▲","-")),2)</f>
        <v>7.87</v>
      </c>
      <c r="F19" s="180">
        <f>ROUND(VALUE(SUBSTITUTE(実質収支比率等に係る経年分析!J$48,"▲","-")),2)</f>
        <v>11.15</v>
      </c>
    </row>
    <row r="20" spans="1:11" x14ac:dyDescent="0.15">
      <c r="A20" s="180" t="s">
        <v>55</v>
      </c>
      <c r="B20" s="180">
        <f>ROUND(VALUE(SUBSTITUTE(実質収支比率等に係る経年分析!F$47,"▲","-")),2)</f>
        <v>40.6</v>
      </c>
      <c r="C20" s="180">
        <f>ROUND(VALUE(SUBSTITUTE(実質収支比率等に係る経年分析!G$47,"▲","-")),2)</f>
        <v>35.25</v>
      </c>
      <c r="D20" s="180">
        <f>ROUND(VALUE(SUBSTITUTE(実質収支比率等に係る経年分析!H$47,"▲","-")),2)</f>
        <v>33.5</v>
      </c>
      <c r="E20" s="180">
        <f>ROUND(VALUE(SUBSTITUTE(実質収支比率等に係る経年分析!I$47,"▲","-")),2)</f>
        <v>27.5</v>
      </c>
      <c r="F20" s="180">
        <f>ROUND(VALUE(SUBSTITUTE(実質収支比率等に係る経年分析!J$47,"▲","-")),2)</f>
        <v>36.03</v>
      </c>
    </row>
    <row r="21" spans="1:11" x14ac:dyDescent="0.15">
      <c r="A21" s="180" t="s">
        <v>56</v>
      </c>
      <c r="B21" s="180">
        <f>IF(ISNUMBER(VALUE(SUBSTITUTE(実質収支比率等に係る経年分析!F$49,"▲","-"))),ROUND(VALUE(SUBSTITUTE(実質収支比率等に係る経年分析!F$49,"▲","-")),2),NA())</f>
        <v>-5.1100000000000003</v>
      </c>
      <c r="C21" s="180">
        <f>IF(ISNUMBER(VALUE(SUBSTITUTE(実質収支比率等に係る経年分析!G$49,"▲","-"))),ROUND(VALUE(SUBSTITUTE(実質収支比率等に係る経年分析!G$49,"▲","-")),2),NA())</f>
        <v>-8.4600000000000009</v>
      </c>
      <c r="D21" s="180">
        <f>IF(ISNUMBER(VALUE(SUBSTITUTE(実質収支比率等に係る経年分析!H$49,"▲","-"))),ROUND(VALUE(SUBSTITUTE(実質収支比率等に係る経年分析!H$49,"▲","-")),2),NA())</f>
        <v>-5.1100000000000003</v>
      </c>
      <c r="E21" s="180">
        <f>IF(ISNUMBER(VALUE(SUBSTITUTE(実質収支比率等に係る経年分析!I$49,"▲","-"))),ROUND(VALUE(SUBSTITUTE(実質収支比率等に係る経年分析!I$49,"▲","-")),2),NA())</f>
        <v>-4.83</v>
      </c>
      <c r="F21" s="180">
        <f>IF(ISNUMBER(VALUE(SUBSTITUTE(実質収支比率等に係る経年分析!J$49,"▲","-"))),ROUND(VALUE(SUBSTITUTE(実質収支比率等に係る経年分析!J$49,"▲","-")),2),NA())</f>
        <v>11.77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原村後期高齢者医療特別会計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原村農業者労働災害共済事業特別会計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原村国民健康保険直営診療施設勘定特別会計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2.4700000000000002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1.34</v>
      </c>
    </row>
    <row r="33" spans="1:16" x14ac:dyDescent="0.15">
      <c r="A33" s="181" t="str">
        <f>IF(連結実質赤字比率に係る赤字・黒字の構成分析!C$37="",NA(),連結実質赤字比率に係る赤字・黒字の構成分析!C$37)</f>
        <v>原村国民健康保険事業勘定特別会計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11.08</v>
      </c>
    </row>
    <row r="35" spans="1:16" x14ac:dyDescent="0.15">
      <c r="A35" s="181" t="str">
        <f>IF(連結実質赤字比率に係る赤字・黒字の構成分析!C$35="",NA(),連結実質赤字比率に係る赤字・黒字の構成分析!C$35)</f>
        <v>原村下水道事業会計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17.420000000000002</v>
      </c>
    </row>
    <row r="36" spans="1:16" x14ac:dyDescent="0.15">
      <c r="A36" s="181" t="str">
        <f>IF(連結実質赤字比率に係る赤字・黒字の構成分析!C$34="",NA(),連結実質赤字比率に係る赤字・黒字の構成分析!C$34)</f>
        <v>原村水道事業会計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37.340000000000003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394</v>
      </c>
      <c r="E42" s="182"/>
      <c r="F42" s="182"/>
      <c r="G42" s="182">
        <f>'実質公債費比率（分子）の構造'!L$52</f>
        <v>384</v>
      </c>
      <c r="H42" s="182"/>
      <c r="I42" s="182"/>
      <c r="J42" s="182">
        <f>'実質公債費比率（分子）の構造'!M$52</f>
        <v>376</v>
      </c>
      <c r="K42" s="182"/>
      <c r="L42" s="182"/>
      <c r="M42" s="182">
        <f>'実質公債費比率（分子）の構造'!N$52</f>
        <v>355</v>
      </c>
      <c r="N42" s="182"/>
      <c r="O42" s="182"/>
      <c r="P42" s="182">
        <f>'実質公債費比率（分子）の構造'!O$52</f>
        <v>335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31</v>
      </c>
      <c r="C45" s="182"/>
      <c r="D45" s="182"/>
      <c r="E45" s="182">
        <f>'実質公債費比率（分子）の構造'!L$49</f>
        <v>28</v>
      </c>
      <c r="F45" s="182"/>
      <c r="G45" s="182"/>
      <c r="H45" s="182">
        <f>'実質公債費比率（分子）の構造'!M$49</f>
        <v>37</v>
      </c>
      <c r="I45" s="182"/>
      <c r="J45" s="182"/>
      <c r="K45" s="182">
        <f>'実質公債費比率（分子）の構造'!N$49</f>
        <v>42</v>
      </c>
      <c r="L45" s="182"/>
      <c r="M45" s="182"/>
      <c r="N45" s="182">
        <f>'実質公債費比率（分子）の構造'!O$49</f>
        <v>47</v>
      </c>
      <c r="O45" s="182"/>
      <c r="P45" s="182"/>
    </row>
    <row r="46" spans="1:16" x14ac:dyDescent="0.15">
      <c r="A46" s="182" t="s">
        <v>67</v>
      </c>
      <c r="B46" s="182">
        <f>'実質公債費比率（分子）の構造'!K$48</f>
        <v>201</v>
      </c>
      <c r="C46" s="182"/>
      <c r="D46" s="182"/>
      <c r="E46" s="182">
        <f>'実質公債費比率（分子）の構造'!L$48</f>
        <v>194</v>
      </c>
      <c r="F46" s="182"/>
      <c r="G46" s="182"/>
      <c r="H46" s="182">
        <f>'実質公債費比率（分子）の構造'!M$48</f>
        <v>185</v>
      </c>
      <c r="I46" s="182"/>
      <c r="J46" s="182"/>
      <c r="K46" s="182">
        <f>'実質公債費比率（分子）の構造'!N$48</f>
        <v>165</v>
      </c>
      <c r="L46" s="182"/>
      <c r="M46" s="182"/>
      <c r="N46" s="182">
        <f>'実質公債費比率（分子）の構造'!O$48</f>
        <v>137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265</v>
      </c>
      <c r="C49" s="182"/>
      <c r="D49" s="182"/>
      <c r="E49" s="182">
        <f>'実質公債費比率（分子）の構造'!L$45</f>
        <v>276</v>
      </c>
      <c r="F49" s="182"/>
      <c r="G49" s="182"/>
      <c r="H49" s="182">
        <f>'実質公債費比率（分子）の構造'!M$45</f>
        <v>290</v>
      </c>
      <c r="I49" s="182"/>
      <c r="J49" s="182"/>
      <c r="K49" s="182">
        <f>'実質公債費比率（分子）の構造'!N$45</f>
        <v>296</v>
      </c>
      <c r="L49" s="182"/>
      <c r="M49" s="182"/>
      <c r="N49" s="182">
        <f>'実質公債費比率（分子）の構造'!O$45</f>
        <v>306</v>
      </c>
      <c r="O49" s="182"/>
      <c r="P49" s="182"/>
    </row>
    <row r="50" spans="1:16" x14ac:dyDescent="0.15">
      <c r="A50" s="182" t="s">
        <v>71</v>
      </c>
      <c r="B50" s="182" t="e">
        <f>NA()</f>
        <v>#N/A</v>
      </c>
      <c r="C50" s="182">
        <f>IF(ISNUMBER('実質公債費比率（分子）の構造'!K$53),'実質公債費比率（分子）の構造'!K$53,NA())</f>
        <v>103</v>
      </c>
      <c r="D50" s="182" t="e">
        <f>NA()</f>
        <v>#N/A</v>
      </c>
      <c r="E50" s="182" t="e">
        <f>NA()</f>
        <v>#N/A</v>
      </c>
      <c r="F50" s="182">
        <f>IF(ISNUMBER('実質公債費比率（分子）の構造'!L$53),'実質公債費比率（分子）の構造'!L$53,NA())</f>
        <v>114</v>
      </c>
      <c r="G50" s="182" t="e">
        <f>NA()</f>
        <v>#N/A</v>
      </c>
      <c r="H50" s="182" t="e">
        <f>NA()</f>
        <v>#N/A</v>
      </c>
      <c r="I50" s="182">
        <f>IF(ISNUMBER('実質公債費比率（分子）の構造'!M$53),'実質公債費比率（分子）の構造'!M$53,NA())</f>
        <v>136</v>
      </c>
      <c r="J50" s="182" t="e">
        <f>NA()</f>
        <v>#N/A</v>
      </c>
      <c r="K50" s="182" t="e">
        <f>NA()</f>
        <v>#N/A</v>
      </c>
      <c r="L50" s="182">
        <f>IF(ISNUMBER('実質公債費比率（分子）の構造'!N$53),'実質公債費比率（分子）の構造'!N$53,NA())</f>
        <v>148</v>
      </c>
      <c r="M50" s="182" t="e">
        <f>NA()</f>
        <v>#N/A</v>
      </c>
      <c r="N50" s="182" t="e">
        <f>NA()</f>
        <v>#N/A</v>
      </c>
      <c r="O50" s="182">
        <f>IF(ISNUMBER('実質公債費比率（分子）の構造'!O$53),'実質公債費比率（分子）の構造'!O$53,NA())</f>
        <v>155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3358</v>
      </c>
      <c r="E56" s="181"/>
      <c r="F56" s="181"/>
      <c r="G56" s="181">
        <f>'将来負担比率（分子）の構造'!J$52</f>
        <v>3305</v>
      </c>
      <c r="H56" s="181"/>
      <c r="I56" s="181"/>
      <c r="J56" s="181">
        <f>'将来負担比率（分子）の構造'!K$52</f>
        <v>3147</v>
      </c>
      <c r="K56" s="181"/>
      <c r="L56" s="181"/>
      <c r="M56" s="181">
        <f>'将来負担比率（分子）の構造'!L$52</f>
        <v>3025</v>
      </c>
      <c r="N56" s="181"/>
      <c r="O56" s="181"/>
      <c r="P56" s="181">
        <f>'将来負担比率（分子）の構造'!M$52</f>
        <v>3051</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3273</v>
      </c>
      <c r="E58" s="181"/>
      <c r="F58" s="181"/>
      <c r="G58" s="181">
        <f>'将来負担比率（分子）の構造'!J$50</f>
        <v>3156</v>
      </c>
      <c r="H58" s="181"/>
      <c r="I58" s="181"/>
      <c r="J58" s="181">
        <f>'将来負担比率（分子）の構造'!K$50</f>
        <v>3140</v>
      </c>
      <c r="K58" s="181"/>
      <c r="L58" s="181"/>
      <c r="M58" s="181">
        <f>'将来負担比率（分子）の構造'!L$50</f>
        <v>2554</v>
      </c>
      <c r="N58" s="181"/>
      <c r="O58" s="181"/>
      <c r="P58" s="181">
        <f>'将来負担比率（分子）の構造'!M$50</f>
        <v>2642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293</v>
      </c>
      <c r="C62" s="181"/>
      <c r="D62" s="181"/>
      <c r="E62" s="181">
        <f>'将来負担比率（分子）の構造'!J$45</f>
        <v>344</v>
      </c>
      <c r="F62" s="181"/>
      <c r="G62" s="181"/>
      <c r="H62" s="181">
        <f>'将来負担比率（分子）の構造'!K$45</f>
        <v>318</v>
      </c>
      <c r="I62" s="181"/>
      <c r="J62" s="181"/>
      <c r="K62" s="181">
        <f>'将来負担比率（分子）の構造'!L$45</f>
        <v>309</v>
      </c>
      <c r="L62" s="181"/>
      <c r="M62" s="181"/>
      <c r="N62" s="181">
        <f>'将来負担比率（分子）の構造'!M$45</f>
        <v>379</v>
      </c>
      <c r="O62" s="181"/>
      <c r="P62" s="181"/>
    </row>
    <row r="63" spans="1:16" x14ac:dyDescent="0.15">
      <c r="A63" s="181" t="s">
        <v>34</v>
      </c>
      <c r="B63" s="181">
        <f>'将来負担比率（分子）の構造'!I$44</f>
        <v>565</v>
      </c>
      <c r="C63" s="181"/>
      <c r="D63" s="181"/>
      <c r="E63" s="181">
        <f>'将来負担比率（分子）の構造'!J$44</f>
        <v>740</v>
      </c>
      <c r="F63" s="181"/>
      <c r="G63" s="181"/>
      <c r="H63" s="181">
        <f>'将来負担比率（分子）の構造'!K$44</f>
        <v>593</v>
      </c>
      <c r="I63" s="181"/>
      <c r="J63" s="181"/>
      <c r="K63" s="181">
        <f>'将来負担比率（分子）の構造'!L$44</f>
        <v>259</v>
      </c>
      <c r="L63" s="181"/>
      <c r="M63" s="181"/>
      <c r="N63" s="181">
        <f>'将来負担比率（分子）の構造'!M$44</f>
        <v>826</v>
      </c>
      <c r="O63" s="181"/>
      <c r="P63" s="181"/>
    </row>
    <row r="64" spans="1:16" x14ac:dyDescent="0.15">
      <c r="A64" s="181" t="s">
        <v>33</v>
      </c>
      <c r="B64" s="181">
        <f>'将来負担比率（分子）の構造'!I$43</f>
        <v>968</v>
      </c>
      <c r="C64" s="181"/>
      <c r="D64" s="181"/>
      <c r="E64" s="181">
        <f>'将来負担比率（分子）の構造'!J$43</f>
        <v>792</v>
      </c>
      <c r="F64" s="181"/>
      <c r="G64" s="181"/>
      <c r="H64" s="181">
        <f>'将来負担比率（分子）の構造'!K$43</f>
        <v>651</v>
      </c>
      <c r="I64" s="181"/>
      <c r="J64" s="181"/>
      <c r="K64" s="181">
        <f>'将来負担比率（分子）の構造'!L$43</f>
        <v>536</v>
      </c>
      <c r="L64" s="181"/>
      <c r="M64" s="181"/>
      <c r="N64" s="181">
        <f>'将来負担比率（分子）の構造'!M$43</f>
        <v>446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1922</v>
      </c>
      <c r="C66" s="181"/>
      <c r="D66" s="181"/>
      <c r="E66" s="181">
        <f>'将来負担比率（分子）の構造'!J$41</f>
        <v>1950</v>
      </c>
      <c r="F66" s="181"/>
      <c r="G66" s="181"/>
      <c r="H66" s="181">
        <f>'将来負担比率（分子）の構造'!K$41</f>
        <v>1902</v>
      </c>
      <c r="I66" s="181"/>
      <c r="J66" s="181"/>
      <c r="K66" s="181">
        <f>'将来負担比率（分子）の構造'!L$41</f>
        <v>1898</v>
      </c>
      <c r="L66" s="181"/>
      <c r="M66" s="181"/>
      <c r="N66" s="181">
        <f>'将来負担比率（分子）の構造'!M$41</f>
        <v>1886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899</v>
      </c>
      <c r="C72" s="185">
        <f>基金残高に係る経年分析!G55</f>
        <v>752</v>
      </c>
      <c r="D72" s="185">
        <f>基金残高に係る経年分析!H55</f>
        <v>984</v>
      </c>
    </row>
    <row r="73" spans="1:16" x14ac:dyDescent="0.15">
      <c r="A73" s="184" t="s">
        <v>78</v>
      </c>
      <c r="B73" s="185">
        <f>基金残高に係る経年分析!F56</f>
        <v>624</v>
      </c>
      <c r="C73" s="185">
        <f>基金残高に係る経年分析!G56</f>
        <v>336</v>
      </c>
      <c r="D73" s="185">
        <f>基金残高に係る経年分析!H56</f>
        <v>237</v>
      </c>
    </row>
    <row r="74" spans="1:16" x14ac:dyDescent="0.15">
      <c r="A74" s="184" t="s">
        <v>79</v>
      </c>
      <c r="B74" s="185">
        <f>基金残高に係る経年分析!F57</f>
        <v>1164</v>
      </c>
      <c r="C74" s="185">
        <f>基金残高に係る経年分析!G57</f>
        <v>994</v>
      </c>
      <c r="D74" s="185">
        <f>基金残高に係る経年分析!H57</f>
        <v>937</v>
      </c>
    </row>
  </sheetData>
  <sheetProtection algorithmName="SHA-512" hashValue="FfV2/j0bAlkzZoCRdD2lRMuHPICMvze54cT9Yunu/4pjbgtukdCyLq/R48z5/SEfjdQFputs89O3ifVqQKR1wA==" saltValue="aqx2/iMIKFMH8ptViRSW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954298</v>
      </c>
      <c r="S5" s="673"/>
      <c r="T5" s="673"/>
      <c r="U5" s="673"/>
      <c r="V5" s="673"/>
      <c r="W5" s="673"/>
      <c r="X5" s="673"/>
      <c r="Y5" s="674"/>
      <c r="Z5" s="675">
        <v>20.3</v>
      </c>
      <c r="AA5" s="675"/>
      <c r="AB5" s="675"/>
      <c r="AC5" s="675"/>
      <c r="AD5" s="676">
        <v>954298</v>
      </c>
      <c r="AE5" s="676"/>
      <c r="AF5" s="676"/>
      <c r="AG5" s="676"/>
      <c r="AH5" s="676"/>
      <c r="AI5" s="676"/>
      <c r="AJ5" s="676"/>
      <c r="AK5" s="676"/>
      <c r="AL5" s="677">
        <v>35.700000000000003</v>
      </c>
      <c r="AM5" s="678"/>
      <c r="AN5" s="678"/>
      <c r="AO5" s="679"/>
      <c r="AP5" s="669" t="s">
        <v>228</v>
      </c>
      <c r="AQ5" s="670"/>
      <c r="AR5" s="670"/>
      <c r="AS5" s="670"/>
      <c r="AT5" s="670"/>
      <c r="AU5" s="670"/>
      <c r="AV5" s="670"/>
      <c r="AW5" s="670"/>
      <c r="AX5" s="670"/>
      <c r="AY5" s="670"/>
      <c r="AZ5" s="670"/>
      <c r="BA5" s="670"/>
      <c r="BB5" s="670"/>
      <c r="BC5" s="670"/>
      <c r="BD5" s="670"/>
      <c r="BE5" s="670"/>
      <c r="BF5" s="671"/>
      <c r="BG5" s="683">
        <v>953397</v>
      </c>
      <c r="BH5" s="684"/>
      <c r="BI5" s="684"/>
      <c r="BJ5" s="684"/>
      <c r="BK5" s="684"/>
      <c r="BL5" s="684"/>
      <c r="BM5" s="684"/>
      <c r="BN5" s="685"/>
      <c r="BO5" s="686">
        <v>99.9</v>
      </c>
      <c r="BP5" s="686"/>
      <c r="BQ5" s="686"/>
      <c r="BR5" s="686"/>
      <c r="BS5" s="687" t="s">
        <v>229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221</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89845</v>
      </c>
      <c r="S6" s="684"/>
      <c r="T6" s="684"/>
      <c r="U6" s="684"/>
      <c r="V6" s="684"/>
      <c r="W6" s="684"/>
      <c r="X6" s="684"/>
      <c r="Y6" s="685"/>
      <c r="Z6" s="686">
        <v>1.9</v>
      </c>
      <c r="AA6" s="686"/>
      <c r="AB6" s="686"/>
      <c r="AC6" s="686"/>
      <c r="AD6" s="687">
        <v>89845</v>
      </c>
      <c r="AE6" s="687"/>
      <c r="AF6" s="687"/>
      <c r="AG6" s="687"/>
      <c r="AH6" s="687"/>
      <c r="AI6" s="687"/>
      <c r="AJ6" s="687"/>
      <c r="AK6" s="687"/>
      <c r="AL6" s="688">
        <v>3.4</v>
      </c>
      <c r="AM6" s="689"/>
      <c r="AN6" s="689"/>
      <c r="AO6" s="690"/>
      <c r="AP6" s="680" t="s">
        <v>234</v>
      </c>
      <c r="AQ6" s="681"/>
      <c r="AR6" s="681"/>
      <c r="AS6" s="681"/>
      <c r="AT6" s="681"/>
      <c r="AU6" s="681"/>
      <c r="AV6" s="681"/>
      <c r="AW6" s="681"/>
      <c r="AX6" s="681"/>
      <c r="AY6" s="681"/>
      <c r="AZ6" s="681"/>
      <c r="BA6" s="681"/>
      <c r="BB6" s="681"/>
      <c r="BC6" s="681"/>
      <c r="BD6" s="681"/>
      <c r="BE6" s="681"/>
      <c r="BF6" s="682"/>
      <c r="BG6" s="683">
        <v>953397</v>
      </c>
      <c r="BH6" s="684"/>
      <c r="BI6" s="684"/>
      <c r="BJ6" s="684"/>
      <c r="BK6" s="684"/>
      <c r="BL6" s="684"/>
      <c r="BM6" s="684"/>
      <c r="BN6" s="685"/>
      <c r="BO6" s="686">
        <v>99.9</v>
      </c>
      <c r="BP6" s="686"/>
      <c r="BQ6" s="686"/>
      <c r="BR6" s="686"/>
      <c r="BS6" s="687" t="s">
        <v>229</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62906</v>
      </c>
      <c r="CS6" s="684"/>
      <c r="CT6" s="684"/>
      <c r="CU6" s="684"/>
      <c r="CV6" s="684"/>
      <c r="CW6" s="684"/>
      <c r="CX6" s="684"/>
      <c r="CY6" s="685"/>
      <c r="CZ6" s="677">
        <v>1.4</v>
      </c>
      <c r="DA6" s="678"/>
      <c r="DB6" s="678"/>
      <c r="DC6" s="697"/>
      <c r="DD6" s="692" t="s">
        <v>128</v>
      </c>
      <c r="DE6" s="684"/>
      <c r="DF6" s="684"/>
      <c r="DG6" s="684"/>
      <c r="DH6" s="684"/>
      <c r="DI6" s="684"/>
      <c r="DJ6" s="684"/>
      <c r="DK6" s="684"/>
      <c r="DL6" s="684"/>
      <c r="DM6" s="684"/>
      <c r="DN6" s="684"/>
      <c r="DO6" s="684"/>
      <c r="DP6" s="685"/>
      <c r="DQ6" s="692">
        <v>62906</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929</v>
      </c>
      <c r="S7" s="684"/>
      <c r="T7" s="684"/>
      <c r="U7" s="684"/>
      <c r="V7" s="684"/>
      <c r="W7" s="684"/>
      <c r="X7" s="684"/>
      <c r="Y7" s="685"/>
      <c r="Z7" s="686">
        <v>0</v>
      </c>
      <c r="AA7" s="686"/>
      <c r="AB7" s="686"/>
      <c r="AC7" s="686"/>
      <c r="AD7" s="687">
        <v>929</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477056</v>
      </c>
      <c r="BH7" s="684"/>
      <c r="BI7" s="684"/>
      <c r="BJ7" s="684"/>
      <c r="BK7" s="684"/>
      <c r="BL7" s="684"/>
      <c r="BM7" s="684"/>
      <c r="BN7" s="685"/>
      <c r="BO7" s="686">
        <v>50</v>
      </c>
      <c r="BP7" s="686"/>
      <c r="BQ7" s="686"/>
      <c r="BR7" s="686"/>
      <c r="BS7" s="687" t="s">
        <v>128</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713005</v>
      </c>
      <c r="CS7" s="684"/>
      <c r="CT7" s="684"/>
      <c r="CU7" s="684"/>
      <c r="CV7" s="684"/>
      <c r="CW7" s="684"/>
      <c r="CX7" s="684"/>
      <c r="CY7" s="685"/>
      <c r="CZ7" s="686">
        <v>16.3</v>
      </c>
      <c r="DA7" s="686"/>
      <c r="DB7" s="686"/>
      <c r="DC7" s="686"/>
      <c r="DD7" s="692">
        <v>19850</v>
      </c>
      <c r="DE7" s="684"/>
      <c r="DF7" s="684"/>
      <c r="DG7" s="684"/>
      <c r="DH7" s="684"/>
      <c r="DI7" s="684"/>
      <c r="DJ7" s="684"/>
      <c r="DK7" s="684"/>
      <c r="DL7" s="684"/>
      <c r="DM7" s="684"/>
      <c r="DN7" s="684"/>
      <c r="DO7" s="684"/>
      <c r="DP7" s="685"/>
      <c r="DQ7" s="692">
        <v>413668</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4102</v>
      </c>
      <c r="S8" s="684"/>
      <c r="T8" s="684"/>
      <c r="U8" s="684"/>
      <c r="V8" s="684"/>
      <c r="W8" s="684"/>
      <c r="X8" s="684"/>
      <c r="Y8" s="685"/>
      <c r="Z8" s="686">
        <v>0.1</v>
      </c>
      <c r="AA8" s="686"/>
      <c r="AB8" s="686"/>
      <c r="AC8" s="686"/>
      <c r="AD8" s="687">
        <v>4102</v>
      </c>
      <c r="AE8" s="687"/>
      <c r="AF8" s="687"/>
      <c r="AG8" s="687"/>
      <c r="AH8" s="687"/>
      <c r="AI8" s="687"/>
      <c r="AJ8" s="687"/>
      <c r="AK8" s="687"/>
      <c r="AL8" s="688">
        <v>0.2</v>
      </c>
      <c r="AM8" s="689"/>
      <c r="AN8" s="689"/>
      <c r="AO8" s="690"/>
      <c r="AP8" s="680" t="s">
        <v>240</v>
      </c>
      <c r="AQ8" s="681"/>
      <c r="AR8" s="681"/>
      <c r="AS8" s="681"/>
      <c r="AT8" s="681"/>
      <c r="AU8" s="681"/>
      <c r="AV8" s="681"/>
      <c r="AW8" s="681"/>
      <c r="AX8" s="681"/>
      <c r="AY8" s="681"/>
      <c r="AZ8" s="681"/>
      <c r="BA8" s="681"/>
      <c r="BB8" s="681"/>
      <c r="BC8" s="681"/>
      <c r="BD8" s="681"/>
      <c r="BE8" s="681"/>
      <c r="BF8" s="682"/>
      <c r="BG8" s="683">
        <v>18720</v>
      </c>
      <c r="BH8" s="684"/>
      <c r="BI8" s="684"/>
      <c r="BJ8" s="684"/>
      <c r="BK8" s="684"/>
      <c r="BL8" s="684"/>
      <c r="BM8" s="684"/>
      <c r="BN8" s="685"/>
      <c r="BO8" s="686">
        <v>2</v>
      </c>
      <c r="BP8" s="686"/>
      <c r="BQ8" s="686"/>
      <c r="BR8" s="686"/>
      <c r="BS8" s="692" t="s">
        <v>128</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1099134</v>
      </c>
      <c r="CS8" s="684"/>
      <c r="CT8" s="684"/>
      <c r="CU8" s="684"/>
      <c r="CV8" s="684"/>
      <c r="CW8" s="684"/>
      <c r="CX8" s="684"/>
      <c r="CY8" s="685"/>
      <c r="CZ8" s="686">
        <v>25.1</v>
      </c>
      <c r="DA8" s="686"/>
      <c r="DB8" s="686"/>
      <c r="DC8" s="686"/>
      <c r="DD8" s="692">
        <v>13701</v>
      </c>
      <c r="DE8" s="684"/>
      <c r="DF8" s="684"/>
      <c r="DG8" s="684"/>
      <c r="DH8" s="684"/>
      <c r="DI8" s="684"/>
      <c r="DJ8" s="684"/>
      <c r="DK8" s="684"/>
      <c r="DL8" s="684"/>
      <c r="DM8" s="684"/>
      <c r="DN8" s="684"/>
      <c r="DO8" s="684"/>
      <c r="DP8" s="685"/>
      <c r="DQ8" s="692">
        <v>689131</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2369</v>
      </c>
      <c r="S9" s="684"/>
      <c r="T9" s="684"/>
      <c r="U9" s="684"/>
      <c r="V9" s="684"/>
      <c r="W9" s="684"/>
      <c r="X9" s="684"/>
      <c r="Y9" s="685"/>
      <c r="Z9" s="686">
        <v>0.1</v>
      </c>
      <c r="AA9" s="686"/>
      <c r="AB9" s="686"/>
      <c r="AC9" s="686"/>
      <c r="AD9" s="687">
        <v>2369</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393243</v>
      </c>
      <c r="BH9" s="684"/>
      <c r="BI9" s="684"/>
      <c r="BJ9" s="684"/>
      <c r="BK9" s="684"/>
      <c r="BL9" s="684"/>
      <c r="BM9" s="684"/>
      <c r="BN9" s="685"/>
      <c r="BO9" s="686">
        <v>41.2</v>
      </c>
      <c r="BP9" s="686"/>
      <c r="BQ9" s="686"/>
      <c r="BR9" s="686"/>
      <c r="BS9" s="692" t="s">
        <v>229</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322104</v>
      </c>
      <c r="CS9" s="684"/>
      <c r="CT9" s="684"/>
      <c r="CU9" s="684"/>
      <c r="CV9" s="684"/>
      <c r="CW9" s="684"/>
      <c r="CX9" s="684"/>
      <c r="CY9" s="685"/>
      <c r="CZ9" s="686">
        <v>7.4</v>
      </c>
      <c r="DA9" s="686"/>
      <c r="DB9" s="686"/>
      <c r="DC9" s="686"/>
      <c r="DD9" s="692">
        <v>8918</v>
      </c>
      <c r="DE9" s="684"/>
      <c r="DF9" s="684"/>
      <c r="DG9" s="684"/>
      <c r="DH9" s="684"/>
      <c r="DI9" s="684"/>
      <c r="DJ9" s="684"/>
      <c r="DK9" s="684"/>
      <c r="DL9" s="684"/>
      <c r="DM9" s="684"/>
      <c r="DN9" s="684"/>
      <c r="DO9" s="684"/>
      <c r="DP9" s="685"/>
      <c r="DQ9" s="692">
        <v>309892</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246</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229</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24314</v>
      </c>
      <c r="BH10" s="684"/>
      <c r="BI10" s="684"/>
      <c r="BJ10" s="684"/>
      <c r="BK10" s="684"/>
      <c r="BL10" s="684"/>
      <c r="BM10" s="684"/>
      <c r="BN10" s="685"/>
      <c r="BO10" s="686">
        <v>2.5</v>
      </c>
      <c r="BP10" s="686"/>
      <c r="BQ10" s="686"/>
      <c r="BR10" s="686"/>
      <c r="BS10" s="692" t="s">
        <v>229</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t="s">
        <v>128</v>
      </c>
      <c r="CS10" s="684"/>
      <c r="CT10" s="684"/>
      <c r="CU10" s="684"/>
      <c r="CV10" s="684"/>
      <c r="CW10" s="684"/>
      <c r="CX10" s="684"/>
      <c r="CY10" s="685"/>
      <c r="CZ10" s="686" t="s">
        <v>128</v>
      </c>
      <c r="DA10" s="686"/>
      <c r="DB10" s="686"/>
      <c r="DC10" s="686"/>
      <c r="DD10" s="692" t="s">
        <v>128</v>
      </c>
      <c r="DE10" s="684"/>
      <c r="DF10" s="684"/>
      <c r="DG10" s="684"/>
      <c r="DH10" s="684"/>
      <c r="DI10" s="684"/>
      <c r="DJ10" s="684"/>
      <c r="DK10" s="684"/>
      <c r="DL10" s="684"/>
      <c r="DM10" s="684"/>
      <c r="DN10" s="684"/>
      <c r="DO10" s="684"/>
      <c r="DP10" s="685"/>
      <c r="DQ10" s="692" t="s">
        <v>128</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128078</v>
      </c>
      <c r="S11" s="684"/>
      <c r="T11" s="684"/>
      <c r="U11" s="684"/>
      <c r="V11" s="684"/>
      <c r="W11" s="684"/>
      <c r="X11" s="684"/>
      <c r="Y11" s="685"/>
      <c r="Z11" s="688">
        <v>2.7</v>
      </c>
      <c r="AA11" s="689"/>
      <c r="AB11" s="689"/>
      <c r="AC11" s="701"/>
      <c r="AD11" s="692">
        <v>128078</v>
      </c>
      <c r="AE11" s="684"/>
      <c r="AF11" s="684"/>
      <c r="AG11" s="684"/>
      <c r="AH11" s="684"/>
      <c r="AI11" s="684"/>
      <c r="AJ11" s="684"/>
      <c r="AK11" s="685"/>
      <c r="AL11" s="688">
        <v>4.8</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40779</v>
      </c>
      <c r="BH11" s="684"/>
      <c r="BI11" s="684"/>
      <c r="BJ11" s="684"/>
      <c r="BK11" s="684"/>
      <c r="BL11" s="684"/>
      <c r="BM11" s="684"/>
      <c r="BN11" s="685"/>
      <c r="BO11" s="686">
        <v>4.3</v>
      </c>
      <c r="BP11" s="686"/>
      <c r="BQ11" s="686"/>
      <c r="BR11" s="686"/>
      <c r="BS11" s="692" t="s">
        <v>128</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349832</v>
      </c>
      <c r="CS11" s="684"/>
      <c r="CT11" s="684"/>
      <c r="CU11" s="684"/>
      <c r="CV11" s="684"/>
      <c r="CW11" s="684"/>
      <c r="CX11" s="684"/>
      <c r="CY11" s="685"/>
      <c r="CZ11" s="686">
        <v>8</v>
      </c>
      <c r="DA11" s="686"/>
      <c r="DB11" s="686"/>
      <c r="DC11" s="686"/>
      <c r="DD11" s="692">
        <v>123378</v>
      </c>
      <c r="DE11" s="684"/>
      <c r="DF11" s="684"/>
      <c r="DG11" s="684"/>
      <c r="DH11" s="684"/>
      <c r="DI11" s="684"/>
      <c r="DJ11" s="684"/>
      <c r="DK11" s="684"/>
      <c r="DL11" s="684"/>
      <c r="DM11" s="684"/>
      <c r="DN11" s="684"/>
      <c r="DO11" s="684"/>
      <c r="DP11" s="685"/>
      <c r="DQ11" s="692">
        <v>103001</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246</v>
      </c>
      <c r="AA12" s="686"/>
      <c r="AB12" s="686"/>
      <c r="AC12" s="686"/>
      <c r="AD12" s="687" t="s">
        <v>128</v>
      </c>
      <c r="AE12" s="687"/>
      <c r="AF12" s="687"/>
      <c r="AG12" s="687"/>
      <c r="AH12" s="687"/>
      <c r="AI12" s="687"/>
      <c r="AJ12" s="687"/>
      <c r="AK12" s="687"/>
      <c r="AL12" s="688" t="s">
        <v>246</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413190</v>
      </c>
      <c r="BH12" s="684"/>
      <c r="BI12" s="684"/>
      <c r="BJ12" s="684"/>
      <c r="BK12" s="684"/>
      <c r="BL12" s="684"/>
      <c r="BM12" s="684"/>
      <c r="BN12" s="685"/>
      <c r="BO12" s="686">
        <v>43.3</v>
      </c>
      <c r="BP12" s="686"/>
      <c r="BQ12" s="686"/>
      <c r="BR12" s="686"/>
      <c r="BS12" s="692" t="s">
        <v>128</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311626</v>
      </c>
      <c r="CS12" s="684"/>
      <c r="CT12" s="684"/>
      <c r="CU12" s="684"/>
      <c r="CV12" s="684"/>
      <c r="CW12" s="684"/>
      <c r="CX12" s="684"/>
      <c r="CY12" s="685"/>
      <c r="CZ12" s="686">
        <v>7.1</v>
      </c>
      <c r="DA12" s="686"/>
      <c r="DB12" s="686"/>
      <c r="DC12" s="686"/>
      <c r="DD12" s="692">
        <v>15144</v>
      </c>
      <c r="DE12" s="684"/>
      <c r="DF12" s="684"/>
      <c r="DG12" s="684"/>
      <c r="DH12" s="684"/>
      <c r="DI12" s="684"/>
      <c r="DJ12" s="684"/>
      <c r="DK12" s="684"/>
      <c r="DL12" s="684"/>
      <c r="DM12" s="684"/>
      <c r="DN12" s="684"/>
      <c r="DO12" s="684"/>
      <c r="DP12" s="685"/>
      <c r="DQ12" s="692">
        <v>130542</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413190</v>
      </c>
      <c r="BH13" s="684"/>
      <c r="BI13" s="684"/>
      <c r="BJ13" s="684"/>
      <c r="BK13" s="684"/>
      <c r="BL13" s="684"/>
      <c r="BM13" s="684"/>
      <c r="BN13" s="685"/>
      <c r="BO13" s="686">
        <v>43.3</v>
      </c>
      <c r="BP13" s="686"/>
      <c r="BQ13" s="686"/>
      <c r="BR13" s="686"/>
      <c r="BS13" s="692" t="s">
        <v>128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443758</v>
      </c>
      <c r="CS13" s="684"/>
      <c r="CT13" s="684"/>
      <c r="CU13" s="684"/>
      <c r="CV13" s="684"/>
      <c r="CW13" s="684"/>
      <c r="CX13" s="684"/>
      <c r="CY13" s="685"/>
      <c r="CZ13" s="686">
        <v>10.1</v>
      </c>
      <c r="DA13" s="686"/>
      <c r="DB13" s="686"/>
      <c r="DC13" s="686"/>
      <c r="DD13" s="692">
        <v>109801</v>
      </c>
      <c r="DE13" s="684"/>
      <c r="DF13" s="684"/>
      <c r="DG13" s="684"/>
      <c r="DH13" s="684"/>
      <c r="DI13" s="684"/>
      <c r="DJ13" s="684"/>
      <c r="DK13" s="684"/>
      <c r="DL13" s="684"/>
      <c r="DM13" s="684"/>
      <c r="DN13" s="684"/>
      <c r="DO13" s="684"/>
      <c r="DP13" s="685"/>
      <c r="DQ13" s="692">
        <v>362218</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12519</v>
      </c>
      <c r="S14" s="684"/>
      <c r="T14" s="684"/>
      <c r="U14" s="684"/>
      <c r="V14" s="684"/>
      <c r="W14" s="684"/>
      <c r="X14" s="684"/>
      <c r="Y14" s="685"/>
      <c r="Z14" s="686">
        <v>0.3</v>
      </c>
      <c r="AA14" s="686"/>
      <c r="AB14" s="686"/>
      <c r="AC14" s="686"/>
      <c r="AD14" s="687">
        <v>12519</v>
      </c>
      <c r="AE14" s="687"/>
      <c r="AF14" s="687"/>
      <c r="AG14" s="687"/>
      <c r="AH14" s="687"/>
      <c r="AI14" s="687"/>
      <c r="AJ14" s="687"/>
      <c r="AK14" s="687"/>
      <c r="AL14" s="688">
        <v>0.5</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35395</v>
      </c>
      <c r="BH14" s="684"/>
      <c r="BI14" s="684"/>
      <c r="BJ14" s="684"/>
      <c r="BK14" s="684"/>
      <c r="BL14" s="684"/>
      <c r="BM14" s="684"/>
      <c r="BN14" s="685"/>
      <c r="BO14" s="686">
        <v>3.7</v>
      </c>
      <c r="BP14" s="686"/>
      <c r="BQ14" s="686"/>
      <c r="BR14" s="686"/>
      <c r="BS14" s="692" t="s">
        <v>128</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254122</v>
      </c>
      <c r="CS14" s="684"/>
      <c r="CT14" s="684"/>
      <c r="CU14" s="684"/>
      <c r="CV14" s="684"/>
      <c r="CW14" s="684"/>
      <c r="CX14" s="684"/>
      <c r="CY14" s="685"/>
      <c r="CZ14" s="686">
        <v>5.8</v>
      </c>
      <c r="DA14" s="686"/>
      <c r="DB14" s="686"/>
      <c r="DC14" s="686"/>
      <c r="DD14" s="692">
        <v>84368</v>
      </c>
      <c r="DE14" s="684"/>
      <c r="DF14" s="684"/>
      <c r="DG14" s="684"/>
      <c r="DH14" s="684"/>
      <c r="DI14" s="684"/>
      <c r="DJ14" s="684"/>
      <c r="DK14" s="684"/>
      <c r="DL14" s="684"/>
      <c r="DM14" s="684"/>
      <c r="DN14" s="684"/>
      <c r="DO14" s="684"/>
      <c r="DP14" s="685"/>
      <c r="DQ14" s="692">
        <v>165772</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229</v>
      </c>
      <c r="S15" s="684"/>
      <c r="T15" s="684"/>
      <c r="U15" s="684"/>
      <c r="V15" s="684"/>
      <c r="W15" s="684"/>
      <c r="X15" s="684"/>
      <c r="Y15" s="685"/>
      <c r="Z15" s="686" t="s">
        <v>229</v>
      </c>
      <c r="AA15" s="686"/>
      <c r="AB15" s="686"/>
      <c r="AC15" s="686"/>
      <c r="AD15" s="687" t="s">
        <v>128</v>
      </c>
      <c r="AE15" s="687"/>
      <c r="AF15" s="687"/>
      <c r="AG15" s="687"/>
      <c r="AH15" s="687"/>
      <c r="AI15" s="687"/>
      <c r="AJ15" s="687"/>
      <c r="AK15" s="687"/>
      <c r="AL15" s="688" t="s">
        <v>128</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27756</v>
      </c>
      <c r="BH15" s="684"/>
      <c r="BI15" s="684"/>
      <c r="BJ15" s="684"/>
      <c r="BK15" s="684"/>
      <c r="BL15" s="684"/>
      <c r="BM15" s="684"/>
      <c r="BN15" s="685"/>
      <c r="BO15" s="686">
        <v>2.9</v>
      </c>
      <c r="BP15" s="686"/>
      <c r="BQ15" s="686"/>
      <c r="BR15" s="686"/>
      <c r="BS15" s="692" t="s">
        <v>128</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504212</v>
      </c>
      <c r="CS15" s="684"/>
      <c r="CT15" s="684"/>
      <c r="CU15" s="684"/>
      <c r="CV15" s="684"/>
      <c r="CW15" s="684"/>
      <c r="CX15" s="684"/>
      <c r="CY15" s="685"/>
      <c r="CZ15" s="686">
        <v>11.5</v>
      </c>
      <c r="DA15" s="686"/>
      <c r="DB15" s="686"/>
      <c r="DC15" s="686"/>
      <c r="DD15" s="692">
        <v>70349</v>
      </c>
      <c r="DE15" s="684"/>
      <c r="DF15" s="684"/>
      <c r="DG15" s="684"/>
      <c r="DH15" s="684"/>
      <c r="DI15" s="684"/>
      <c r="DJ15" s="684"/>
      <c r="DK15" s="684"/>
      <c r="DL15" s="684"/>
      <c r="DM15" s="684"/>
      <c r="DN15" s="684"/>
      <c r="DO15" s="684"/>
      <c r="DP15" s="685"/>
      <c r="DQ15" s="692">
        <v>414260</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3038</v>
      </c>
      <c r="S16" s="684"/>
      <c r="T16" s="684"/>
      <c r="U16" s="684"/>
      <c r="V16" s="684"/>
      <c r="W16" s="684"/>
      <c r="X16" s="684"/>
      <c r="Y16" s="685"/>
      <c r="Z16" s="686">
        <v>0.1</v>
      </c>
      <c r="AA16" s="686"/>
      <c r="AB16" s="686"/>
      <c r="AC16" s="686"/>
      <c r="AD16" s="687">
        <v>3038</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246</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11052</v>
      </c>
      <c r="CS16" s="684"/>
      <c r="CT16" s="684"/>
      <c r="CU16" s="684"/>
      <c r="CV16" s="684"/>
      <c r="CW16" s="684"/>
      <c r="CX16" s="684"/>
      <c r="CY16" s="685"/>
      <c r="CZ16" s="686">
        <v>0.3</v>
      </c>
      <c r="DA16" s="686"/>
      <c r="DB16" s="686"/>
      <c r="DC16" s="686"/>
      <c r="DD16" s="692" t="s">
        <v>229</v>
      </c>
      <c r="DE16" s="684"/>
      <c r="DF16" s="684"/>
      <c r="DG16" s="684"/>
      <c r="DH16" s="684"/>
      <c r="DI16" s="684"/>
      <c r="DJ16" s="684"/>
      <c r="DK16" s="684"/>
      <c r="DL16" s="684"/>
      <c r="DM16" s="684"/>
      <c r="DN16" s="684"/>
      <c r="DO16" s="684"/>
      <c r="DP16" s="685"/>
      <c r="DQ16" s="692">
        <v>2707</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37672</v>
      </c>
      <c r="S17" s="684"/>
      <c r="T17" s="684"/>
      <c r="U17" s="684"/>
      <c r="V17" s="684"/>
      <c r="W17" s="684"/>
      <c r="X17" s="684"/>
      <c r="Y17" s="685"/>
      <c r="Z17" s="686">
        <v>0.8</v>
      </c>
      <c r="AA17" s="686"/>
      <c r="AB17" s="686"/>
      <c r="AC17" s="686"/>
      <c r="AD17" s="687">
        <v>37672</v>
      </c>
      <c r="AE17" s="687"/>
      <c r="AF17" s="687"/>
      <c r="AG17" s="687"/>
      <c r="AH17" s="687"/>
      <c r="AI17" s="687"/>
      <c r="AJ17" s="687"/>
      <c r="AK17" s="687"/>
      <c r="AL17" s="688">
        <v>1.4</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306384</v>
      </c>
      <c r="CS17" s="684"/>
      <c r="CT17" s="684"/>
      <c r="CU17" s="684"/>
      <c r="CV17" s="684"/>
      <c r="CW17" s="684"/>
      <c r="CX17" s="684"/>
      <c r="CY17" s="685"/>
      <c r="CZ17" s="686">
        <v>7</v>
      </c>
      <c r="DA17" s="686"/>
      <c r="DB17" s="686"/>
      <c r="DC17" s="686"/>
      <c r="DD17" s="692" t="s">
        <v>128</v>
      </c>
      <c r="DE17" s="684"/>
      <c r="DF17" s="684"/>
      <c r="DG17" s="684"/>
      <c r="DH17" s="684"/>
      <c r="DI17" s="684"/>
      <c r="DJ17" s="684"/>
      <c r="DK17" s="684"/>
      <c r="DL17" s="684"/>
      <c r="DM17" s="684"/>
      <c r="DN17" s="684"/>
      <c r="DO17" s="684"/>
      <c r="DP17" s="685"/>
      <c r="DQ17" s="692">
        <v>306384</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6539</v>
      </c>
      <c r="S18" s="684"/>
      <c r="T18" s="684"/>
      <c r="U18" s="684"/>
      <c r="V18" s="684"/>
      <c r="W18" s="684"/>
      <c r="X18" s="684"/>
      <c r="Y18" s="685"/>
      <c r="Z18" s="686">
        <v>0.1</v>
      </c>
      <c r="AA18" s="686"/>
      <c r="AB18" s="686"/>
      <c r="AC18" s="686"/>
      <c r="AD18" s="687">
        <v>6539</v>
      </c>
      <c r="AE18" s="687"/>
      <c r="AF18" s="687"/>
      <c r="AG18" s="687"/>
      <c r="AH18" s="687"/>
      <c r="AI18" s="687"/>
      <c r="AJ18" s="687"/>
      <c r="AK18" s="687"/>
      <c r="AL18" s="688">
        <v>0.2</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229</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229</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246</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1612</v>
      </c>
      <c r="S19" s="684"/>
      <c r="T19" s="684"/>
      <c r="U19" s="684"/>
      <c r="V19" s="684"/>
      <c r="W19" s="684"/>
      <c r="X19" s="684"/>
      <c r="Y19" s="685"/>
      <c r="Z19" s="686">
        <v>0</v>
      </c>
      <c r="AA19" s="686"/>
      <c r="AB19" s="686"/>
      <c r="AC19" s="686"/>
      <c r="AD19" s="687">
        <v>1612</v>
      </c>
      <c r="AE19" s="687"/>
      <c r="AF19" s="687"/>
      <c r="AG19" s="687"/>
      <c r="AH19" s="687"/>
      <c r="AI19" s="687"/>
      <c r="AJ19" s="687"/>
      <c r="AK19" s="687"/>
      <c r="AL19" s="688">
        <v>0.1</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901</v>
      </c>
      <c r="BH19" s="684"/>
      <c r="BI19" s="684"/>
      <c r="BJ19" s="684"/>
      <c r="BK19" s="684"/>
      <c r="BL19" s="684"/>
      <c r="BM19" s="684"/>
      <c r="BN19" s="685"/>
      <c r="BO19" s="686">
        <v>0.1</v>
      </c>
      <c r="BP19" s="686"/>
      <c r="BQ19" s="686"/>
      <c r="BR19" s="686"/>
      <c r="BS19" s="692" t="s">
        <v>128</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246</v>
      </c>
      <c r="CS19" s="684"/>
      <c r="CT19" s="684"/>
      <c r="CU19" s="684"/>
      <c r="CV19" s="684"/>
      <c r="CW19" s="684"/>
      <c r="CX19" s="684"/>
      <c r="CY19" s="685"/>
      <c r="CZ19" s="686" t="s">
        <v>229</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248</v>
      </c>
      <c r="S20" s="684"/>
      <c r="T20" s="684"/>
      <c r="U20" s="684"/>
      <c r="V20" s="684"/>
      <c r="W20" s="684"/>
      <c r="X20" s="684"/>
      <c r="Y20" s="685"/>
      <c r="Z20" s="686">
        <v>0</v>
      </c>
      <c r="AA20" s="686"/>
      <c r="AB20" s="686"/>
      <c r="AC20" s="686"/>
      <c r="AD20" s="687">
        <v>248</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901</v>
      </c>
      <c r="BH20" s="684"/>
      <c r="BI20" s="684"/>
      <c r="BJ20" s="684"/>
      <c r="BK20" s="684"/>
      <c r="BL20" s="684"/>
      <c r="BM20" s="684"/>
      <c r="BN20" s="685"/>
      <c r="BO20" s="686">
        <v>0.1</v>
      </c>
      <c r="BP20" s="686"/>
      <c r="BQ20" s="686"/>
      <c r="BR20" s="686"/>
      <c r="BS20" s="692" t="s">
        <v>128</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4378135</v>
      </c>
      <c r="CS20" s="684"/>
      <c r="CT20" s="684"/>
      <c r="CU20" s="684"/>
      <c r="CV20" s="684"/>
      <c r="CW20" s="684"/>
      <c r="CX20" s="684"/>
      <c r="CY20" s="685"/>
      <c r="CZ20" s="686">
        <v>100</v>
      </c>
      <c r="DA20" s="686"/>
      <c r="DB20" s="686"/>
      <c r="DC20" s="686"/>
      <c r="DD20" s="692">
        <v>445509</v>
      </c>
      <c r="DE20" s="684"/>
      <c r="DF20" s="684"/>
      <c r="DG20" s="684"/>
      <c r="DH20" s="684"/>
      <c r="DI20" s="684"/>
      <c r="DJ20" s="684"/>
      <c r="DK20" s="684"/>
      <c r="DL20" s="684"/>
      <c r="DM20" s="684"/>
      <c r="DN20" s="684"/>
      <c r="DO20" s="684"/>
      <c r="DP20" s="685"/>
      <c r="DQ20" s="692">
        <v>2960481</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29273</v>
      </c>
      <c r="S21" s="684"/>
      <c r="T21" s="684"/>
      <c r="U21" s="684"/>
      <c r="V21" s="684"/>
      <c r="W21" s="684"/>
      <c r="X21" s="684"/>
      <c r="Y21" s="685"/>
      <c r="Z21" s="686">
        <v>0.6</v>
      </c>
      <c r="AA21" s="686"/>
      <c r="AB21" s="686"/>
      <c r="AC21" s="686"/>
      <c r="AD21" s="687">
        <v>29273</v>
      </c>
      <c r="AE21" s="687"/>
      <c r="AF21" s="687"/>
      <c r="AG21" s="687"/>
      <c r="AH21" s="687"/>
      <c r="AI21" s="687"/>
      <c r="AJ21" s="687"/>
      <c r="AK21" s="687"/>
      <c r="AL21" s="688">
        <v>1.1000000000000001</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901</v>
      </c>
      <c r="BH21" s="684"/>
      <c r="BI21" s="684"/>
      <c r="BJ21" s="684"/>
      <c r="BK21" s="684"/>
      <c r="BL21" s="684"/>
      <c r="BM21" s="684"/>
      <c r="BN21" s="685"/>
      <c r="BO21" s="686">
        <v>0.1</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1590824</v>
      </c>
      <c r="S22" s="684"/>
      <c r="T22" s="684"/>
      <c r="U22" s="684"/>
      <c r="V22" s="684"/>
      <c r="W22" s="684"/>
      <c r="X22" s="684"/>
      <c r="Y22" s="685"/>
      <c r="Z22" s="686">
        <v>33.9</v>
      </c>
      <c r="AA22" s="686"/>
      <c r="AB22" s="686"/>
      <c r="AC22" s="686"/>
      <c r="AD22" s="687">
        <v>1433267</v>
      </c>
      <c r="AE22" s="687"/>
      <c r="AF22" s="687"/>
      <c r="AG22" s="687"/>
      <c r="AH22" s="687"/>
      <c r="AI22" s="687"/>
      <c r="AJ22" s="687"/>
      <c r="AK22" s="687"/>
      <c r="AL22" s="688">
        <v>53.6</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229</v>
      </c>
      <c r="BP22" s="686"/>
      <c r="BQ22" s="686"/>
      <c r="BR22" s="686"/>
      <c r="BS22" s="692" t="s">
        <v>128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1433267</v>
      </c>
      <c r="S23" s="684"/>
      <c r="T23" s="684"/>
      <c r="U23" s="684"/>
      <c r="V23" s="684"/>
      <c r="W23" s="684"/>
      <c r="X23" s="684"/>
      <c r="Y23" s="685"/>
      <c r="Z23" s="686">
        <v>30.5</v>
      </c>
      <c r="AA23" s="686"/>
      <c r="AB23" s="686"/>
      <c r="AC23" s="686"/>
      <c r="AD23" s="687">
        <v>1433267</v>
      </c>
      <c r="AE23" s="687"/>
      <c r="AF23" s="687"/>
      <c r="AG23" s="687"/>
      <c r="AH23" s="687"/>
      <c r="AI23" s="687"/>
      <c r="AJ23" s="687"/>
      <c r="AK23" s="687"/>
      <c r="AL23" s="688">
        <v>53.6</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229</v>
      </c>
      <c r="BH23" s="684"/>
      <c r="BI23" s="684"/>
      <c r="BJ23" s="684"/>
      <c r="BK23" s="684"/>
      <c r="BL23" s="684"/>
      <c r="BM23" s="684"/>
      <c r="BN23" s="685"/>
      <c r="BO23" s="686" t="s">
        <v>128</v>
      </c>
      <c r="BP23" s="686"/>
      <c r="BQ23" s="686"/>
      <c r="BR23" s="686"/>
      <c r="BS23" s="692" t="s">
        <v>128</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157500</v>
      </c>
      <c r="S24" s="684"/>
      <c r="T24" s="684"/>
      <c r="U24" s="684"/>
      <c r="V24" s="684"/>
      <c r="W24" s="684"/>
      <c r="X24" s="684"/>
      <c r="Y24" s="685"/>
      <c r="Z24" s="686">
        <v>3.4</v>
      </c>
      <c r="AA24" s="686"/>
      <c r="AB24" s="686"/>
      <c r="AC24" s="686"/>
      <c r="AD24" s="687" t="s">
        <v>128</v>
      </c>
      <c r="AE24" s="687"/>
      <c r="AF24" s="687"/>
      <c r="AG24" s="687"/>
      <c r="AH24" s="687"/>
      <c r="AI24" s="687"/>
      <c r="AJ24" s="687"/>
      <c r="AK24" s="687"/>
      <c r="AL24" s="688" t="s">
        <v>128</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229</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1503522</v>
      </c>
      <c r="CS24" s="673"/>
      <c r="CT24" s="673"/>
      <c r="CU24" s="673"/>
      <c r="CV24" s="673"/>
      <c r="CW24" s="673"/>
      <c r="CX24" s="673"/>
      <c r="CY24" s="674"/>
      <c r="CZ24" s="677">
        <v>34.299999999999997</v>
      </c>
      <c r="DA24" s="678"/>
      <c r="DB24" s="678"/>
      <c r="DC24" s="697"/>
      <c r="DD24" s="722">
        <v>1193217</v>
      </c>
      <c r="DE24" s="673"/>
      <c r="DF24" s="673"/>
      <c r="DG24" s="673"/>
      <c r="DH24" s="673"/>
      <c r="DI24" s="673"/>
      <c r="DJ24" s="673"/>
      <c r="DK24" s="674"/>
      <c r="DL24" s="722">
        <v>1185578</v>
      </c>
      <c r="DM24" s="673"/>
      <c r="DN24" s="673"/>
      <c r="DO24" s="673"/>
      <c r="DP24" s="673"/>
      <c r="DQ24" s="673"/>
      <c r="DR24" s="673"/>
      <c r="DS24" s="673"/>
      <c r="DT24" s="673"/>
      <c r="DU24" s="673"/>
      <c r="DV24" s="674"/>
      <c r="DW24" s="677">
        <v>42.7</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v>57</v>
      </c>
      <c r="S25" s="684"/>
      <c r="T25" s="684"/>
      <c r="U25" s="684"/>
      <c r="V25" s="684"/>
      <c r="W25" s="684"/>
      <c r="X25" s="684"/>
      <c r="Y25" s="685"/>
      <c r="Z25" s="686">
        <v>0</v>
      </c>
      <c r="AA25" s="686"/>
      <c r="AB25" s="686"/>
      <c r="AC25" s="686"/>
      <c r="AD25" s="687" t="s">
        <v>128</v>
      </c>
      <c r="AE25" s="687"/>
      <c r="AF25" s="687"/>
      <c r="AG25" s="687"/>
      <c r="AH25" s="687"/>
      <c r="AI25" s="687"/>
      <c r="AJ25" s="687"/>
      <c r="AK25" s="687"/>
      <c r="AL25" s="688" t="s">
        <v>229</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229</v>
      </c>
      <c r="BH25" s="684"/>
      <c r="BI25" s="684"/>
      <c r="BJ25" s="684"/>
      <c r="BK25" s="684"/>
      <c r="BL25" s="684"/>
      <c r="BM25" s="684"/>
      <c r="BN25" s="685"/>
      <c r="BO25" s="686" t="s">
        <v>128</v>
      </c>
      <c r="BP25" s="686"/>
      <c r="BQ25" s="686"/>
      <c r="BR25" s="686"/>
      <c r="BS25" s="692" t="s">
        <v>246</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723678</v>
      </c>
      <c r="CS25" s="719"/>
      <c r="CT25" s="719"/>
      <c r="CU25" s="719"/>
      <c r="CV25" s="719"/>
      <c r="CW25" s="719"/>
      <c r="CX25" s="719"/>
      <c r="CY25" s="720"/>
      <c r="CZ25" s="688">
        <v>16.5</v>
      </c>
      <c r="DA25" s="717"/>
      <c r="DB25" s="717"/>
      <c r="DC25" s="721"/>
      <c r="DD25" s="692">
        <v>655507</v>
      </c>
      <c r="DE25" s="719"/>
      <c r="DF25" s="719"/>
      <c r="DG25" s="719"/>
      <c r="DH25" s="719"/>
      <c r="DI25" s="719"/>
      <c r="DJ25" s="719"/>
      <c r="DK25" s="720"/>
      <c r="DL25" s="692">
        <v>653858</v>
      </c>
      <c r="DM25" s="719"/>
      <c r="DN25" s="719"/>
      <c r="DO25" s="719"/>
      <c r="DP25" s="719"/>
      <c r="DQ25" s="719"/>
      <c r="DR25" s="719"/>
      <c r="DS25" s="719"/>
      <c r="DT25" s="719"/>
      <c r="DU25" s="719"/>
      <c r="DV25" s="720"/>
      <c r="DW25" s="688">
        <v>23.5</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2823674</v>
      </c>
      <c r="S26" s="684"/>
      <c r="T26" s="684"/>
      <c r="U26" s="684"/>
      <c r="V26" s="684"/>
      <c r="W26" s="684"/>
      <c r="X26" s="684"/>
      <c r="Y26" s="685"/>
      <c r="Z26" s="686">
        <v>60.1</v>
      </c>
      <c r="AA26" s="686"/>
      <c r="AB26" s="686"/>
      <c r="AC26" s="686"/>
      <c r="AD26" s="687">
        <v>2666117</v>
      </c>
      <c r="AE26" s="687"/>
      <c r="AF26" s="687"/>
      <c r="AG26" s="687"/>
      <c r="AH26" s="687"/>
      <c r="AI26" s="687"/>
      <c r="AJ26" s="687"/>
      <c r="AK26" s="687"/>
      <c r="AL26" s="688">
        <v>99.7</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461857</v>
      </c>
      <c r="CS26" s="684"/>
      <c r="CT26" s="684"/>
      <c r="CU26" s="684"/>
      <c r="CV26" s="684"/>
      <c r="CW26" s="684"/>
      <c r="CX26" s="684"/>
      <c r="CY26" s="685"/>
      <c r="CZ26" s="688">
        <v>10.5</v>
      </c>
      <c r="DA26" s="717"/>
      <c r="DB26" s="717"/>
      <c r="DC26" s="721"/>
      <c r="DD26" s="692">
        <v>402079</v>
      </c>
      <c r="DE26" s="684"/>
      <c r="DF26" s="684"/>
      <c r="DG26" s="684"/>
      <c r="DH26" s="684"/>
      <c r="DI26" s="684"/>
      <c r="DJ26" s="684"/>
      <c r="DK26" s="685"/>
      <c r="DL26" s="692" t="s">
        <v>128</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1276</v>
      </c>
      <c r="S27" s="684"/>
      <c r="T27" s="684"/>
      <c r="U27" s="684"/>
      <c r="V27" s="684"/>
      <c r="W27" s="684"/>
      <c r="X27" s="684"/>
      <c r="Y27" s="685"/>
      <c r="Z27" s="686">
        <v>0</v>
      </c>
      <c r="AA27" s="686"/>
      <c r="AB27" s="686"/>
      <c r="AC27" s="686"/>
      <c r="AD27" s="687">
        <v>1276</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954298</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473460</v>
      </c>
      <c r="CS27" s="719"/>
      <c r="CT27" s="719"/>
      <c r="CU27" s="719"/>
      <c r="CV27" s="719"/>
      <c r="CW27" s="719"/>
      <c r="CX27" s="719"/>
      <c r="CY27" s="720"/>
      <c r="CZ27" s="688">
        <v>10.8</v>
      </c>
      <c r="DA27" s="717"/>
      <c r="DB27" s="717"/>
      <c r="DC27" s="721"/>
      <c r="DD27" s="692">
        <v>231326</v>
      </c>
      <c r="DE27" s="719"/>
      <c r="DF27" s="719"/>
      <c r="DG27" s="719"/>
      <c r="DH27" s="719"/>
      <c r="DI27" s="719"/>
      <c r="DJ27" s="719"/>
      <c r="DK27" s="720"/>
      <c r="DL27" s="692">
        <v>225336</v>
      </c>
      <c r="DM27" s="719"/>
      <c r="DN27" s="719"/>
      <c r="DO27" s="719"/>
      <c r="DP27" s="719"/>
      <c r="DQ27" s="719"/>
      <c r="DR27" s="719"/>
      <c r="DS27" s="719"/>
      <c r="DT27" s="719"/>
      <c r="DU27" s="719"/>
      <c r="DV27" s="720"/>
      <c r="DW27" s="688">
        <v>8.1</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27598</v>
      </c>
      <c r="S28" s="684"/>
      <c r="T28" s="684"/>
      <c r="U28" s="684"/>
      <c r="V28" s="684"/>
      <c r="W28" s="684"/>
      <c r="X28" s="684"/>
      <c r="Y28" s="685"/>
      <c r="Z28" s="686">
        <v>0.6</v>
      </c>
      <c r="AA28" s="686"/>
      <c r="AB28" s="686"/>
      <c r="AC28" s="686"/>
      <c r="AD28" s="687" t="s">
        <v>229</v>
      </c>
      <c r="AE28" s="687"/>
      <c r="AF28" s="687"/>
      <c r="AG28" s="687"/>
      <c r="AH28" s="687"/>
      <c r="AI28" s="687"/>
      <c r="AJ28" s="687"/>
      <c r="AK28" s="687"/>
      <c r="AL28" s="688" t="s">
        <v>229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306384</v>
      </c>
      <c r="CS28" s="684"/>
      <c r="CT28" s="684"/>
      <c r="CU28" s="684"/>
      <c r="CV28" s="684"/>
      <c r="CW28" s="684"/>
      <c r="CX28" s="684"/>
      <c r="CY28" s="685"/>
      <c r="CZ28" s="688">
        <v>7</v>
      </c>
      <c r="DA28" s="717"/>
      <c r="DB28" s="717"/>
      <c r="DC28" s="721"/>
      <c r="DD28" s="692">
        <v>306384</v>
      </c>
      <c r="DE28" s="684"/>
      <c r="DF28" s="684"/>
      <c r="DG28" s="684"/>
      <c r="DH28" s="684"/>
      <c r="DI28" s="684"/>
      <c r="DJ28" s="684"/>
      <c r="DK28" s="685"/>
      <c r="DL28" s="692">
        <v>306384</v>
      </c>
      <c r="DM28" s="684"/>
      <c r="DN28" s="684"/>
      <c r="DO28" s="684"/>
      <c r="DP28" s="684"/>
      <c r="DQ28" s="684"/>
      <c r="DR28" s="684"/>
      <c r="DS28" s="684"/>
      <c r="DT28" s="684"/>
      <c r="DU28" s="684"/>
      <c r="DV28" s="685"/>
      <c r="DW28" s="688">
        <v>11</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41721</v>
      </c>
      <c r="S29" s="684"/>
      <c r="T29" s="684"/>
      <c r="U29" s="684"/>
      <c r="V29" s="684"/>
      <c r="W29" s="684"/>
      <c r="X29" s="684"/>
      <c r="Y29" s="685"/>
      <c r="Z29" s="686">
        <v>0.9</v>
      </c>
      <c r="AA29" s="686"/>
      <c r="AB29" s="686"/>
      <c r="AC29" s="686"/>
      <c r="AD29" s="687">
        <v>1485</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306384</v>
      </c>
      <c r="CS29" s="719"/>
      <c r="CT29" s="719"/>
      <c r="CU29" s="719"/>
      <c r="CV29" s="719"/>
      <c r="CW29" s="719"/>
      <c r="CX29" s="719"/>
      <c r="CY29" s="720"/>
      <c r="CZ29" s="688">
        <v>7</v>
      </c>
      <c r="DA29" s="717"/>
      <c r="DB29" s="717"/>
      <c r="DC29" s="721"/>
      <c r="DD29" s="692">
        <v>306384</v>
      </c>
      <c r="DE29" s="719"/>
      <c r="DF29" s="719"/>
      <c r="DG29" s="719"/>
      <c r="DH29" s="719"/>
      <c r="DI29" s="719"/>
      <c r="DJ29" s="719"/>
      <c r="DK29" s="720"/>
      <c r="DL29" s="692">
        <v>306384</v>
      </c>
      <c r="DM29" s="719"/>
      <c r="DN29" s="719"/>
      <c r="DO29" s="719"/>
      <c r="DP29" s="719"/>
      <c r="DQ29" s="719"/>
      <c r="DR29" s="719"/>
      <c r="DS29" s="719"/>
      <c r="DT29" s="719"/>
      <c r="DU29" s="719"/>
      <c r="DV29" s="720"/>
      <c r="DW29" s="688">
        <v>11</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4558</v>
      </c>
      <c r="S30" s="684"/>
      <c r="T30" s="684"/>
      <c r="U30" s="684"/>
      <c r="V30" s="684"/>
      <c r="W30" s="684"/>
      <c r="X30" s="684"/>
      <c r="Y30" s="685"/>
      <c r="Z30" s="686">
        <v>0.1</v>
      </c>
      <c r="AA30" s="686"/>
      <c r="AB30" s="686"/>
      <c r="AC30" s="686"/>
      <c r="AD30" s="687">
        <v>1</v>
      </c>
      <c r="AE30" s="687"/>
      <c r="AF30" s="687"/>
      <c r="AG30" s="687"/>
      <c r="AH30" s="687"/>
      <c r="AI30" s="687"/>
      <c r="AJ30" s="687"/>
      <c r="AK30" s="687"/>
      <c r="AL30" s="688">
        <v>0</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299392</v>
      </c>
      <c r="CS30" s="684"/>
      <c r="CT30" s="684"/>
      <c r="CU30" s="684"/>
      <c r="CV30" s="684"/>
      <c r="CW30" s="684"/>
      <c r="CX30" s="684"/>
      <c r="CY30" s="685"/>
      <c r="CZ30" s="688">
        <v>6.8</v>
      </c>
      <c r="DA30" s="717"/>
      <c r="DB30" s="717"/>
      <c r="DC30" s="721"/>
      <c r="DD30" s="692">
        <v>299392</v>
      </c>
      <c r="DE30" s="684"/>
      <c r="DF30" s="684"/>
      <c r="DG30" s="684"/>
      <c r="DH30" s="684"/>
      <c r="DI30" s="684"/>
      <c r="DJ30" s="684"/>
      <c r="DK30" s="685"/>
      <c r="DL30" s="692">
        <v>299392</v>
      </c>
      <c r="DM30" s="684"/>
      <c r="DN30" s="684"/>
      <c r="DO30" s="684"/>
      <c r="DP30" s="684"/>
      <c r="DQ30" s="684"/>
      <c r="DR30" s="684"/>
      <c r="DS30" s="684"/>
      <c r="DT30" s="684"/>
      <c r="DU30" s="684"/>
      <c r="DV30" s="685"/>
      <c r="DW30" s="688">
        <v>10.8</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288841</v>
      </c>
      <c r="S31" s="684"/>
      <c r="T31" s="684"/>
      <c r="U31" s="684"/>
      <c r="V31" s="684"/>
      <c r="W31" s="684"/>
      <c r="X31" s="684"/>
      <c r="Y31" s="685"/>
      <c r="Z31" s="686">
        <v>6.2</v>
      </c>
      <c r="AA31" s="686"/>
      <c r="AB31" s="686"/>
      <c r="AC31" s="686"/>
      <c r="AD31" s="687" t="s">
        <v>246</v>
      </c>
      <c r="AE31" s="687"/>
      <c r="AF31" s="687"/>
      <c r="AG31" s="687"/>
      <c r="AH31" s="687"/>
      <c r="AI31" s="687"/>
      <c r="AJ31" s="687"/>
      <c r="AK31" s="687"/>
      <c r="AL31" s="688" t="s">
        <v>128</v>
      </c>
      <c r="AM31" s="689"/>
      <c r="AN31" s="689"/>
      <c r="AO31" s="690"/>
      <c r="AP31" s="740" t="s">
        <v>313</v>
      </c>
      <c r="AQ31" s="741"/>
      <c r="AR31" s="741"/>
      <c r="AS31" s="741"/>
      <c r="AT31" s="746" t="s">
        <v>314</v>
      </c>
      <c r="AU31" s="231"/>
      <c r="AV31" s="231"/>
      <c r="AW31" s="231"/>
      <c r="AX31" s="669" t="s">
        <v>188</v>
      </c>
      <c r="AY31" s="670"/>
      <c r="AZ31" s="670"/>
      <c r="BA31" s="670"/>
      <c r="BB31" s="670"/>
      <c r="BC31" s="670"/>
      <c r="BD31" s="670"/>
      <c r="BE31" s="670"/>
      <c r="BF31" s="671"/>
      <c r="BG31" s="751">
        <v>99.6</v>
      </c>
      <c r="BH31" s="738"/>
      <c r="BI31" s="738"/>
      <c r="BJ31" s="738"/>
      <c r="BK31" s="738"/>
      <c r="BL31" s="738"/>
      <c r="BM31" s="678">
        <v>99.4</v>
      </c>
      <c r="BN31" s="738"/>
      <c r="BO31" s="738"/>
      <c r="BP31" s="738"/>
      <c r="BQ31" s="739"/>
      <c r="BR31" s="751">
        <v>99.7</v>
      </c>
      <c r="BS31" s="738"/>
      <c r="BT31" s="738"/>
      <c r="BU31" s="738"/>
      <c r="BV31" s="738"/>
      <c r="BW31" s="738"/>
      <c r="BX31" s="678">
        <v>99.6</v>
      </c>
      <c r="BY31" s="738"/>
      <c r="BZ31" s="738"/>
      <c r="CA31" s="738"/>
      <c r="CB31" s="739"/>
      <c r="CD31" s="725"/>
      <c r="CE31" s="726"/>
      <c r="CF31" s="698" t="s">
        <v>315</v>
      </c>
      <c r="CG31" s="699"/>
      <c r="CH31" s="699"/>
      <c r="CI31" s="699"/>
      <c r="CJ31" s="699"/>
      <c r="CK31" s="699"/>
      <c r="CL31" s="699"/>
      <c r="CM31" s="699"/>
      <c r="CN31" s="699"/>
      <c r="CO31" s="699"/>
      <c r="CP31" s="699"/>
      <c r="CQ31" s="700"/>
      <c r="CR31" s="683">
        <v>6992</v>
      </c>
      <c r="CS31" s="719"/>
      <c r="CT31" s="719"/>
      <c r="CU31" s="719"/>
      <c r="CV31" s="719"/>
      <c r="CW31" s="719"/>
      <c r="CX31" s="719"/>
      <c r="CY31" s="720"/>
      <c r="CZ31" s="688">
        <v>0.2</v>
      </c>
      <c r="DA31" s="717"/>
      <c r="DB31" s="717"/>
      <c r="DC31" s="721"/>
      <c r="DD31" s="692">
        <v>6992</v>
      </c>
      <c r="DE31" s="719"/>
      <c r="DF31" s="719"/>
      <c r="DG31" s="719"/>
      <c r="DH31" s="719"/>
      <c r="DI31" s="719"/>
      <c r="DJ31" s="719"/>
      <c r="DK31" s="720"/>
      <c r="DL31" s="692">
        <v>6992</v>
      </c>
      <c r="DM31" s="719"/>
      <c r="DN31" s="719"/>
      <c r="DO31" s="719"/>
      <c r="DP31" s="719"/>
      <c r="DQ31" s="719"/>
      <c r="DR31" s="719"/>
      <c r="DS31" s="719"/>
      <c r="DT31" s="719"/>
      <c r="DU31" s="719"/>
      <c r="DV31" s="720"/>
      <c r="DW31" s="688">
        <v>0.3</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t="s">
        <v>229</v>
      </c>
      <c r="S32" s="684"/>
      <c r="T32" s="684"/>
      <c r="U32" s="684"/>
      <c r="V32" s="684"/>
      <c r="W32" s="684"/>
      <c r="X32" s="684"/>
      <c r="Y32" s="685"/>
      <c r="Z32" s="686" t="s">
        <v>128</v>
      </c>
      <c r="AA32" s="686"/>
      <c r="AB32" s="686"/>
      <c r="AC32" s="686"/>
      <c r="AD32" s="687" t="s">
        <v>229</v>
      </c>
      <c r="AE32" s="687"/>
      <c r="AF32" s="687"/>
      <c r="AG32" s="687"/>
      <c r="AH32" s="687"/>
      <c r="AI32" s="687"/>
      <c r="AJ32" s="687"/>
      <c r="AK32" s="687"/>
      <c r="AL32" s="688" t="s">
        <v>128</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99.7</v>
      </c>
      <c r="BH32" s="719"/>
      <c r="BI32" s="719"/>
      <c r="BJ32" s="719"/>
      <c r="BK32" s="719"/>
      <c r="BL32" s="719"/>
      <c r="BM32" s="689">
        <v>99.6</v>
      </c>
      <c r="BN32" s="749"/>
      <c r="BO32" s="749"/>
      <c r="BP32" s="749"/>
      <c r="BQ32" s="750"/>
      <c r="BR32" s="752">
        <v>99.8</v>
      </c>
      <c r="BS32" s="719"/>
      <c r="BT32" s="719"/>
      <c r="BU32" s="719"/>
      <c r="BV32" s="719"/>
      <c r="BW32" s="719"/>
      <c r="BX32" s="689">
        <v>99.8</v>
      </c>
      <c r="BY32" s="749"/>
      <c r="BZ32" s="749"/>
      <c r="CA32" s="749"/>
      <c r="CB32" s="750"/>
      <c r="CD32" s="727"/>
      <c r="CE32" s="728"/>
      <c r="CF32" s="698" t="s">
        <v>319</v>
      </c>
      <c r="CG32" s="699"/>
      <c r="CH32" s="699"/>
      <c r="CI32" s="699"/>
      <c r="CJ32" s="699"/>
      <c r="CK32" s="699"/>
      <c r="CL32" s="699"/>
      <c r="CM32" s="699"/>
      <c r="CN32" s="699"/>
      <c r="CO32" s="699"/>
      <c r="CP32" s="699"/>
      <c r="CQ32" s="700"/>
      <c r="CR32" s="683" t="s">
        <v>229</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302448</v>
      </c>
      <c r="S33" s="684"/>
      <c r="T33" s="684"/>
      <c r="U33" s="684"/>
      <c r="V33" s="684"/>
      <c r="W33" s="684"/>
      <c r="X33" s="684"/>
      <c r="Y33" s="685"/>
      <c r="Z33" s="686">
        <v>6.4</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99.5</v>
      </c>
      <c r="BH33" s="754"/>
      <c r="BI33" s="754"/>
      <c r="BJ33" s="754"/>
      <c r="BK33" s="754"/>
      <c r="BL33" s="754"/>
      <c r="BM33" s="755">
        <v>99.3</v>
      </c>
      <c r="BN33" s="754"/>
      <c r="BO33" s="754"/>
      <c r="BP33" s="754"/>
      <c r="BQ33" s="756"/>
      <c r="BR33" s="753">
        <v>99.5</v>
      </c>
      <c r="BS33" s="754"/>
      <c r="BT33" s="754"/>
      <c r="BU33" s="754"/>
      <c r="BV33" s="754"/>
      <c r="BW33" s="754"/>
      <c r="BX33" s="755">
        <v>99.4</v>
      </c>
      <c r="BY33" s="754"/>
      <c r="BZ33" s="754"/>
      <c r="CA33" s="754"/>
      <c r="CB33" s="756"/>
      <c r="CD33" s="698" t="s">
        <v>322</v>
      </c>
      <c r="CE33" s="699"/>
      <c r="CF33" s="699"/>
      <c r="CG33" s="699"/>
      <c r="CH33" s="699"/>
      <c r="CI33" s="699"/>
      <c r="CJ33" s="699"/>
      <c r="CK33" s="699"/>
      <c r="CL33" s="699"/>
      <c r="CM33" s="699"/>
      <c r="CN33" s="699"/>
      <c r="CO33" s="699"/>
      <c r="CP33" s="699"/>
      <c r="CQ33" s="700"/>
      <c r="CR33" s="683">
        <v>2418052</v>
      </c>
      <c r="CS33" s="719"/>
      <c r="CT33" s="719"/>
      <c r="CU33" s="719"/>
      <c r="CV33" s="719"/>
      <c r="CW33" s="719"/>
      <c r="CX33" s="719"/>
      <c r="CY33" s="720"/>
      <c r="CZ33" s="688">
        <v>55.2</v>
      </c>
      <c r="DA33" s="717"/>
      <c r="DB33" s="717"/>
      <c r="DC33" s="721"/>
      <c r="DD33" s="692">
        <v>1648034</v>
      </c>
      <c r="DE33" s="719"/>
      <c r="DF33" s="719"/>
      <c r="DG33" s="719"/>
      <c r="DH33" s="719"/>
      <c r="DI33" s="719"/>
      <c r="DJ33" s="719"/>
      <c r="DK33" s="720"/>
      <c r="DL33" s="692">
        <v>1184670</v>
      </c>
      <c r="DM33" s="719"/>
      <c r="DN33" s="719"/>
      <c r="DO33" s="719"/>
      <c r="DP33" s="719"/>
      <c r="DQ33" s="719"/>
      <c r="DR33" s="719"/>
      <c r="DS33" s="719"/>
      <c r="DT33" s="719"/>
      <c r="DU33" s="719"/>
      <c r="DV33" s="720"/>
      <c r="DW33" s="688">
        <v>42.7</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12514</v>
      </c>
      <c r="S34" s="684"/>
      <c r="T34" s="684"/>
      <c r="U34" s="684"/>
      <c r="V34" s="684"/>
      <c r="W34" s="684"/>
      <c r="X34" s="684"/>
      <c r="Y34" s="685"/>
      <c r="Z34" s="686">
        <v>0.3</v>
      </c>
      <c r="AA34" s="686"/>
      <c r="AB34" s="686"/>
      <c r="AC34" s="686"/>
      <c r="AD34" s="687">
        <v>1781</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765742</v>
      </c>
      <c r="CS34" s="684"/>
      <c r="CT34" s="684"/>
      <c r="CU34" s="684"/>
      <c r="CV34" s="684"/>
      <c r="CW34" s="684"/>
      <c r="CX34" s="684"/>
      <c r="CY34" s="685"/>
      <c r="CZ34" s="688">
        <v>17.5</v>
      </c>
      <c r="DA34" s="717"/>
      <c r="DB34" s="717"/>
      <c r="DC34" s="721"/>
      <c r="DD34" s="692">
        <v>647856</v>
      </c>
      <c r="DE34" s="684"/>
      <c r="DF34" s="684"/>
      <c r="DG34" s="684"/>
      <c r="DH34" s="684"/>
      <c r="DI34" s="684"/>
      <c r="DJ34" s="684"/>
      <c r="DK34" s="685"/>
      <c r="DL34" s="692">
        <v>561737</v>
      </c>
      <c r="DM34" s="684"/>
      <c r="DN34" s="684"/>
      <c r="DO34" s="684"/>
      <c r="DP34" s="684"/>
      <c r="DQ34" s="684"/>
      <c r="DR34" s="684"/>
      <c r="DS34" s="684"/>
      <c r="DT34" s="684"/>
      <c r="DU34" s="684"/>
      <c r="DV34" s="685"/>
      <c r="DW34" s="688">
        <v>20.2</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6303</v>
      </c>
      <c r="S35" s="684"/>
      <c r="T35" s="684"/>
      <c r="U35" s="684"/>
      <c r="V35" s="684"/>
      <c r="W35" s="684"/>
      <c r="X35" s="684"/>
      <c r="Y35" s="685"/>
      <c r="Z35" s="686">
        <v>0.1</v>
      </c>
      <c r="AA35" s="686"/>
      <c r="AB35" s="686"/>
      <c r="AC35" s="686"/>
      <c r="AD35" s="687" t="s">
        <v>137</v>
      </c>
      <c r="AE35" s="687"/>
      <c r="AF35" s="687"/>
      <c r="AG35" s="687"/>
      <c r="AH35" s="687"/>
      <c r="AI35" s="687"/>
      <c r="AJ35" s="687"/>
      <c r="AK35" s="687"/>
      <c r="AL35" s="688" t="s">
        <v>128</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80936</v>
      </c>
      <c r="CS35" s="719"/>
      <c r="CT35" s="719"/>
      <c r="CU35" s="719"/>
      <c r="CV35" s="719"/>
      <c r="CW35" s="719"/>
      <c r="CX35" s="719"/>
      <c r="CY35" s="720"/>
      <c r="CZ35" s="688">
        <v>1.8</v>
      </c>
      <c r="DA35" s="717"/>
      <c r="DB35" s="717"/>
      <c r="DC35" s="721"/>
      <c r="DD35" s="692">
        <v>66893</v>
      </c>
      <c r="DE35" s="719"/>
      <c r="DF35" s="719"/>
      <c r="DG35" s="719"/>
      <c r="DH35" s="719"/>
      <c r="DI35" s="719"/>
      <c r="DJ35" s="719"/>
      <c r="DK35" s="720"/>
      <c r="DL35" s="692">
        <v>27809</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178085</v>
      </c>
      <c r="S36" s="684"/>
      <c r="T36" s="684"/>
      <c r="U36" s="684"/>
      <c r="V36" s="684"/>
      <c r="W36" s="684"/>
      <c r="X36" s="684"/>
      <c r="Y36" s="685"/>
      <c r="Z36" s="686">
        <v>3.8</v>
      </c>
      <c r="AA36" s="686"/>
      <c r="AB36" s="686"/>
      <c r="AC36" s="686"/>
      <c r="AD36" s="687" t="s">
        <v>128</v>
      </c>
      <c r="AE36" s="687"/>
      <c r="AF36" s="687"/>
      <c r="AG36" s="687"/>
      <c r="AH36" s="687"/>
      <c r="AI36" s="687"/>
      <c r="AJ36" s="687"/>
      <c r="AK36" s="687"/>
      <c r="AL36" s="688" t="s">
        <v>229</v>
      </c>
      <c r="AM36" s="689"/>
      <c r="AN36" s="689"/>
      <c r="AO36" s="690"/>
      <c r="AP36" s="235"/>
      <c r="AQ36" s="757" t="s">
        <v>330</v>
      </c>
      <c r="AR36" s="758"/>
      <c r="AS36" s="758"/>
      <c r="AT36" s="758"/>
      <c r="AU36" s="758"/>
      <c r="AV36" s="758"/>
      <c r="AW36" s="758"/>
      <c r="AX36" s="758"/>
      <c r="AY36" s="759"/>
      <c r="AZ36" s="672">
        <v>578596</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88345</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871822</v>
      </c>
      <c r="CS36" s="684"/>
      <c r="CT36" s="684"/>
      <c r="CU36" s="684"/>
      <c r="CV36" s="684"/>
      <c r="CW36" s="684"/>
      <c r="CX36" s="684"/>
      <c r="CY36" s="685"/>
      <c r="CZ36" s="688">
        <v>19.899999999999999</v>
      </c>
      <c r="DA36" s="717"/>
      <c r="DB36" s="717"/>
      <c r="DC36" s="721"/>
      <c r="DD36" s="692">
        <v>692758</v>
      </c>
      <c r="DE36" s="684"/>
      <c r="DF36" s="684"/>
      <c r="DG36" s="684"/>
      <c r="DH36" s="684"/>
      <c r="DI36" s="684"/>
      <c r="DJ36" s="684"/>
      <c r="DK36" s="685"/>
      <c r="DL36" s="692">
        <v>385304</v>
      </c>
      <c r="DM36" s="684"/>
      <c r="DN36" s="684"/>
      <c r="DO36" s="684"/>
      <c r="DP36" s="684"/>
      <c r="DQ36" s="684"/>
      <c r="DR36" s="684"/>
      <c r="DS36" s="684"/>
      <c r="DT36" s="684"/>
      <c r="DU36" s="684"/>
      <c r="DV36" s="685"/>
      <c r="DW36" s="688">
        <v>13.9</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228063</v>
      </c>
      <c r="S37" s="684"/>
      <c r="T37" s="684"/>
      <c r="U37" s="684"/>
      <c r="V37" s="684"/>
      <c r="W37" s="684"/>
      <c r="X37" s="684"/>
      <c r="Y37" s="685"/>
      <c r="Z37" s="686">
        <v>4.9000000000000004</v>
      </c>
      <c r="AA37" s="686"/>
      <c r="AB37" s="686"/>
      <c r="AC37" s="686"/>
      <c r="AD37" s="687" t="s">
        <v>128</v>
      </c>
      <c r="AE37" s="687"/>
      <c r="AF37" s="687"/>
      <c r="AG37" s="687"/>
      <c r="AH37" s="687"/>
      <c r="AI37" s="687"/>
      <c r="AJ37" s="687"/>
      <c r="AK37" s="687"/>
      <c r="AL37" s="688" t="s">
        <v>246</v>
      </c>
      <c r="AM37" s="689"/>
      <c r="AN37" s="689"/>
      <c r="AO37" s="690"/>
      <c r="AQ37" s="761" t="s">
        <v>334</v>
      </c>
      <c r="AR37" s="762"/>
      <c r="AS37" s="762"/>
      <c r="AT37" s="762"/>
      <c r="AU37" s="762"/>
      <c r="AV37" s="762"/>
      <c r="AW37" s="762"/>
      <c r="AX37" s="762"/>
      <c r="AY37" s="763"/>
      <c r="AZ37" s="683">
        <v>206400</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85534</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289486</v>
      </c>
      <c r="CS37" s="719"/>
      <c r="CT37" s="719"/>
      <c r="CU37" s="719"/>
      <c r="CV37" s="719"/>
      <c r="CW37" s="719"/>
      <c r="CX37" s="719"/>
      <c r="CY37" s="720"/>
      <c r="CZ37" s="688">
        <v>6.6</v>
      </c>
      <c r="DA37" s="717"/>
      <c r="DB37" s="717"/>
      <c r="DC37" s="721"/>
      <c r="DD37" s="692">
        <v>288351</v>
      </c>
      <c r="DE37" s="719"/>
      <c r="DF37" s="719"/>
      <c r="DG37" s="719"/>
      <c r="DH37" s="719"/>
      <c r="DI37" s="719"/>
      <c r="DJ37" s="719"/>
      <c r="DK37" s="720"/>
      <c r="DL37" s="692">
        <v>269679</v>
      </c>
      <c r="DM37" s="719"/>
      <c r="DN37" s="719"/>
      <c r="DO37" s="719"/>
      <c r="DP37" s="719"/>
      <c r="DQ37" s="719"/>
      <c r="DR37" s="719"/>
      <c r="DS37" s="719"/>
      <c r="DT37" s="719"/>
      <c r="DU37" s="719"/>
      <c r="DV37" s="720"/>
      <c r="DW37" s="688">
        <v>9.6999999999999993</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493181</v>
      </c>
      <c r="S38" s="684"/>
      <c r="T38" s="684"/>
      <c r="U38" s="684"/>
      <c r="V38" s="684"/>
      <c r="W38" s="684"/>
      <c r="X38" s="684"/>
      <c r="Y38" s="685"/>
      <c r="Z38" s="686">
        <v>10.5</v>
      </c>
      <c r="AA38" s="686"/>
      <c r="AB38" s="686"/>
      <c r="AC38" s="686"/>
      <c r="AD38" s="687">
        <v>2639</v>
      </c>
      <c r="AE38" s="687"/>
      <c r="AF38" s="687"/>
      <c r="AG38" s="687"/>
      <c r="AH38" s="687"/>
      <c r="AI38" s="687"/>
      <c r="AJ38" s="687"/>
      <c r="AK38" s="687"/>
      <c r="AL38" s="688">
        <v>0.1</v>
      </c>
      <c r="AM38" s="689"/>
      <c r="AN38" s="689"/>
      <c r="AO38" s="690"/>
      <c r="AQ38" s="761" t="s">
        <v>338</v>
      </c>
      <c r="AR38" s="762"/>
      <c r="AS38" s="762"/>
      <c r="AT38" s="762"/>
      <c r="AU38" s="762"/>
      <c r="AV38" s="762"/>
      <c r="AW38" s="762"/>
      <c r="AX38" s="762"/>
      <c r="AY38" s="763"/>
      <c r="AZ38" s="683">
        <v>69960</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1370</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289712</v>
      </c>
      <c r="CS38" s="684"/>
      <c r="CT38" s="684"/>
      <c r="CU38" s="684"/>
      <c r="CV38" s="684"/>
      <c r="CW38" s="684"/>
      <c r="CX38" s="684"/>
      <c r="CY38" s="685"/>
      <c r="CZ38" s="688">
        <v>6.6</v>
      </c>
      <c r="DA38" s="717"/>
      <c r="DB38" s="717"/>
      <c r="DC38" s="721"/>
      <c r="DD38" s="692">
        <v>240025</v>
      </c>
      <c r="DE38" s="684"/>
      <c r="DF38" s="684"/>
      <c r="DG38" s="684"/>
      <c r="DH38" s="684"/>
      <c r="DI38" s="684"/>
      <c r="DJ38" s="684"/>
      <c r="DK38" s="685"/>
      <c r="DL38" s="692">
        <v>209820</v>
      </c>
      <c r="DM38" s="684"/>
      <c r="DN38" s="684"/>
      <c r="DO38" s="684"/>
      <c r="DP38" s="684"/>
      <c r="DQ38" s="684"/>
      <c r="DR38" s="684"/>
      <c r="DS38" s="684"/>
      <c r="DT38" s="684"/>
      <c r="DU38" s="684"/>
      <c r="DV38" s="685"/>
      <c r="DW38" s="688">
        <v>7.6</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287800</v>
      </c>
      <c r="S39" s="684"/>
      <c r="T39" s="684"/>
      <c r="U39" s="684"/>
      <c r="V39" s="684"/>
      <c r="W39" s="684"/>
      <c r="X39" s="684"/>
      <c r="Y39" s="685"/>
      <c r="Z39" s="686">
        <v>6.1</v>
      </c>
      <c r="AA39" s="686"/>
      <c r="AB39" s="686"/>
      <c r="AC39" s="686"/>
      <c r="AD39" s="687" t="s">
        <v>229</v>
      </c>
      <c r="AE39" s="687"/>
      <c r="AF39" s="687"/>
      <c r="AG39" s="687"/>
      <c r="AH39" s="687"/>
      <c r="AI39" s="687"/>
      <c r="AJ39" s="687"/>
      <c r="AK39" s="687"/>
      <c r="AL39" s="688" t="s">
        <v>128</v>
      </c>
      <c r="AM39" s="689"/>
      <c r="AN39" s="689"/>
      <c r="AO39" s="690"/>
      <c r="AQ39" s="761" t="s">
        <v>342</v>
      </c>
      <c r="AR39" s="762"/>
      <c r="AS39" s="762"/>
      <c r="AT39" s="762"/>
      <c r="AU39" s="762"/>
      <c r="AV39" s="762"/>
      <c r="AW39" s="762"/>
      <c r="AX39" s="762"/>
      <c r="AY39" s="763"/>
      <c r="AZ39" s="683">
        <v>9444</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2375</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254840</v>
      </c>
      <c r="CS39" s="719"/>
      <c r="CT39" s="719"/>
      <c r="CU39" s="719"/>
      <c r="CV39" s="719"/>
      <c r="CW39" s="719"/>
      <c r="CX39" s="719"/>
      <c r="CY39" s="720"/>
      <c r="CZ39" s="688">
        <v>5.8</v>
      </c>
      <c r="DA39" s="717"/>
      <c r="DB39" s="717"/>
      <c r="DC39" s="721"/>
      <c r="DD39" s="692">
        <v>502</v>
      </c>
      <c r="DE39" s="719"/>
      <c r="DF39" s="719"/>
      <c r="DG39" s="719"/>
      <c r="DH39" s="719"/>
      <c r="DI39" s="719"/>
      <c r="DJ39" s="719"/>
      <c r="DK39" s="720"/>
      <c r="DL39" s="692" t="s">
        <v>229</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229</v>
      </c>
      <c r="AA40" s="686"/>
      <c r="AB40" s="686"/>
      <c r="AC40" s="686"/>
      <c r="AD40" s="687" t="s">
        <v>128</v>
      </c>
      <c r="AE40" s="687"/>
      <c r="AF40" s="687"/>
      <c r="AG40" s="687"/>
      <c r="AH40" s="687"/>
      <c r="AI40" s="687"/>
      <c r="AJ40" s="687"/>
      <c r="AK40" s="687"/>
      <c r="AL40" s="688" t="s">
        <v>128</v>
      </c>
      <c r="AM40" s="689"/>
      <c r="AN40" s="689"/>
      <c r="AO40" s="690"/>
      <c r="AQ40" s="761" t="s">
        <v>346</v>
      </c>
      <c r="AR40" s="762"/>
      <c r="AS40" s="762"/>
      <c r="AT40" s="762"/>
      <c r="AU40" s="762"/>
      <c r="AV40" s="762"/>
      <c r="AW40" s="762"/>
      <c r="AX40" s="762"/>
      <c r="AY40" s="763"/>
      <c r="AZ40" s="683">
        <v>2750</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111</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155000</v>
      </c>
      <c r="CS40" s="684"/>
      <c r="CT40" s="684"/>
      <c r="CU40" s="684"/>
      <c r="CV40" s="684"/>
      <c r="CW40" s="684"/>
      <c r="CX40" s="684"/>
      <c r="CY40" s="685"/>
      <c r="CZ40" s="688">
        <v>3.5</v>
      </c>
      <c r="DA40" s="717"/>
      <c r="DB40" s="717"/>
      <c r="DC40" s="721"/>
      <c r="DD40" s="692" t="s">
        <v>128</v>
      </c>
      <c r="DE40" s="684"/>
      <c r="DF40" s="684"/>
      <c r="DG40" s="684"/>
      <c r="DH40" s="684"/>
      <c r="DI40" s="684"/>
      <c r="DJ40" s="684"/>
      <c r="DK40" s="685"/>
      <c r="DL40" s="692" t="s">
        <v>137</v>
      </c>
      <c r="DM40" s="684"/>
      <c r="DN40" s="684"/>
      <c r="DO40" s="684"/>
      <c r="DP40" s="684"/>
      <c r="DQ40" s="684"/>
      <c r="DR40" s="684"/>
      <c r="DS40" s="684"/>
      <c r="DT40" s="684"/>
      <c r="DU40" s="684"/>
      <c r="DV40" s="685"/>
      <c r="DW40" s="688" t="s">
        <v>137</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103400</v>
      </c>
      <c r="S41" s="684"/>
      <c r="T41" s="684"/>
      <c r="U41" s="684"/>
      <c r="V41" s="684"/>
      <c r="W41" s="684"/>
      <c r="X41" s="684"/>
      <c r="Y41" s="685"/>
      <c r="Z41" s="686">
        <v>2.2000000000000002</v>
      </c>
      <c r="AA41" s="686"/>
      <c r="AB41" s="686"/>
      <c r="AC41" s="686"/>
      <c r="AD41" s="687" t="s">
        <v>128</v>
      </c>
      <c r="AE41" s="687"/>
      <c r="AF41" s="687"/>
      <c r="AG41" s="687"/>
      <c r="AH41" s="687"/>
      <c r="AI41" s="687"/>
      <c r="AJ41" s="687"/>
      <c r="AK41" s="687"/>
      <c r="AL41" s="688" t="s">
        <v>128</v>
      </c>
      <c r="AM41" s="689"/>
      <c r="AN41" s="689"/>
      <c r="AO41" s="690"/>
      <c r="AQ41" s="761" t="s">
        <v>351</v>
      </c>
      <c r="AR41" s="762"/>
      <c r="AS41" s="762"/>
      <c r="AT41" s="762"/>
      <c r="AU41" s="762"/>
      <c r="AV41" s="762"/>
      <c r="AW41" s="762"/>
      <c r="AX41" s="762"/>
      <c r="AY41" s="763"/>
      <c r="AZ41" s="683">
        <v>77724</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128</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4696062</v>
      </c>
      <c r="S42" s="769"/>
      <c r="T42" s="769"/>
      <c r="U42" s="769"/>
      <c r="V42" s="769"/>
      <c r="W42" s="769"/>
      <c r="X42" s="769"/>
      <c r="Y42" s="777"/>
      <c r="Z42" s="778">
        <v>100</v>
      </c>
      <c r="AA42" s="778"/>
      <c r="AB42" s="778"/>
      <c r="AC42" s="778"/>
      <c r="AD42" s="779">
        <v>2673299</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212318</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243</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456561</v>
      </c>
      <c r="CS42" s="684"/>
      <c r="CT42" s="684"/>
      <c r="CU42" s="684"/>
      <c r="CV42" s="684"/>
      <c r="CW42" s="684"/>
      <c r="CX42" s="684"/>
      <c r="CY42" s="685"/>
      <c r="CZ42" s="688">
        <v>10.4</v>
      </c>
      <c r="DA42" s="689"/>
      <c r="DB42" s="689"/>
      <c r="DC42" s="701"/>
      <c r="DD42" s="692">
        <v>119230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10310</v>
      </c>
      <c r="CS43" s="719"/>
      <c r="CT43" s="719"/>
      <c r="CU43" s="719"/>
      <c r="CV43" s="719"/>
      <c r="CW43" s="719"/>
      <c r="CX43" s="719"/>
      <c r="CY43" s="720"/>
      <c r="CZ43" s="688">
        <v>0.2</v>
      </c>
      <c r="DA43" s="717"/>
      <c r="DB43" s="717"/>
      <c r="DC43" s="721"/>
      <c r="DD43" s="692">
        <v>10310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445509</v>
      </c>
      <c r="CS44" s="684"/>
      <c r="CT44" s="684"/>
      <c r="CU44" s="684"/>
      <c r="CV44" s="684"/>
      <c r="CW44" s="684"/>
      <c r="CX44" s="684"/>
      <c r="CY44" s="685"/>
      <c r="CZ44" s="688">
        <v>10.199999999999999</v>
      </c>
      <c r="DA44" s="689"/>
      <c r="DB44" s="689"/>
      <c r="DC44" s="701"/>
      <c r="DD44" s="692">
        <v>116523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224903</v>
      </c>
      <c r="CS45" s="719"/>
      <c r="CT45" s="719"/>
      <c r="CU45" s="719"/>
      <c r="CV45" s="719"/>
      <c r="CW45" s="719"/>
      <c r="CX45" s="719"/>
      <c r="CY45" s="720"/>
      <c r="CZ45" s="688">
        <v>5.0999999999999996</v>
      </c>
      <c r="DA45" s="717"/>
      <c r="DB45" s="717"/>
      <c r="DC45" s="721"/>
      <c r="DD45" s="692">
        <v>39310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188681</v>
      </c>
      <c r="CS46" s="684"/>
      <c r="CT46" s="684"/>
      <c r="CU46" s="684"/>
      <c r="CV46" s="684"/>
      <c r="CW46" s="684"/>
      <c r="CX46" s="684"/>
      <c r="CY46" s="685"/>
      <c r="CZ46" s="688">
        <v>4.3</v>
      </c>
      <c r="DA46" s="689"/>
      <c r="DB46" s="689"/>
      <c r="DC46" s="701"/>
      <c r="DD46" s="692">
        <v>72580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11052</v>
      </c>
      <c r="CS47" s="719"/>
      <c r="CT47" s="719"/>
      <c r="CU47" s="719"/>
      <c r="CV47" s="719"/>
      <c r="CW47" s="719"/>
      <c r="CX47" s="719"/>
      <c r="CY47" s="720"/>
      <c r="CZ47" s="688">
        <v>0.3</v>
      </c>
      <c r="DA47" s="717"/>
      <c r="DB47" s="717"/>
      <c r="DC47" s="721"/>
      <c r="DD47" s="692">
        <v>2707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229</v>
      </c>
      <c r="CS48" s="684"/>
      <c r="CT48" s="684"/>
      <c r="CU48" s="684"/>
      <c r="CV48" s="684"/>
      <c r="CW48" s="684"/>
      <c r="CX48" s="684"/>
      <c r="CY48" s="685"/>
      <c r="CZ48" s="688" t="s">
        <v>246</v>
      </c>
      <c r="DA48" s="689"/>
      <c r="DB48" s="689"/>
      <c r="DC48" s="701"/>
      <c r="DD48" s="692" t="s">
        <v>229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4378135</v>
      </c>
      <c r="CS49" s="754"/>
      <c r="CT49" s="754"/>
      <c r="CU49" s="754"/>
      <c r="CV49" s="754"/>
      <c r="CW49" s="754"/>
      <c r="CX49" s="754"/>
      <c r="CY49" s="785"/>
      <c r="CZ49" s="780">
        <v>100</v>
      </c>
      <c r="DA49" s="786"/>
      <c r="DB49" s="786"/>
      <c r="DC49" s="787"/>
      <c r="DD49" s="788">
        <v>2960481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bP+bRjjBetTN2sWXLuav0M6imlYG+YZ/hemfcLkKdV1cwsqC9ohWeQT66G3qjcvGk8jucb2T7bwfQNzAfilzvw==" saltValue="rGu/+aJplLgY0bpvaNNtz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4693</v>
      </c>
      <c r="R7" s="819"/>
      <c r="S7" s="819"/>
      <c r="T7" s="819"/>
      <c r="U7" s="819"/>
      <c r="V7" s="819">
        <v>4377</v>
      </c>
      <c r="W7" s="819"/>
      <c r="X7" s="819"/>
      <c r="Y7" s="819"/>
      <c r="Z7" s="819"/>
      <c r="AA7" s="819">
        <v>316</v>
      </c>
      <c r="AB7" s="819"/>
      <c r="AC7" s="819"/>
      <c r="AD7" s="819"/>
      <c r="AE7" s="820"/>
      <c r="AF7" s="821">
        <v>303</v>
      </c>
      <c r="AG7" s="822"/>
      <c r="AH7" s="822"/>
      <c r="AI7" s="822"/>
      <c r="AJ7" s="823"/>
      <c r="AK7" s="858">
        <v>178</v>
      </c>
      <c r="AL7" s="859"/>
      <c r="AM7" s="859"/>
      <c r="AN7" s="859"/>
      <c r="AO7" s="859"/>
      <c r="AP7" s="859">
        <v>1886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599</v>
      </c>
      <c r="BT7" s="863"/>
      <c r="BU7" s="863"/>
      <c r="BV7" s="863"/>
      <c r="BW7" s="863"/>
      <c r="BX7" s="863"/>
      <c r="BY7" s="863"/>
      <c r="BZ7" s="863"/>
      <c r="CA7" s="863"/>
      <c r="CB7" s="863"/>
      <c r="CC7" s="863"/>
      <c r="CD7" s="863"/>
      <c r="CE7" s="863"/>
      <c r="CF7" s="863"/>
      <c r="CG7" s="864"/>
      <c r="CH7" s="855">
        <v>2</v>
      </c>
      <c r="CI7" s="856"/>
      <c r="CJ7" s="856"/>
      <c r="CK7" s="856"/>
      <c r="CL7" s="857"/>
      <c r="CM7" s="855">
        <v>38</v>
      </c>
      <c r="CN7" s="856"/>
      <c r="CO7" s="856"/>
      <c r="CP7" s="856"/>
      <c r="CQ7" s="857"/>
      <c r="CR7" s="855">
        <v>50</v>
      </c>
      <c r="CS7" s="856"/>
      <c r="CT7" s="856"/>
      <c r="CU7" s="856"/>
      <c r="CV7" s="857"/>
      <c r="CW7" s="855" t="s">
        <v>609</v>
      </c>
      <c r="CX7" s="856"/>
      <c r="CY7" s="856"/>
      <c r="CZ7" s="856"/>
      <c r="DA7" s="857"/>
      <c r="DB7" s="855" t="s">
        <v>608</v>
      </c>
      <c r="DC7" s="856"/>
      <c r="DD7" s="856"/>
      <c r="DE7" s="856"/>
      <c r="DF7" s="857"/>
      <c r="DG7" s="855" t="s">
        <v>608</v>
      </c>
      <c r="DH7" s="856"/>
      <c r="DI7" s="856"/>
      <c r="DJ7" s="856"/>
      <c r="DK7" s="857"/>
      <c r="DL7" s="855" t="s">
        <v>608</v>
      </c>
      <c r="DM7" s="856"/>
      <c r="DN7" s="856"/>
      <c r="DO7" s="856"/>
      <c r="DP7" s="857"/>
      <c r="DQ7" s="855" t="s">
        <v>608</v>
      </c>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3</v>
      </c>
      <c r="R8" s="843"/>
      <c r="S8" s="843"/>
      <c r="T8" s="843"/>
      <c r="U8" s="843"/>
      <c r="V8" s="843">
        <v>1</v>
      </c>
      <c r="W8" s="843"/>
      <c r="X8" s="843"/>
      <c r="Y8" s="843"/>
      <c r="Z8" s="843"/>
      <c r="AA8" s="843">
        <v>2</v>
      </c>
      <c r="AB8" s="843"/>
      <c r="AC8" s="843"/>
      <c r="AD8" s="843"/>
      <c r="AE8" s="844"/>
      <c r="AF8" s="845">
        <v>2</v>
      </c>
      <c r="AG8" s="846"/>
      <c r="AH8" s="846"/>
      <c r="AI8" s="846"/>
      <c r="AJ8" s="847"/>
      <c r="AK8" s="848" t="s">
        <v>607</v>
      </c>
      <c r="AL8" s="849"/>
      <c r="AM8" s="849"/>
      <c r="AN8" s="849"/>
      <c r="AO8" s="849"/>
      <c r="AP8" s="849" t="s">
        <v>607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4696</v>
      </c>
      <c r="R23" s="878"/>
      <c r="S23" s="878"/>
      <c r="T23" s="878"/>
      <c r="U23" s="878"/>
      <c r="V23" s="878">
        <v>4378</v>
      </c>
      <c r="W23" s="878"/>
      <c r="X23" s="878"/>
      <c r="Y23" s="878"/>
      <c r="Z23" s="878"/>
      <c r="AA23" s="878">
        <v>318</v>
      </c>
      <c r="AB23" s="878"/>
      <c r="AC23" s="878"/>
      <c r="AD23" s="878"/>
      <c r="AE23" s="879"/>
      <c r="AF23" s="880">
        <v>304</v>
      </c>
      <c r="AG23" s="878"/>
      <c r="AH23" s="878"/>
      <c r="AI23" s="878"/>
      <c r="AJ23" s="881"/>
      <c r="AK23" s="882"/>
      <c r="AL23" s="883"/>
      <c r="AM23" s="883"/>
      <c r="AN23" s="883"/>
      <c r="AO23" s="883"/>
      <c r="AP23" s="878">
        <v>1886</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1034</v>
      </c>
      <c r="R28" s="907"/>
      <c r="S28" s="907"/>
      <c r="T28" s="907"/>
      <c r="U28" s="907"/>
      <c r="V28" s="907">
        <v>946</v>
      </c>
      <c r="W28" s="907"/>
      <c r="X28" s="907"/>
      <c r="Y28" s="907"/>
      <c r="Z28" s="907"/>
      <c r="AA28" s="907">
        <v>88</v>
      </c>
      <c r="AB28" s="907"/>
      <c r="AC28" s="907"/>
      <c r="AD28" s="907"/>
      <c r="AE28" s="908"/>
      <c r="AF28" s="909">
        <v>88</v>
      </c>
      <c r="AG28" s="907"/>
      <c r="AH28" s="907"/>
      <c r="AI28" s="907"/>
      <c r="AJ28" s="910"/>
      <c r="AK28" s="911">
        <v>78</v>
      </c>
      <c r="AL28" s="902"/>
      <c r="AM28" s="902"/>
      <c r="AN28" s="902"/>
      <c r="AO28" s="902"/>
      <c r="AP28" s="902" t="s">
        <v>607</v>
      </c>
      <c r="AQ28" s="902"/>
      <c r="AR28" s="902"/>
      <c r="AS28" s="902"/>
      <c r="AT28" s="902"/>
      <c r="AU28" s="902" t="s">
        <v>607</v>
      </c>
      <c r="AV28" s="902"/>
      <c r="AW28" s="902"/>
      <c r="AX28" s="902"/>
      <c r="AY28" s="902"/>
      <c r="AZ28" s="903" t="s">
        <v>607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137</v>
      </c>
      <c r="R29" s="843"/>
      <c r="S29" s="843"/>
      <c r="T29" s="843"/>
      <c r="U29" s="843"/>
      <c r="V29" s="843">
        <v>101</v>
      </c>
      <c r="W29" s="843"/>
      <c r="X29" s="843"/>
      <c r="Y29" s="843"/>
      <c r="Z29" s="843"/>
      <c r="AA29" s="843">
        <v>37</v>
      </c>
      <c r="AB29" s="843"/>
      <c r="AC29" s="843"/>
      <c r="AD29" s="843"/>
      <c r="AE29" s="844"/>
      <c r="AF29" s="845">
        <v>37</v>
      </c>
      <c r="AG29" s="846"/>
      <c r="AH29" s="846"/>
      <c r="AI29" s="846"/>
      <c r="AJ29" s="847"/>
      <c r="AK29" s="914" t="s">
        <v>608</v>
      </c>
      <c r="AL29" s="915"/>
      <c r="AM29" s="915"/>
      <c r="AN29" s="915"/>
      <c r="AO29" s="915"/>
      <c r="AP29" s="915" t="s">
        <v>607</v>
      </c>
      <c r="AQ29" s="915"/>
      <c r="AR29" s="915"/>
      <c r="AS29" s="915"/>
      <c r="AT29" s="915"/>
      <c r="AU29" s="915" t="s">
        <v>607</v>
      </c>
      <c r="AV29" s="915"/>
      <c r="AW29" s="915"/>
      <c r="AX29" s="915"/>
      <c r="AY29" s="915"/>
      <c r="AZ29" s="916" t="s">
        <v>607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100</v>
      </c>
      <c r="R30" s="843"/>
      <c r="S30" s="843"/>
      <c r="T30" s="843"/>
      <c r="U30" s="843"/>
      <c r="V30" s="843">
        <v>98</v>
      </c>
      <c r="W30" s="843"/>
      <c r="X30" s="843"/>
      <c r="Y30" s="843"/>
      <c r="Z30" s="843"/>
      <c r="AA30" s="843">
        <v>2</v>
      </c>
      <c r="AB30" s="843"/>
      <c r="AC30" s="843"/>
      <c r="AD30" s="843"/>
      <c r="AE30" s="844"/>
      <c r="AF30" s="845">
        <v>2</v>
      </c>
      <c r="AG30" s="846"/>
      <c r="AH30" s="846"/>
      <c r="AI30" s="846"/>
      <c r="AJ30" s="847"/>
      <c r="AK30" s="914">
        <v>22</v>
      </c>
      <c r="AL30" s="915"/>
      <c r="AM30" s="915"/>
      <c r="AN30" s="915"/>
      <c r="AO30" s="915"/>
      <c r="AP30" s="915" t="s">
        <v>607</v>
      </c>
      <c r="AQ30" s="915"/>
      <c r="AR30" s="915"/>
      <c r="AS30" s="915"/>
      <c r="AT30" s="915"/>
      <c r="AU30" s="915" t="s">
        <v>607</v>
      </c>
      <c r="AV30" s="915"/>
      <c r="AW30" s="915"/>
      <c r="AX30" s="915"/>
      <c r="AY30" s="915"/>
      <c r="AZ30" s="916" t="s">
        <v>607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167</v>
      </c>
      <c r="R31" s="843"/>
      <c r="S31" s="843"/>
      <c r="T31" s="843"/>
      <c r="U31" s="843"/>
      <c r="V31" s="843">
        <v>135</v>
      </c>
      <c r="W31" s="843"/>
      <c r="X31" s="843"/>
      <c r="Y31" s="843"/>
      <c r="Z31" s="843"/>
      <c r="AA31" s="843">
        <v>32</v>
      </c>
      <c r="AB31" s="843"/>
      <c r="AC31" s="843"/>
      <c r="AD31" s="843"/>
      <c r="AE31" s="844"/>
      <c r="AF31" s="845">
        <v>1020</v>
      </c>
      <c r="AG31" s="846"/>
      <c r="AH31" s="846"/>
      <c r="AI31" s="846"/>
      <c r="AJ31" s="847"/>
      <c r="AK31" s="914" t="s">
        <v>608</v>
      </c>
      <c r="AL31" s="915"/>
      <c r="AM31" s="915"/>
      <c r="AN31" s="915"/>
      <c r="AO31" s="915"/>
      <c r="AP31" s="915">
        <v>28</v>
      </c>
      <c r="AQ31" s="915"/>
      <c r="AR31" s="915"/>
      <c r="AS31" s="915"/>
      <c r="AT31" s="915"/>
      <c r="AU31" s="915">
        <v>1</v>
      </c>
      <c r="AV31" s="915"/>
      <c r="AW31" s="915"/>
      <c r="AX31" s="915"/>
      <c r="AY31" s="915"/>
      <c r="AZ31" s="916" t="s">
        <v>607</v>
      </c>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352</v>
      </c>
      <c r="R32" s="843"/>
      <c r="S32" s="843"/>
      <c r="T32" s="843"/>
      <c r="U32" s="843"/>
      <c r="V32" s="843">
        <v>196</v>
      </c>
      <c r="W32" s="843"/>
      <c r="X32" s="843"/>
      <c r="Y32" s="843"/>
      <c r="Z32" s="843"/>
      <c r="AA32" s="843">
        <v>157</v>
      </c>
      <c r="AB32" s="843"/>
      <c r="AC32" s="843"/>
      <c r="AD32" s="843"/>
      <c r="AE32" s="844"/>
      <c r="AF32" s="845">
        <v>476</v>
      </c>
      <c r="AG32" s="846"/>
      <c r="AH32" s="846"/>
      <c r="AI32" s="846"/>
      <c r="AJ32" s="847"/>
      <c r="AK32" s="914">
        <v>206</v>
      </c>
      <c r="AL32" s="915"/>
      <c r="AM32" s="915"/>
      <c r="AN32" s="915"/>
      <c r="AO32" s="915"/>
      <c r="AP32" s="915">
        <v>470</v>
      </c>
      <c r="AQ32" s="915"/>
      <c r="AR32" s="915"/>
      <c r="AS32" s="915"/>
      <c r="AT32" s="915"/>
      <c r="AU32" s="915">
        <v>445</v>
      </c>
      <c r="AV32" s="915"/>
      <c r="AW32" s="915"/>
      <c r="AX32" s="915"/>
      <c r="AY32" s="915"/>
      <c r="AZ32" s="916" t="s">
        <v>607</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1622</v>
      </c>
      <c r="AG63" s="926"/>
      <c r="AH63" s="926"/>
      <c r="AI63" s="926"/>
      <c r="AJ63" s="927"/>
      <c r="AK63" s="928"/>
      <c r="AL63" s="923"/>
      <c r="AM63" s="923"/>
      <c r="AN63" s="923"/>
      <c r="AO63" s="923"/>
      <c r="AP63" s="926">
        <v>498</v>
      </c>
      <c r="AQ63" s="926"/>
      <c r="AR63" s="926"/>
      <c r="AS63" s="926"/>
      <c r="AT63" s="926"/>
      <c r="AU63" s="926">
        <v>446</v>
      </c>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423</v>
      </c>
      <c r="AQ66" s="802"/>
      <c r="AR66" s="802"/>
      <c r="AS66" s="802"/>
      <c r="AT66" s="803"/>
      <c r="AU66" s="801" t="s">
        <v>424</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579</v>
      </c>
      <c r="C68" s="954"/>
      <c r="D68" s="954"/>
      <c r="E68" s="954"/>
      <c r="F68" s="954"/>
      <c r="G68" s="954"/>
      <c r="H68" s="954"/>
      <c r="I68" s="954"/>
      <c r="J68" s="954"/>
      <c r="K68" s="954"/>
      <c r="L68" s="954"/>
      <c r="M68" s="954"/>
      <c r="N68" s="954"/>
      <c r="O68" s="954"/>
      <c r="P68" s="955"/>
      <c r="Q68" s="956">
        <v>292</v>
      </c>
      <c r="R68" s="950"/>
      <c r="S68" s="950"/>
      <c r="T68" s="950"/>
      <c r="U68" s="950"/>
      <c r="V68" s="950">
        <v>248</v>
      </c>
      <c r="W68" s="950"/>
      <c r="X68" s="950"/>
      <c r="Y68" s="950"/>
      <c r="Z68" s="950"/>
      <c r="AA68" s="950">
        <v>44</v>
      </c>
      <c r="AB68" s="950"/>
      <c r="AC68" s="950"/>
      <c r="AD68" s="950"/>
      <c r="AE68" s="950"/>
      <c r="AF68" s="950">
        <v>44</v>
      </c>
      <c r="AG68" s="950"/>
      <c r="AH68" s="950"/>
      <c r="AI68" s="950"/>
      <c r="AJ68" s="950"/>
      <c r="AK68" s="950" t="s">
        <v>610</v>
      </c>
      <c r="AL68" s="950"/>
      <c r="AM68" s="950"/>
      <c r="AN68" s="950"/>
      <c r="AO68" s="950"/>
      <c r="AP68" s="950" t="s">
        <v>610</v>
      </c>
      <c r="AQ68" s="950"/>
      <c r="AR68" s="950"/>
      <c r="AS68" s="950"/>
      <c r="AT68" s="950"/>
      <c r="AU68" s="950" t="s">
        <v>610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580</v>
      </c>
      <c r="C69" s="958"/>
      <c r="D69" s="958"/>
      <c r="E69" s="958"/>
      <c r="F69" s="958"/>
      <c r="G69" s="958"/>
      <c r="H69" s="958"/>
      <c r="I69" s="958"/>
      <c r="J69" s="958"/>
      <c r="K69" s="958"/>
      <c r="L69" s="958"/>
      <c r="M69" s="958"/>
      <c r="N69" s="958"/>
      <c r="O69" s="958"/>
      <c r="P69" s="959"/>
      <c r="Q69" s="960">
        <v>404</v>
      </c>
      <c r="R69" s="915"/>
      <c r="S69" s="915"/>
      <c r="T69" s="915"/>
      <c r="U69" s="915"/>
      <c r="V69" s="915">
        <v>377</v>
      </c>
      <c r="W69" s="915"/>
      <c r="X69" s="915"/>
      <c r="Y69" s="915"/>
      <c r="Z69" s="915"/>
      <c r="AA69" s="915">
        <v>27</v>
      </c>
      <c r="AB69" s="915"/>
      <c r="AC69" s="915"/>
      <c r="AD69" s="915"/>
      <c r="AE69" s="915"/>
      <c r="AF69" s="915">
        <v>27</v>
      </c>
      <c r="AG69" s="915"/>
      <c r="AH69" s="915"/>
      <c r="AI69" s="915"/>
      <c r="AJ69" s="915"/>
      <c r="AK69" s="915" t="s">
        <v>610</v>
      </c>
      <c r="AL69" s="915"/>
      <c r="AM69" s="915"/>
      <c r="AN69" s="915"/>
      <c r="AO69" s="915"/>
      <c r="AP69" s="915">
        <v>91</v>
      </c>
      <c r="AQ69" s="915"/>
      <c r="AR69" s="915"/>
      <c r="AS69" s="915"/>
      <c r="AT69" s="915"/>
      <c r="AU69" s="915" t="s">
        <v>608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581</v>
      </c>
      <c r="C70" s="958"/>
      <c r="D70" s="958"/>
      <c r="E70" s="958"/>
      <c r="F70" s="958"/>
      <c r="G70" s="958"/>
      <c r="H70" s="958"/>
      <c r="I70" s="958"/>
      <c r="J70" s="958"/>
      <c r="K70" s="958"/>
      <c r="L70" s="958"/>
      <c r="M70" s="958"/>
      <c r="N70" s="958"/>
      <c r="O70" s="958"/>
      <c r="P70" s="959"/>
      <c r="Q70" s="960">
        <v>19920</v>
      </c>
      <c r="R70" s="915"/>
      <c r="S70" s="915"/>
      <c r="T70" s="915"/>
      <c r="U70" s="915"/>
      <c r="V70" s="915">
        <v>19401</v>
      </c>
      <c r="W70" s="915"/>
      <c r="X70" s="915"/>
      <c r="Y70" s="915"/>
      <c r="Z70" s="915"/>
      <c r="AA70" s="915">
        <v>519</v>
      </c>
      <c r="AB70" s="915"/>
      <c r="AC70" s="915"/>
      <c r="AD70" s="915"/>
      <c r="AE70" s="915"/>
      <c r="AF70" s="915">
        <v>519</v>
      </c>
      <c r="AG70" s="915"/>
      <c r="AH70" s="915"/>
      <c r="AI70" s="915"/>
      <c r="AJ70" s="915"/>
      <c r="AK70" s="915">
        <v>249</v>
      </c>
      <c r="AL70" s="915"/>
      <c r="AM70" s="915"/>
      <c r="AN70" s="915"/>
      <c r="AO70" s="915"/>
      <c r="AP70" s="915" t="s">
        <v>610</v>
      </c>
      <c r="AQ70" s="915"/>
      <c r="AR70" s="915"/>
      <c r="AS70" s="915"/>
      <c r="AT70" s="915"/>
      <c r="AU70" s="915" t="s">
        <v>610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582</v>
      </c>
      <c r="C71" s="958"/>
      <c r="D71" s="958"/>
      <c r="E71" s="958"/>
      <c r="F71" s="958"/>
      <c r="G71" s="958"/>
      <c r="H71" s="958"/>
      <c r="I71" s="958"/>
      <c r="J71" s="958"/>
      <c r="K71" s="958"/>
      <c r="L71" s="958"/>
      <c r="M71" s="958"/>
      <c r="N71" s="958"/>
      <c r="O71" s="958"/>
      <c r="P71" s="959"/>
      <c r="Q71" s="960">
        <v>2515</v>
      </c>
      <c r="R71" s="915"/>
      <c r="S71" s="915"/>
      <c r="T71" s="915"/>
      <c r="U71" s="915"/>
      <c r="V71" s="915">
        <v>2387</v>
      </c>
      <c r="W71" s="915"/>
      <c r="X71" s="915"/>
      <c r="Y71" s="915"/>
      <c r="Z71" s="915"/>
      <c r="AA71" s="915">
        <v>128</v>
      </c>
      <c r="AB71" s="915"/>
      <c r="AC71" s="915"/>
      <c r="AD71" s="915"/>
      <c r="AE71" s="915"/>
      <c r="AF71" s="915">
        <v>128</v>
      </c>
      <c r="AG71" s="915"/>
      <c r="AH71" s="915"/>
      <c r="AI71" s="915"/>
      <c r="AJ71" s="915"/>
      <c r="AK71" s="915" t="s">
        <v>610</v>
      </c>
      <c r="AL71" s="915"/>
      <c r="AM71" s="915"/>
      <c r="AN71" s="915"/>
      <c r="AO71" s="915"/>
      <c r="AP71" s="915">
        <v>898</v>
      </c>
      <c r="AQ71" s="915"/>
      <c r="AR71" s="915"/>
      <c r="AS71" s="915"/>
      <c r="AT71" s="915"/>
      <c r="AU71" s="915" t="s">
        <v>608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583</v>
      </c>
      <c r="C72" s="958"/>
      <c r="D72" s="958"/>
      <c r="E72" s="958"/>
      <c r="F72" s="958"/>
      <c r="G72" s="958"/>
      <c r="H72" s="958"/>
      <c r="I72" s="958"/>
      <c r="J72" s="958"/>
      <c r="K72" s="958"/>
      <c r="L72" s="958"/>
      <c r="M72" s="958"/>
      <c r="N72" s="958"/>
      <c r="O72" s="958"/>
      <c r="P72" s="959"/>
      <c r="Q72" s="960">
        <v>23</v>
      </c>
      <c r="R72" s="915"/>
      <c r="S72" s="915"/>
      <c r="T72" s="915"/>
      <c r="U72" s="915"/>
      <c r="V72" s="915">
        <v>13</v>
      </c>
      <c r="W72" s="915"/>
      <c r="X72" s="915"/>
      <c r="Y72" s="915"/>
      <c r="Z72" s="915"/>
      <c r="AA72" s="915">
        <v>9</v>
      </c>
      <c r="AB72" s="915"/>
      <c r="AC72" s="915"/>
      <c r="AD72" s="915"/>
      <c r="AE72" s="915"/>
      <c r="AF72" s="915">
        <v>9</v>
      </c>
      <c r="AG72" s="915"/>
      <c r="AH72" s="915"/>
      <c r="AI72" s="915"/>
      <c r="AJ72" s="915"/>
      <c r="AK72" s="915" t="s">
        <v>610</v>
      </c>
      <c r="AL72" s="915"/>
      <c r="AM72" s="915"/>
      <c r="AN72" s="915"/>
      <c r="AO72" s="915"/>
      <c r="AP72" s="915" t="s">
        <v>610</v>
      </c>
      <c r="AQ72" s="915"/>
      <c r="AR72" s="915"/>
      <c r="AS72" s="915"/>
      <c r="AT72" s="915"/>
      <c r="AU72" s="915" t="s">
        <v>610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584</v>
      </c>
      <c r="C73" s="958"/>
      <c r="D73" s="958"/>
      <c r="E73" s="958"/>
      <c r="F73" s="958"/>
      <c r="G73" s="958"/>
      <c r="H73" s="958"/>
      <c r="I73" s="958"/>
      <c r="J73" s="958"/>
      <c r="K73" s="958"/>
      <c r="L73" s="958"/>
      <c r="M73" s="958"/>
      <c r="N73" s="958"/>
      <c r="O73" s="958"/>
      <c r="P73" s="959"/>
      <c r="Q73" s="960">
        <v>9951</v>
      </c>
      <c r="R73" s="915"/>
      <c r="S73" s="915"/>
      <c r="T73" s="915"/>
      <c r="U73" s="915"/>
      <c r="V73" s="915">
        <v>9846</v>
      </c>
      <c r="W73" s="915"/>
      <c r="X73" s="915"/>
      <c r="Y73" s="915"/>
      <c r="Z73" s="915"/>
      <c r="AA73" s="915">
        <v>105</v>
      </c>
      <c r="AB73" s="915"/>
      <c r="AC73" s="915"/>
      <c r="AD73" s="915"/>
      <c r="AE73" s="915"/>
      <c r="AF73" s="915">
        <v>1002</v>
      </c>
      <c r="AG73" s="915"/>
      <c r="AH73" s="915"/>
      <c r="AI73" s="915"/>
      <c r="AJ73" s="915"/>
      <c r="AK73" s="915" t="s">
        <v>610</v>
      </c>
      <c r="AL73" s="915"/>
      <c r="AM73" s="915"/>
      <c r="AN73" s="915"/>
      <c r="AO73" s="915"/>
      <c r="AP73" s="915">
        <v>8333</v>
      </c>
      <c r="AQ73" s="915"/>
      <c r="AR73" s="915"/>
      <c r="AS73" s="915"/>
      <c r="AT73" s="915"/>
      <c r="AU73" s="915">
        <v>475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585</v>
      </c>
      <c r="C74" s="958"/>
      <c r="D74" s="958"/>
      <c r="E74" s="958"/>
      <c r="F74" s="958"/>
      <c r="G74" s="958"/>
      <c r="H74" s="958"/>
      <c r="I74" s="958"/>
      <c r="J74" s="958"/>
      <c r="K74" s="958"/>
      <c r="L74" s="958"/>
      <c r="M74" s="958"/>
      <c r="N74" s="958"/>
      <c r="O74" s="958"/>
      <c r="P74" s="959"/>
      <c r="Q74" s="960">
        <v>437</v>
      </c>
      <c r="R74" s="915"/>
      <c r="S74" s="915"/>
      <c r="T74" s="915"/>
      <c r="U74" s="915"/>
      <c r="V74" s="915">
        <v>414</v>
      </c>
      <c r="W74" s="915"/>
      <c r="X74" s="915"/>
      <c r="Y74" s="915"/>
      <c r="Z74" s="915"/>
      <c r="AA74" s="915">
        <v>23</v>
      </c>
      <c r="AB74" s="915"/>
      <c r="AC74" s="915"/>
      <c r="AD74" s="915"/>
      <c r="AE74" s="915"/>
      <c r="AF74" s="915">
        <v>34</v>
      </c>
      <c r="AG74" s="915"/>
      <c r="AH74" s="915"/>
      <c r="AI74" s="915"/>
      <c r="AJ74" s="915"/>
      <c r="AK74" s="915" t="s">
        <v>610</v>
      </c>
      <c r="AL74" s="915"/>
      <c r="AM74" s="915"/>
      <c r="AN74" s="915"/>
      <c r="AO74" s="915"/>
      <c r="AP74" s="915">
        <v>5</v>
      </c>
      <c r="AQ74" s="915"/>
      <c r="AR74" s="915"/>
      <c r="AS74" s="915"/>
      <c r="AT74" s="915"/>
      <c r="AU74" s="915">
        <v>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586</v>
      </c>
      <c r="C75" s="958"/>
      <c r="D75" s="958"/>
      <c r="E75" s="958"/>
      <c r="F75" s="958"/>
      <c r="G75" s="958"/>
      <c r="H75" s="958"/>
      <c r="I75" s="958"/>
      <c r="J75" s="958"/>
      <c r="K75" s="958"/>
      <c r="L75" s="958"/>
      <c r="M75" s="958"/>
      <c r="N75" s="958"/>
      <c r="O75" s="958"/>
      <c r="P75" s="959"/>
      <c r="Q75" s="963">
        <v>144</v>
      </c>
      <c r="R75" s="964"/>
      <c r="S75" s="964"/>
      <c r="T75" s="964"/>
      <c r="U75" s="914"/>
      <c r="V75" s="965">
        <v>138</v>
      </c>
      <c r="W75" s="964"/>
      <c r="X75" s="964"/>
      <c r="Y75" s="964"/>
      <c r="Z75" s="914"/>
      <c r="AA75" s="965">
        <v>6</v>
      </c>
      <c r="AB75" s="964"/>
      <c r="AC75" s="964"/>
      <c r="AD75" s="964"/>
      <c r="AE75" s="914"/>
      <c r="AF75" s="965">
        <v>6</v>
      </c>
      <c r="AG75" s="964"/>
      <c r="AH75" s="964"/>
      <c r="AI75" s="964"/>
      <c r="AJ75" s="914"/>
      <c r="AK75" s="965" t="s">
        <v>610</v>
      </c>
      <c r="AL75" s="964"/>
      <c r="AM75" s="964"/>
      <c r="AN75" s="964"/>
      <c r="AO75" s="914"/>
      <c r="AP75" s="965" t="s">
        <v>610</v>
      </c>
      <c r="AQ75" s="964"/>
      <c r="AR75" s="964"/>
      <c r="AS75" s="964"/>
      <c r="AT75" s="914"/>
      <c r="AU75" s="965" t="s">
        <v>610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587</v>
      </c>
      <c r="C76" s="958"/>
      <c r="D76" s="958"/>
      <c r="E76" s="958"/>
      <c r="F76" s="958"/>
      <c r="G76" s="958"/>
      <c r="H76" s="958"/>
      <c r="I76" s="958"/>
      <c r="J76" s="958"/>
      <c r="K76" s="958"/>
      <c r="L76" s="958"/>
      <c r="M76" s="958"/>
      <c r="N76" s="958"/>
      <c r="O76" s="958"/>
      <c r="P76" s="959"/>
      <c r="Q76" s="963">
        <v>279</v>
      </c>
      <c r="R76" s="964"/>
      <c r="S76" s="964"/>
      <c r="T76" s="964"/>
      <c r="U76" s="914"/>
      <c r="V76" s="965">
        <v>325</v>
      </c>
      <c r="W76" s="964"/>
      <c r="X76" s="964"/>
      <c r="Y76" s="964"/>
      <c r="Z76" s="914"/>
      <c r="AA76" s="965">
        <v>-46</v>
      </c>
      <c r="AB76" s="964"/>
      <c r="AC76" s="964"/>
      <c r="AD76" s="964"/>
      <c r="AE76" s="914"/>
      <c r="AF76" s="965">
        <v>33</v>
      </c>
      <c r="AG76" s="964"/>
      <c r="AH76" s="964"/>
      <c r="AI76" s="964"/>
      <c r="AJ76" s="914"/>
      <c r="AK76" s="965" t="s">
        <v>610</v>
      </c>
      <c r="AL76" s="964"/>
      <c r="AM76" s="964"/>
      <c r="AN76" s="964"/>
      <c r="AO76" s="914"/>
      <c r="AP76" s="965" t="s">
        <v>610</v>
      </c>
      <c r="AQ76" s="964"/>
      <c r="AR76" s="964"/>
      <c r="AS76" s="964"/>
      <c r="AT76" s="914"/>
      <c r="AU76" s="965" t="s">
        <v>611</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588</v>
      </c>
      <c r="C77" s="958"/>
      <c r="D77" s="958"/>
      <c r="E77" s="958"/>
      <c r="F77" s="958"/>
      <c r="G77" s="958"/>
      <c r="H77" s="958"/>
      <c r="I77" s="958"/>
      <c r="J77" s="958"/>
      <c r="K77" s="958"/>
      <c r="L77" s="958"/>
      <c r="M77" s="958"/>
      <c r="N77" s="958"/>
      <c r="O77" s="958"/>
      <c r="P77" s="959"/>
      <c r="Q77" s="963">
        <v>216</v>
      </c>
      <c r="R77" s="964"/>
      <c r="S77" s="964"/>
      <c r="T77" s="964"/>
      <c r="U77" s="914"/>
      <c r="V77" s="965">
        <v>194</v>
      </c>
      <c r="W77" s="964"/>
      <c r="X77" s="964"/>
      <c r="Y77" s="964"/>
      <c r="Z77" s="914"/>
      <c r="AA77" s="965">
        <v>22</v>
      </c>
      <c r="AB77" s="964"/>
      <c r="AC77" s="964"/>
      <c r="AD77" s="964"/>
      <c r="AE77" s="914"/>
      <c r="AF77" s="965">
        <v>22</v>
      </c>
      <c r="AG77" s="964"/>
      <c r="AH77" s="964"/>
      <c r="AI77" s="964"/>
      <c r="AJ77" s="914"/>
      <c r="AK77" s="965" t="s">
        <v>610</v>
      </c>
      <c r="AL77" s="964"/>
      <c r="AM77" s="964"/>
      <c r="AN77" s="964"/>
      <c r="AO77" s="914"/>
      <c r="AP77" s="965" t="s">
        <v>610</v>
      </c>
      <c r="AQ77" s="964"/>
      <c r="AR77" s="964"/>
      <c r="AS77" s="964"/>
      <c r="AT77" s="914"/>
      <c r="AU77" s="965" t="s">
        <v>610</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589</v>
      </c>
      <c r="C78" s="958"/>
      <c r="D78" s="958"/>
      <c r="E78" s="958"/>
      <c r="F78" s="958"/>
      <c r="G78" s="958"/>
      <c r="H78" s="958"/>
      <c r="I78" s="958"/>
      <c r="J78" s="958"/>
      <c r="K78" s="958"/>
      <c r="L78" s="958"/>
      <c r="M78" s="958"/>
      <c r="N78" s="958"/>
      <c r="O78" s="958"/>
      <c r="P78" s="959"/>
      <c r="Q78" s="960">
        <v>84</v>
      </c>
      <c r="R78" s="915"/>
      <c r="S78" s="915"/>
      <c r="T78" s="915"/>
      <c r="U78" s="915"/>
      <c r="V78" s="915">
        <v>77</v>
      </c>
      <c r="W78" s="915"/>
      <c r="X78" s="915"/>
      <c r="Y78" s="915"/>
      <c r="Z78" s="915"/>
      <c r="AA78" s="915">
        <v>7</v>
      </c>
      <c r="AB78" s="915"/>
      <c r="AC78" s="915"/>
      <c r="AD78" s="915"/>
      <c r="AE78" s="915"/>
      <c r="AF78" s="915">
        <v>7</v>
      </c>
      <c r="AG78" s="915"/>
      <c r="AH78" s="915"/>
      <c r="AI78" s="915"/>
      <c r="AJ78" s="915"/>
      <c r="AK78" s="915" t="s">
        <v>610</v>
      </c>
      <c r="AL78" s="915"/>
      <c r="AM78" s="915"/>
      <c r="AN78" s="915"/>
      <c r="AO78" s="915"/>
      <c r="AP78" s="915">
        <v>27</v>
      </c>
      <c r="AQ78" s="915"/>
      <c r="AR78" s="915"/>
      <c r="AS78" s="915"/>
      <c r="AT78" s="915"/>
      <c r="AU78" s="915">
        <v>27</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590</v>
      </c>
      <c r="C79" s="958"/>
      <c r="D79" s="958"/>
      <c r="E79" s="958"/>
      <c r="F79" s="958"/>
      <c r="G79" s="958"/>
      <c r="H79" s="958"/>
      <c r="I79" s="958"/>
      <c r="J79" s="958"/>
      <c r="K79" s="958"/>
      <c r="L79" s="958"/>
      <c r="M79" s="958"/>
      <c r="N79" s="958"/>
      <c r="O79" s="958"/>
      <c r="P79" s="959"/>
      <c r="Q79" s="960">
        <v>883</v>
      </c>
      <c r="R79" s="915"/>
      <c r="S79" s="915"/>
      <c r="T79" s="915"/>
      <c r="U79" s="915"/>
      <c r="V79" s="915">
        <v>799</v>
      </c>
      <c r="W79" s="915"/>
      <c r="X79" s="915"/>
      <c r="Y79" s="915"/>
      <c r="Z79" s="915"/>
      <c r="AA79" s="915">
        <v>84</v>
      </c>
      <c r="AB79" s="915"/>
      <c r="AC79" s="915"/>
      <c r="AD79" s="915"/>
      <c r="AE79" s="915"/>
      <c r="AF79" s="915">
        <v>46</v>
      </c>
      <c r="AG79" s="915"/>
      <c r="AH79" s="915"/>
      <c r="AI79" s="915"/>
      <c r="AJ79" s="915"/>
      <c r="AK79" s="915" t="s">
        <v>610</v>
      </c>
      <c r="AL79" s="915"/>
      <c r="AM79" s="915"/>
      <c r="AN79" s="915"/>
      <c r="AO79" s="915"/>
      <c r="AP79" s="915">
        <v>226</v>
      </c>
      <c r="AQ79" s="915"/>
      <c r="AR79" s="915"/>
      <c r="AS79" s="915"/>
      <c r="AT79" s="915"/>
      <c r="AU79" s="915">
        <v>226</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591</v>
      </c>
      <c r="C80" s="958"/>
      <c r="D80" s="958"/>
      <c r="E80" s="958"/>
      <c r="F80" s="958"/>
      <c r="G80" s="958"/>
      <c r="H80" s="958"/>
      <c r="I80" s="958"/>
      <c r="J80" s="958"/>
      <c r="K80" s="958"/>
      <c r="L80" s="958"/>
      <c r="M80" s="958"/>
      <c r="N80" s="958"/>
      <c r="O80" s="958"/>
      <c r="P80" s="959"/>
      <c r="Q80" s="960">
        <v>40</v>
      </c>
      <c r="R80" s="915"/>
      <c r="S80" s="915"/>
      <c r="T80" s="915"/>
      <c r="U80" s="915"/>
      <c r="V80" s="915">
        <v>29</v>
      </c>
      <c r="W80" s="915"/>
      <c r="X80" s="915"/>
      <c r="Y80" s="915"/>
      <c r="Z80" s="915"/>
      <c r="AA80" s="915">
        <v>11</v>
      </c>
      <c r="AB80" s="915"/>
      <c r="AC80" s="915"/>
      <c r="AD80" s="915"/>
      <c r="AE80" s="915"/>
      <c r="AF80" s="915">
        <v>5</v>
      </c>
      <c r="AG80" s="915"/>
      <c r="AH80" s="915"/>
      <c r="AI80" s="915"/>
      <c r="AJ80" s="915"/>
      <c r="AK80" s="915"/>
      <c r="AL80" s="915"/>
      <c r="AM80" s="915"/>
      <c r="AN80" s="915"/>
      <c r="AO80" s="915"/>
      <c r="AP80" s="915" t="s">
        <v>610</v>
      </c>
      <c r="AQ80" s="915"/>
      <c r="AR80" s="915"/>
      <c r="AS80" s="915"/>
      <c r="AT80" s="915"/>
      <c r="AU80" s="915" t="s">
        <v>610</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592</v>
      </c>
      <c r="C81" s="958"/>
      <c r="D81" s="958"/>
      <c r="E81" s="958"/>
      <c r="F81" s="958"/>
      <c r="G81" s="958"/>
      <c r="H81" s="958"/>
      <c r="I81" s="958"/>
      <c r="J81" s="958"/>
      <c r="K81" s="958"/>
      <c r="L81" s="958"/>
      <c r="M81" s="958"/>
      <c r="N81" s="958"/>
      <c r="O81" s="958"/>
      <c r="P81" s="959"/>
      <c r="Q81" s="960">
        <v>1097</v>
      </c>
      <c r="R81" s="915"/>
      <c r="S81" s="915"/>
      <c r="T81" s="915"/>
      <c r="U81" s="915"/>
      <c r="V81" s="915">
        <v>1024</v>
      </c>
      <c r="W81" s="915"/>
      <c r="X81" s="915"/>
      <c r="Y81" s="915"/>
      <c r="Z81" s="915"/>
      <c r="AA81" s="915">
        <v>73</v>
      </c>
      <c r="AB81" s="915"/>
      <c r="AC81" s="915"/>
      <c r="AD81" s="915"/>
      <c r="AE81" s="915"/>
      <c r="AF81" s="915">
        <v>73</v>
      </c>
      <c r="AG81" s="915"/>
      <c r="AH81" s="915"/>
      <c r="AI81" s="915"/>
      <c r="AJ81" s="915"/>
      <c r="AK81" s="915">
        <v>141</v>
      </c>
      <c r="AL81" s="915"/>
      <c r="AM81" s="915"/>
      <c r="AN81" s="915"/>
      <c r="AO81" s="915"/>
      <c r="AP81" s="915" t="s">
        <v>610</v>
      </c>
      <c r="AQ81" s="915"/>
      <c r="AR81" s="915"/>
      <c r="AS81" s="915"/>
      <c r="AT81" s="915"/>
      <c r="AU81" s="915" t="s">
        <v>610</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593</v>
      </c>
      <c r="C82" s="958"/>
      <c r="D82" s="958"/>
      <c r="E82" s="958"/>
      <c r="F82" s="958"/>
      <c r="G82" s="958"/>
      <c r="H82" s="958"/>
      <c r="I82" s="958"/>
      <c r="J82" s="958"/>
      <c r="K82" s="958"/>
      <c r="L82" s="958"/>
      <c r="M82" s="958"/>
      <c r="N82" s="958"/>
      <c r="O82" s="958"/>
      <c r="P82" s="959"/>
      <c r="Q82" s="960">
        <v>293449</v>
      </c>
      <c r="R82" s="915"/>
      <c r="S82" s="915"/>
      <c r="T82" s="915"/>
      <c r="U82" s="915"/>
      <c r="V82" s="915">
        <v>280469</v>
      </c>
      <c r="W82" s="915"/>
      <c r="X82" s="915"/>
      <c r="Y82" s="915"/>
      <c r="Z82" s="915"/>
      <c r="AA82" s="915">
        <v>12980</v>
      </c>
      <c r="AB82" s="915"/>
      <c r="AC82" s="915"/>
      <c r="AD82" s="915"/>
      <c r="AE82" s="915"/>
      <c r="AF82" s="915">
        <v>12980</v>
      </c>
      <c r="AG82" s="915"/>
      <c r="AH82" s="915"/>
      <c r="AI82" s="915"/>
      <c r="AJ82" s="915"/>
      <c r="AK82" s="915">
        <v>723</v>
      </c>
      <c r="AL82" s="915"/>
      <c r="AM82" s="915"/>
      <c r="AN82" s="915"/>
      <c r="AO82" s="915"/>
      <c r="AP82" s="915" t="s">
        <v>610</v>
      </c>
      <c r="AQ82" s="915"/>
      <c r="AR82" s="915"/>
      <c r="AS82" s="915"/>
      <c r="AT82" s="915"/>
      <c r="AU82" s="915" t="s">
        <v>610</v>
      </c>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t="s">
        <v>594</v>
      </c>
      <c r="C83" s="958"/>
      <c r="D83" s="958"/>
      <c r="E83" s="958"/>
      <c r="F83" s="958"/>
      <c r="G83" s="958"/>
      <c r="H83" s="958"/>
      <c r="I83" s="958"/>
      <c r="J83" s="958"/>
      <c r="K83" s="958"/>
      <c r="L83" s="958"/>
      <c r="M83" s="958"/>
      <c r="N83" s="958"/>
      <c r="O83" s="958"/>
      <c r="P83" s="959"/>
      <c r="Q83" s="960">
        <v>6683</v>
      </c>
      <c r="R83" s="915"/>
      <c r="S83" s="915"/>
      <c r="T83" s="915"/>
      <c r="U83" s="915"/>
      <c r="V83" s="915">
        <v>6314</v>
      </c>
      <c r="W83" s="915"/>
      <c r="X83" s="915"/>
      <c r="Y83" s="915"/>
      <c r="Z83" s="915"/>
      <c r="AA83" s="915">
        <v>369</v>
      </c>
      <c r="AB83" s="915"/>
      <c r="AC83" s="915"/>
      <c r="AD83" s="915"/>
      <c r="AE83" s="915"/>
      <c r="AF83" s="915">
        <v>378</v>
      </c>
      <c r="AG83" s="915"/>
      <c r="AH83" s="915"/>
      <c r="AI83" s="915"/>
      <c r="AJ83" s="915"/>
      <c r="AK83" s="915">
        <v>350</v>
      </c>
      <c r="AL83" s="915"/>
      <c r="AM83" s="915"/>
      <c r="AN83" s="915"/>
      <c r="AO83" s="915"/>
      <c r="AP83" s="915" t="s">
        <v>610</v>
      </c>
      <c r="AQ83" s="915"/>
      <c r="AR83" s="915"/>
      <c r="AS83" s="915"/>
      <c r="AT83" s="915"/>
      <c r="AU83" s="915" t="s">
        <v>610</v>
      </c>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t="s">
        <v>595</v>
      </c>
      <c r="C84" s="958"/>
      <c r="D84" s="958"/>
      <c r="E84" s="958"/>
      <c r="F84" s="958"/>
      <c r="G84" s="958"/>
      <c r="H84" s="958"/>
      <c r="I84" s="958"/>
      <c r="J84" s="958"/>
      <c r="K84" s="958"/>
      <c r="L84" s="958"/>
      <c r="M84" s="958"/>
      <c r="N84" s="958"/>
      <c r="O84" s="958"/>
      <c r="P84" s="959"/>
      <c r="Q84" s="960">
        <v>14</v>
      </c>
      <c r="R84" s="915"/>
      <c r="S84" s="915"/>
      <c r="T84" s="915"/>
      <c r="U84" s="915"/>
      <c r="V84" s="915">
        <v>5</v>
      </c>
      <c r="W84" s="915"/>
      <c r="X84" s="915"/>
      <c r="Y84" s="915"/>
      <c r="Z84" s="915"/>
      <c r="AA84" s="915">
        <v>9</v>
      </c>
      <c r="AB84" s="915"/>
      <c r="AC84" s="915"/>
      <c r="AD84" s="915"/>
      <c r="AE84" s="915"/>
      <c r="AF84" s="915">
        <v>1</v>
      </c>
      <c r="AG84" s="915"/>
      <c r="AH84" s="915"/>
      <c r="AI84" s="915"/>
      <c r="AJ84" s="915"/>
      <c r="AK84" s="915">
        <v>9</v>
      </c>
      <c r="AL84" s="915"/>
      <c r="AM84" s="915"/>
      <c r="AN84" s="915"/>
      <c r="AO84" s="915"/>
      <c r="AP84" s="915" t="s">
        <v>610</v>
      </c>
      <c r="AQ84" s="915"/>
      <c r="AR84" s="915"/>
      <c r="AS84" s="915"/>
      <c r="AT84" s="915"/>
      <c r="AU84" s="915" t="s">
        <v>610</v>
      </c>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t="s">
        <v>596</v>
      </c>
      <c r="C85" s="958"/>
      <c r="D85" s="958"/>
      <c r="E85" s="958"/>
      <c r="F85" s="958"/>
      <c r="G85" s="958"/>
      <c r="H85" s="958"/>
      <c r="I85" s="958"/>
      <c r="J85" s="958"/>
      <c r="K85" s="958"/>
      <c r="L85" s="958"/>
      <c r="M85" s="958"/>
      <c r="N85" s="958"/>
      <c r="O85" s="958"/>
      <c r="P85" s="959"/>
      <c r="Q85" s="960">
        <v>1069</v>
      </c>
      <c r="R85" s="915"/>
      <c r="S85" s="915"/>
      <c r="T85" s="915"/>
      <c r="U85" s="915"/>
      <c r="V85" s="915">
        <v>1042</v>
      </c>
      <c r="W85" s="915"/>
      <c r="X85" s="915"/>
      <c r="Y85" s="915"/>
      <c r="Z85" s="915"/>
      <c r="AA85" s="915">
        <v>28</v>
      </c>
      <c r="AB85" s="915"/>
      <c r="AC85" s="915"/>
      <c r="AD85" s="915"/>
      <c r="AE85" s="915"/>
      <c r="AF85" s="915">
        <v>28</v>
      </c>
      <c r="AG85" s="915"/>
      <c r="AH85" s="915"/>
      <c r="AI85" s="915"/>
      <c r="AJ85" s="915"/>
      <c r="AK85" s="915">
        <v>11</v>
      </c>
      <c r="AL85" s="915"/>
      <c r="AM85" s="915"/>
      <c r="AN85" s="915"/>
      <c r="AO85" s="915"/>
      <c r="AP85" s="915" t="s">
        <v>610</v>
      </c>
      <c r="AQ85" s="915"/>
      <c r="AR85" s="915"/>
      <c r="AS85" s="915"/>
      <c r="AT85" s="915"/>
      <c r="AU85" s="915" t="s">
        <v>610</v>
      </c>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t="s">
        <v>597</v>
      </c>
      <c r="C86" s="958"/>
      <c r="D86" s="958"/>
      <c r="E86" s="958"/>
      <c r="F86" s="958"/>
      <c r="G86" s="958"/>
      <c r="H86" s="958"/>
      <c r="I86" s="958"/>
      <c r="J86" s="958"/>
      <c r="K86" s="958"/>
      <c r="L86" s="958"/>
      <c r="M86" s="958"/>
      <c r="N86" s="958"/>
      <c r="O86" s="958"/>
      <c r="P86" s="959"/>
      <c r="Q86" s="960">
        <v>194</v>
      </c>
      <c r="R86" s="915"/>
      <c r="S86" s="915"/>
      <c r="T86" s="915"/>
      <c r="U86" s="915"/>
      <c r="V86" s="915">
        <v>191</v>
      </c>
      <c r="W86" s="915"/>
      <c r="X86" s="915"/>
      <c r="Y86" s="915"/>
      <c r="Z86" s="915"/>
      <c r="AA86" s="915">
        <v>3</v>
      </c>
      <c r="AB86" s="915"/>
      <c r="AC86" s="915"/>
      <c r="AD86" s="915"/>
      <c r="AE86" s="915"/>
      <c r="AF86" s="915">
        <v>3</v>
      </c>
      <c r="AG86" s="915"/>
      <c r="AH86" s="915"/>
      <c r="AI86" s="915"/>
      <c r="AJ86" s="915"/>
      <c r="AK86" s="915" t="s">
        <v>610</v>
      </c>
      <c r="AL86" s="915"/>
      <c r="AM86" s="915"/>
      <c r="AN86" s="915"/>
      <c r="AO86" s="915"/>
      <c r="AP86" s="915" t="s">
        <v>610</v>
      </c>
      <c r="AQ86" s="915"/>
      <c r="AR86" s="915"/>
      <c r="AS86" s="915"/>
      <c r="AT86" s="915"/>
      <c r="AU86" s="915" t="s">
        <v>610</v>
      </c>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t="s">
        <v>598</v>
      </c>
      <c r="C87" s="967"/>
      <c r="D87" s="967"/>
      <c r="E87" s="967"/>
      <c r="F87" s="967"/>
      <c r="G87" s="967"/>
      <c r="H87" s="967"/>
      <c r="I87" s="967"/>
      <c r="J87" s="967"/>
      <c r="K87" s="967"/>
      <c r="L87" s="967"/>
      <c r="M87" s="967"/>
      <c r="N87" s="967"/>
      <c r="O87" s="967"/>
      <c r="P87" s="968"/>
      <c r="Q87" s="969">
        <v>1734</v>
      </c>
      <c r="R87" s="970"/>
      <c r="S87" s="970"/>
      <c r="T87" s="970"/>
      <c r="U87" s="970"/>
      <c r="V87" s="970">
        <v>1652</v>
      </c>
      <c r="W87" s="970"/>
      <c r="X87" s="970"/>
      <c r="Y87" s="970"/>
      <c r="Z87" s="970"/>
      <c r="AA87" s="970">
        <v>82</v>
      </c>
      <c r="AB87" s="970"/>
      <c r="AC87" s="970"/>
      <c r="AD87" s="970"/>
      <c r="AE87" s="970"/>
      <c r="AF87" s="970">
        <v>2</v>
      </c>
      <c r="AG87" s="970"/>
      <c r="AH87" s="970"/>
      <c r="AI87" s="970"/>
      <c r="AJ87" s="970"/>
      <c r="AK87" s="970" t="s">
        <v>610</v>
      </c>
      <c r="AL87" s="970"/>
      <c r="AM87" s="970"/>
      <c r="AN87" s="970"/>
      <c r="AO87" s="970"/>
      <c r="AP87" s="970" t="s">
        <v>610</v>
      </c>
      <c r="AQ87" s="970"/>
      <c r="AR87" s="970"/>
      <c r="AS87" s="970"/>
      <c r="AT87" s="970"/>
      <c r="AU87" s="970" t="s">
        <v>610</v>
      </c>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v>9580</v>
      </c>
      <c r="AQ88" s="926"/>
      <c r="AR88" s="926"/>
      <c r="AS88" s="926"/>
      <c r="AT88" s="926"/>
      <c r="AU88" s="926">
        <v>729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50</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310</v>
      </c>
      <c r="AG109" s="979"/>
      <c r="AH109" s="979"/>
      <c r="AI109" s="979"/>
      <c r="AJ109" s="980"/>
      <c r="AK109" s="978" t="s">
        <v>309</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310</v>
      </c>
      <c r="BW109" s="979"/>
      <c r="BX109" s="979"/>
      <c r="BY109" s="979"/>
      <c r="BZ109" s="980"/>
      <c r="CA109" s="978" t="s">
        <v>309</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310</v>
      </c>
      <c r="DM109" s="979"/>
      <c r="DN109" s="979"/>
      <c r="DO109" s="979"/>
      <c r="DP109" s="980"/>
      <c r="DQ109" s="978" t="s">
        <v>309</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289863</v>
      </c>
      <c r="AB110" s="986"/>
      <c r="AC110" s="986"/>
      <c r="AD110" s="986"/>
      <c r="AE110" s="987"/>
      <c r="AF110" s="988">
        <v>295985</v>
      </c>
      <c r="AG110" s="986"/>
      <c r="AH110" s="986"/>
      <c r="AI110" s="986"/>
      <c r="AJ110" s="987"/>
      <c r="AK110" s="988">
        <v>306384</v>
      </c>
      <c r="AL110" s="986"/>
      <c r="AM110" s="986"/>
      <c r="AN110" s="986"/>
      <c r="AO110" s="987"/>
      <c r="AP110" s="989">
        <v>12.8</v>
      </c>
      <c r="AQ110" s="990"/>
      <c r="AR110" s="990"/>
      <c r="AS110" s="990"/>
      <c r="AT110" s="991"/>
      <c r="AU110" s="992" t="s">
        <v>73</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1901979</v>
      </c>
      <c r="BR110" s="1021"/>
      <c r="BS110" s="1021"/>
      <c r="BT110" s="1021"/>
      <c r="BU110" s="1021"/>
      <c r="BV110" s="1021">
        <v>1897906</v>
      </c>
      <c r="BW110" s="1021"/>
      <c r="BX110" s="1021"/>
      <c r="BY110" s="1021"/>
      <c r="BZ110" s="1021"/>
      <c r="CA110" s="1021">
        <v>1886314</v>
      </c>
      <c r="CB110" s="1021"/>
      <c r="CC110" s="1021"/>
      <c r="CD110" s="1021"/>
      <c r="CE110" s="1021"/>
      <c r="CF110" s="1035">
        <v>78.7</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395</v>
      </c>
      <c r="DH110" s="1021"/>
      <c r="DI110" s="1021"/>
      <c r="DJ110" s="1021"/>
      <c r="DK110" s="1021"/>
      <c r="DL110" s="1021" t="s">
        <v>128</v>
      </c>
      <c r="DM110" s="1021"/>
      <c r="DN110" s="1021"/>
      <c r="DO110" s="1021"/>
      <c r="DP110" s="1021"/>
      <c r="DQ110" s="1021" t="s">
        <v>128</v>
      </c>
      <c r="DR110" s="1021"/>
      <c r="DS110" s="1021"/>
      <c r="DT110" s="1021"/>
      <c r="DU110" s="1021"/>
      <c r="DV110" s="1022" t="s">
        <v>128</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442</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t="s">
        <v>128</v>
      </c>
      <c r="BR111" s="1014"/>
      <c r="BS111" s="1014"/>
      <c r="BT111" s="1014"/>
      <c r="BU111" s="1014"/>
      <c r="BV111" s="1014" t="s">
        <v>128</v>
      </c>
      <c r="BW111" s="1014"/>
      <c r="BX111" s="1014"/>
      <c r="BY111" s="1014"/>
      <c r="BZ111" s="1014"/>
      <c r="CA111" s="1014" t="s">
        <v>128</v>
      </c>
      <c r="CB111" s="1014"/>
      <c r="CC111" s="1014"/>
      <c r="CD111" s="1014"/>
      <c r="CE111" s="1014"/>
      <c r="CF111" s="1008" t="s">
        <v>128</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395</v>
      </c>
      <c r="DH111" s="1014"/>
      <c r="DI111" s="1014"/>
      <c r="DJ111" s="1014"/>
      <c r="DK111" s="1014"/>
      <c r="DL111" s="1014" t="s">
        <v>128</v>
      </c>
      <c r="DM111" s="1014"/>
      <c r="DN111" s="1014"/>
      <c r="DO111" s="1014"/>
      <c r="DP111" s="1014"/>
      <c r="DQ111" s="1014" t="s">
        <v>128</v>
      </c>
      <c r="DR111" s="1014"/>
      <c r="DS111" s="1014"/>
      <c r="DT111" s="1014"/>
      <c r="DU111" s="1014"/>
      <c r="DV111" s="1015" t="s">
        <v>395</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128</v>
      </c>
      <c r="AB112" s="1053"/>
      <c r="AC112" s="1053"/>
      <c r="AD112" s="1053"/>
      <c r="AE112" s="1054"/>
      <c r="AF112" s="1055" t="s">
        <v>395</v>
      </c>
      <c r="AG112" s="1053"/>
      <c r="AH112" s="1053"/>
      <c r="AI112" s="1053"/>
      <c r="AJ112" s="1054"/>
      <c r="AK112" s="1055" t="s">
        <v>395</v>
      </c>
      <c r="AL112" s="1053"/>
      <c r="AM112" s="1053"/>
      <c r="AN112" s="1053"/>
      <c r="AO112" s="1054"/>
      <c r="AP112" s="1056" t="s">
        <v>395</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650646</v>
      </c>
      <c r="BR112" s="1014"/>
      <c r="BS112" s="1014"/>
      <c r="BT112" s="1014"/>
      <c r="BU112" s="1014"/>
      <c r="BV112" s="1014">
        <v>536405</v>
      </c>
      <c r="BW112" s="1014"/>
      <c r="BX112" s="1014"/>
      <c r="BY112" s="1014"/>
      <c r="BZ112" s="1014"/>
      <c r="CA112" s="1014">
        <v>445715</v>
      </c>
      <c r="CB112" s="1014"/>
      <c r="CC112" s="1014"/>
      <c r="CD112" s="1014"/>
      <c r="CE112" s="1014"/>
      <c r="CF112" s="1008">
        <v>18.600000000000001</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128</v>
      </c>
      <c r="DR112" s="1014"/>
      <c r="DS112" s="1014"/>
      <c r="DT112" s="1014"/>
      <c r="DU112" s="1014"/>
      <c r="DV112" s="1015" t="s">
        <v>128</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184768</v>
      </c>
      <c r="AB113" s="1028"/>
      <c r="AC113" s="1028"/>
      <c r="AD113" s="1028"/>
      <c r="AE113" s="1029"/>
      <c r="AF113" s="1030">
        <v>164851</v>
      </c>
      <c r="AG113" s="1028"/>
      <c r="AH113" s="1028"/>
      <c r="AI113" s="1028"/>
      <c r="AJ113" s="1029"/>
      <c r="AK113" s="1030">
        <v>136992</v>
      </c>
      <c r="AL113" s="1028"/>
      <c r="AM113" s="1028"/>
      <c r="AN113" s="1028"/>
      <c r="AO113" s="1029"/>
      <c r="AP113" s="1031">
        <v>5.7</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592545</v>
      </c>
      <c r="BR113" s="1014"/>
      <c r="BS113" s="1014"/>
      <c r="BT113" s="1014"/>
      <c r="BU113" s="1014"/>
      <c r="BV113" s="1014">
        <v>258888</v>
      </c>
      <c r="BW113" s="1014"/>
      <c r="BX113" s="1014"/>
      <c r="BY113" s="1014"/>
      <c r="BZ113" s="1014"/>
      <c r="CA113" s="1014">
        <v>825900</v>
      </c>
      <c r="CB113" s="1014"/>
      <c r="CC113" s="1014"/>
      <c r="CD113" s="1014"/>
      <c r="CE113" s="1014"/>
      <c r="CF113" s="1008">
        <v>34.5</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128</v>
      </c>
      <c r="DM113" s="1053"/>
      <c r="DN113" s="1053"/>
      <c r="DO113" s="1053"/>
      <c r="DP113" s="1054"/>
      <c r="DQ113" s="1055" t="s">
        <v>128</v>
      </c>
      <c r="DR113" s="1053"/>
      <c r="DS113" s="1053"/>
      <c r="DT113" s="1053"/>
      <c r="DU113" s="1054"/>
      <c r="DV113" s="1056" t="s">
        <v>395</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36776</v>
      </c>
      <c r="AB114" s="1053"/>
      <c r="AC114" s="1053"/>
      <c r="AD114" s="1053"/>
      <c r="AE114" s="1054"/>
      <c r="AF114" s="1055">
        <v>41840</v>
      </c>
      <c r="AG114" s="1053"/>
      <c r="AH114" s="1053"/>
      <c r="AI114" s="1053"/>
      <c r="AJ114" s="1054"/>
      <c r="AK114" s="1055">
        <v>47176</v>
      </c>
      <c r="AL114" s="1053"/>
      <c r="AM114" s="1053"/>
      <c r="AN114" s="1053"/>
      <c r="AO114" s="1054"/>
      <c r="AP114" s="1056">
        <v>2</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317999</v>
      </c>
      <c r="BR114" s="1014"/>
      <c r="BS114" s="1014"/>
      <c r="BT114" s="1014"/>
      <c r="BU114" s="1014"/>
      <c r="BV114" s="1014">
        <v>308776</v>
      </c>
      <c r="BW114" s="1014"/>
      <c r="BX114" s="1014"/>
      <c r="BY114" s="1014"/>
      <c r="BZ114" s="1014"/>
      <c r="CA114" s="1014">
        <v>378866</v>
      </c>
      <c r="CB114" s="1014"/>
      <c r="CC114" s="1014"/>
      <c r="CD114" s="1014"/>
      <c r="CE114" s="1014"/>
      <c r="CF114" s="1008">
        <v>15.8</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395</v>
      </c>
      <c r="DM114" s="1053"/>
      <c r="DN114" s="1053"/>
      <c r="DO114" s="1053"/>
      <c r="DP114" s="1054"/>
      <c r="DQ114" s="1055" t="s">
        <v>395</v>
      </c>
      <c r="DR114" s="1053"/>
      <c r="DS114" s="1053"/>
      <c r="DT114" s="1053"/>
      <c r="DU114" s="1054"/>
      <c r="DV114" s="1056" t="s">
        <v>395</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395</v>
      </c>
      <c r="AB115" s="1028"/>
      <c r="AC115" s="1028"/>
      <c r="AD115" s="1028"/>
      <c r="AE115" s="1029"/>
      <c r="AF115" s="1030" t="s">
        <v>395</v>
      </c>
      <c r="AG115" s="1028"/>
      <c r="AH115" s="1028"/>
      <c r="AI115" s="1028"/>
      <c r="AJ115" s="1029"/>
      <c r="AK115" s="1030" t="s">
        <v>128</v>
      </c>
      <c r="AL115" s="1028"/>
      <c r="AM115" s="1028"/>
      <c r="AN115" s="1028"/>
      <c r="AO115" s="1029"/>
      <c r="AP115" s="1031" t="s">
        <v>128</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128</v>
      </c>
      <c r="BW115" s="1014"/>
      <c r="BX115" s="1014"/>
      <c r="BY115" s="1014"/>
      <c r="BZ115" s="1014"/>
      <c r="CA115" s="1014" t="s">
        <v>128</v>
      </c>
      <c r="CB115" s="1014"/>
      <c r="CC115" s="1014"/>
      <c r="CD115" s="1014"/>
      <c r="CE115" s="1014"/>
      <c r="CF115" s="1008" t="s">
        <v>395</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128</v>
      </c>
      <c r="DR115" s="1053"/>
      <c r="DS115" s="1053"/>
      <c r="DT115" s="1053"/>
      <c r="DU115" s="1054"/>
      <c r="DV115" s="1056" t="s">
        <v>128</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395</v>
      </c>
      <c r="AG116" s="1053"/>
      <c r="AH116" s="1053"/>
      <c r="AI116" s="1053"/>
      <c r="AJ116" s="1054"/>
      <c r="AK116" s="1055" t="s">
        <v>395</v>
      </c>
      <c r="AL116" s="1053"/>
      <c r="AM116" s="1053"/>
      <c r="AN116" s="1053"/>
      <c r="AO116" s="1054"/>
      <c r="AP116" s="1056" t="s">
        <v>395</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128</v>
      </c>
      <c r="BW116" s="1014"/>
      <c r="BX116" s="1014"/>
      <c r="BY116" s="1014"/>
      <c r="BZ116" s="1014"/>
      <c r="CA116" s="1014" t="s">
        <v>128</v>
      </c>
      <c r="CB116" s="1014"/>
      <c r="CC116" s="1014"/>
      <c r="CD116" s="1014"/>
      <c r="CE116" s="1014"/>
      <c r="CF116" s="1008" t="s">
        <v>395</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395</v>
      </c>
      <c r="DM116" s="1053"/>
      <c r="DN116" s="1053"/>
      <c r="DO116" s="1053"/>
      <c r="DP116" s="1054"/>
      <c r="DQ116" s="1055" t="s">
        <v>395</v>
      </c>
      <c r="DR116" s="1053"/>
      <c r="DS116" s="1053"/>
      <c r="DT116" s="1053"/>
      <c r="DU116" s="1054"/>
      <c r="DV116" s="1056" t="s">
        <v>128</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511407</v>
      </c>
      <c r="AB117" s="1071"/>
      <c r="AC117" s="1071"/>
      <c r="AD117" s="1071"/>
      <c r="AE117" s="1072"/>
      <c r="AF117" s="1073">
        <v>502676</v>
      </c>
      <c r="AG117" s="1071"/>
      <c r="AH117" s="1071"/>
      <c r="AI117" s="1071"/>
      <c r="AJ117" s="1072"/>
      <c r="AK117" s="1073">
        <v>490552</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128</v>
      </c>
      <c r="DR117" s="1053"/>
      <c r="DS117" s="1053"/>
      <c r="DT117" s="1053"/>
      <c r="DU117" s="1054"/>
      <c r="DV117" s="1056" t="s">
        <v>128</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310</v>
      </c>
      <c r="AG118" s="979"/>
      <c r="AH118" s="979"/>
      <c r="AI118" s="979"/>
      <c r="AJ118" s="980"/>
      <c r="AK118" s="978" t="s">
        <v>309</v>
      </c>
      <c r="AL118" s="979"/>
      <c r="AM118" s="979"/>
      <c r="AN118" s="979"/>
      <c r="AO118" s="980"/>
      <c r="AP118" s="1065" t="s">
        <v>435</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395</v>
      </c>
      <c r="BW118" s="1092"/>
      <c r="BX118" s="1092"/>
      <c r="BY118" s="1092"/>
      <c r="BZ118" s="1092"/>
      <c r="CA118" s="1092" t="s">
        <v>395</v>
      </c>
      <c r="CB118" s="1092"/>
      <c r="CC118" s="1092"/>
      <c r="CD118" s="1092"/>
      <c r="CE118" s="1092"/>
      <c r="CF118" s="1008" t="s">
        <v>128</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395</v>
      </c>
      <c r="DM118" s="1053"/>
      <c r="DN118" s="1053"/>
      <c r="DO118" s="1053"/>
      <c r="DP118" s="1054"/>
      <c r="DQ118" s="1055" t="s">
        <v>128</v>
      </c>
      <c r="DR118" s="1053"/>
      <c r="DS118" s="1053"/>
      <c r="DT118" s="1053"/>
      <c r="DU118" s="1054"/>
      <c r="DV118" s="1056" t="s">
        <v>395</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466</v>
      </c>
      <c r="BP119" s="1100"/>
      <c r="BQ119" s="1091">
        <v>3463169</v>
      </c>
      <c r="BR119" s="1092"/>
      <c r="BS119" s="1092"/>
      <c r="BT119" s="1092"/>
      <c r="BU119" s="1092"/>
      <c r="BV119" s="1092">
        <v>3001975</v>
      </c>
      <c r="BW119" s="1092"/>
      <c r="BX119" s="1092"/>
      <c r="BY119" s="1092"/>
      <c r="BZ119" s="1092"/>
      <c r="CA119" s="1092">
        <v>3536795</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395</v>
      </c>
      <c r="DH119" s="1078"/>
      <c r="DI119" s="1078"/>
      <c r="DJ119" s="1078"/>
      <c r="DK119" s="1079"/>
      <c r="DL119" s="1077" t="s">
        <v>442</v>
      </c>
      <c r="DM119" s="1078"/>
      <c r="DN119" s="1078"/>
      <c r="DO119" s="1078"/>
      <c r="DP119" s="1079"/>
      <c r="DQ119" s="1077" t="s">
        <v>395</v>
      </c>
      <c r="DR119" s="1078"/>
      <c r="DS119" s="1078"/>
      <c r="DT119" s="1078"/>
      <c r="DU119" s="1079"/>
      <c r="DV119" s="1080" t="s">
        <v>442</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442</v>
      </c>
      <c r="AB120" s="1053"/>
      <c r="AC120" s="1053"/>
      <c r="AD120" s="1053"/>
      <c r="AE120" s="1054"/>
      <c r="AF120" s="1055" t="s">
        <v>395</v>
      </c>
      <c r="AG120" s="1053"/>
      <c r="AH120" s="1053"/>
      <c r="AI120" s="1053"/>
      <c r="AJ120" s="1054"/>
      <c r="AK120" s="1055" t="s">
        <v>442</v>
      </c>
      <c r="AL120" s="1053"/>
      <c r="AM120" s="1053"/>
      <c r="AN120" s="1053"/>
      <c r="AO120" s="1054"/>
      <c r="AP120" s="1056" t="s">
        <v>395</v>
      </c>
      <c r="AQ120" s="1057"/>
      <c r="AR120" s="1057"/>
      <c r="AS120" s="1057"/>
      <c r="AT120" s="1058"/>
      <c r="AU120" s="1083" t="s">
        <v>468</v>
      </c>
      <c r="AV120" s="1084"/>
      <c r="AW120" s="1084"/>
      <c r="AX120" s="1084"/>
      <c r="AY120" s="1085"/>
      <c r="AZ120" s="1034" t="s">
        <v>469</v>
      </c>
      <c r="BA120" s="983"/>
      <c r="BB120" s="983"/>
      <c r="BC120" s="983"/>
      <c r="BD120" s="983"/>
      <c r="BE120" s="983"/>
      <c r="BF120" s="983"/>
      <c r="BG120" s="983"/>
      <c r="BH120" s="983"/>
      <c r="BI120" s="983"/>
      <c r="BJ120" s="983"/>
      <c r="BK120" s="983"/>
      <c r="BL120" s="983"/>
      <c r="BM120" s="983"/>
      <c r="BN120" s="983"/>
      <c r="BO120" s="983"/>
      <c r="BP120" s="984"/>
      <c r="BQ120" s="1020">
        <v>3139649</v>
      </c>
      <c r="BR120" s="1021"/>
      <c r="BS120" s="1021"/>
      <c r="BT120" s="1021"/>
      <c r="BU120" s="1021"/>
      <c r="BV120" s="1021">
        <v>2553979</v>
      </c>
      <c r="BW120" s="1021"/>
      <c r="BX120" s="1021"/>
      <c r="BY120" s="1021"/>
      <c r="BZ120" s="1021"/>
      <c r="CA120" s="1021">
        <v>2641814</v>
      </c>
      <c r="CB120" s="1021"/>
      <c r="CC120" s="1021"/>
      <c r="CD120" s="1021"/>
      <c r="CE120" s="1021"/>
      <c r="CF120" s="1035">
        <v>110.2</v>
      </c>
      <c r="CG120" s="1036"/>
      <c r="CH120" s="1036"/>
      <c r="CI120" s="1036"/>
      <c r="CJ120" s="1036"/>
      <c r="CK120" s="1101" t="s">
        <v>470</v>
      </c>
      <c r="CL120" s="1102"/>
      <c r="CM120" s="1102"/>
      <c r="CN120" s="1102"/>
      <c r="CO120" s="1103"/>
      <c r="CP120" s="1109" t="s">
        <v>411</v>
      </c>
      <c r="CQ120" s="1110"/>
      <c r="CR120" s="1110"/>
      <c r="CS120" s="1110"/>
      <c r="CT120" s="1110"/>
      <c r="CU120" s="1110"/>
      <c r="CV120" s="1110"/>
      <c r="CW120" s="1110"/>
      <c r="CX120" s="1110"/>
      <c r="CY120" s="1110"/>
      <c r="CZ120" s="1110"/>
      <c r="DA120" s="1110"/>
      <c r="DB120" s="1110"/>
      <c r="DC120" s="1110"/>
      <c r="DD120" s="1110"/>
      <c r="DE120" s="1110"/>
      <c r="DF120" s="1111"/>
      <c r="DG120" s="1020">
        <v>618254</v>
      </c>
      <c r="DH120" s="1021"/>
      <c r="DI120" s="1021"/>
      <c r="DJ120" s="1021"/>
      <c r="DK120" s="1021"/>
      <c r="DL120" s="1021">
        <v>528081</v>
      </c>
      <c r="DM120" s="1021"/>
      <c r="DN120" s="1021"/>
      <c r="DO120" s="1021"/>
      <c r="DP120" s="1021"/>
      <c r="DQ120" s="1021">
        <v>444585</v>
      </c>
      <c r="DR120" s="1021"/>
      <c r="DS120" s="1021"/>
      <c r="DT120" s="1021"/>
      <c r="DU120" s="1021"/>
      <c r="DV120" s="1022">
        <v>18.600000000000001</v>
      </c>
      <c r="DW120" s="1022"/>
      <c r="DX120" s="1022"/>
      <c r="DY120" s="1022"/>
      <c r="DZ120" s="1023"/>
    </row>
    <row r="121" spans="1:130" s="247" customFormat="1" ht="26.25" customHeight="1" x14ac:dyDescent="0.15">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395</v>
      </c>
      <c r="AB121" s="1053"/>
      <c r="AC121" s="1053"/>
      <c r="AD121" s="1053"/>
      <c r="AE121" s="1054"/>
      <c r="AF121" s="1055" t="s">
        <v>128</v>
      </c>
      <c r="AG121" s="1053"/>
      <c r="AH121" s="1053"/>
      <c r="AI121" s="1053"/>
      <c r="AJ121" s="1054"/>
      <c r="AK121" s="1055" t="s">
        <v>128</v>
      </c>
      <c r="AL121" s="1053"/>
      <c r="AM121" s="1053"/>
      <c r="AN121" s="1053"/>
      <c r="AO121" s="1054"/>
      <c r="AP121" s="1056" t="s">
        <v>395</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t="s">
        <v>128</v>
      </c>
      <c r="BR121" s="1014"/>
      <c r="BS121" s="1014"/>
      <c r="BT121" s="1014"/>
      <c r="BU121" s="1014"/>
      <c r="BV121" s="1014" t="s">
        <v>395</v>
      </c>
      <c r="BW121" s="1014"/>
      <c r="BX121" s="1014"/>
      <c r="BY121" s="1014"/>
      <c r="BZ121" s="1014"/>
      <c r="CA121" s="1014" t="s">
        <v>442</v>
      </c>
      <c r="CB121" s="1014"/>
      <c r="CC121" s="1014"/>
      <c r="CD121" s="1014"/>
      <c r="CE121" s="1014"/>
      <c r="CF121" s="1008" t="s">
        <v>442</v>
      </c>
      <c r="CG121" s="1009"/>
      <c r="CH121" s="1009"/>
      <c r="CI121" s="1009"/>
      <c r="CJ121" s="1009"/>
      <c r="CK121" s="1104"/>
      <c r="CL121" s="1105"/>
      <c r="CM121" s="1105"/>
      <c r="CN121" s="1105"/>
      <c r="CO121" s="1106"/>
      <c r="CP121" s="1114" t="s">
        <v>409</v>
      </c>
      <c r="CQ121" s="1115"/>
      <c r="CR121" s="1115"/>
      <c r="CS121" s="1115"/>
      <c r="CT121" s="1115"/>
      <c r="CU121" s="1115"/>
      <c r="CV121" s="1115"/>
      <c r="CW121" s="1115"/>
      <c r="CX121" s="1115"/>
      <c r="CY121" s="1115"/>
      <c r="CZ121" s="1115"/>
      <c r="DA121" s="1115"/>
      <c r="DB121" s="1115"/>
      <c r="DC121" s="1115"/>
      <c r="DD121" s="1115"/>
      <c r="DE121" s="1115"/>
      <c r="DF121" s="1116"/>
      <c r="DG121" s="1013">
        <v>32392</v>
      </c>
      <c r="DH121" s="1014"/>
      <c r="DI121" s="1014"/>
      <c r="DJ121" s="1014"/>
      <c r="DK121" s="1014"/>
      <c r="DL121" s="1014">
        <v>8324</v>
      </c>
      <c r="DM121" s="1014"/>
      <c r="DN121" s="1014"/>
      <c r="DO121" s="1014"/>
      <c r="DP121" s="1014"/>
      <c r="DQ121" s="1014">
        <v>1130</v>
      </c>
      <c r="DR121" s="1014"/>
      <c r="DS121" s="1014"/>
      <c r="DT121" s="1014"/>
      <c r="DU121" s="1014"/>
      <c r="DV121" s="1015">
        <v>0</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395</v>
      </c>
      <c r="AL122" s="1053"/>
      <c r="AM122" s="1053"/>
      <c r="AN122" s="1053"/>
      <c r="AO122" s="1054"/>
      <c r="AP122" s="1056" t="s">
        <v>442</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3147196</v>
      </c>
      <c r="BR122" s="1092"/>
      <c r="BS122" s="1092"/>
      <c r="BT122" s="1092"/>
      <c r="BU122" s="1092"/>
      <c r="BV122" s="1092">
        <v>3024826</v>
      </c>
      <c r="BW122" s="1092"/>
      <c r="BX122" s="1092"/>
      <c r="BY122" s="1092"/>
      <c r="BZ122" s="1092"/>
      <c r="CA122" s="1092">
        <v>3051294</v>
      </c>
      <c r="CB122" s="1092"/>
      <c r="CC122" s="1092"/>
      <c r="CD122" s="1092"/>
      <c r="CE122" s="1092"/>
      <c r="CF122" s="1112">
        <v>127.3</v>
      </c>
      <c r="CG122" s="1113"/>
      <c r="CH122" s="1113"/>
      <c r="CI122" s="1113"/>
      <c r="CJ122" s="1113"/>
      <c r="CK122" s="1104"/>
      <c r="CL122" s="1105"/>
      <c r="CM122" s="1105"/>
      <c r="CN122" s="1105"/>
      <c r="CO122" s="1106"/>
      <c r="CP122" s="1114" t="s">
        <v>408</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395</v>
      </c>
      <c r="DM122" s="1014"/>
      <c r="DN122" s="1014"/>
      <c r="DO122" s="1014"/>
      <c r="DP122" s="1014"/>
      <c r="DQ122" s="1014" t="s">
        <v>442</v>
      </c>
      <c r="DR122" s="1014"/>
      <c r="DS122" s="1014"/>
      <c r="DT122" s="1014"/>
      <c r="DU122" s="1014"/>
      <c r="DV122" s="1015" t="s">
        <v>128</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395</v>
      </c>
      <c r="AB123" s="1053"/>
      <c r="AC123" s="1053"/>
      <c r="AD123" s="1053"/>
      <c r="AE123" s="1054"/>
      <c r="AF123" s="1055" t="s">
        <v>128</v>
      </c>
      <c r="AG123" s="1053"/>
      <c r="AH123" s="1053"/>
      <c r="AI123" s="1053"/>
      <c r="AJ123" s="1054"/>
      <c r="AK123" s="1055" t="s">
        <v>128</v>
      </c>
      <c r="AL123" s="1053"/>
      <c r="AM123" s="1053"/>
      <c r="AN123" s="1053"/>
      <c r="AO123" s="1054"/>
      <c r="AP123" s="1056" t="s">
        <v>395</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474</v>
      </c>
      <c r="BP123" s="1100"/>
      <c r="BQ123" s="1159">
        <v>6286845</v>
      </c>
      <c r="BR123" s="1160"/>
      <c r="BS123" s="1160"/>
      <c r="BT123" s="1160"/>
      <c r="BU123" s="1160"/>
      <c r="BV123" s="1160">
        <v>5578805</v>
      </c>
      <c r="BW123" s="1160"/>
      <c r="BX123" s="1160"/>
      <c r="BY123" s="1160"/>
      <c r="BZ123" s="1160"/>
      <c r="CA123" s="1160">
        <v>5693108</v>
      </c>
      <c r="CB123" s="1160"/>
      <c r="CC123" s="1160"/>
      <c r="CD123" s="1160"/>
      <c r="CE123" s="1160"/>
      <c r="CF123" s="1093"/>
      <c r="CG123" s="1094"/>
      <c r="CH123" s="1094"/>
      <c r="CI123" s="1094"/>
      <c r="CJ123" s="1095"/>
      <c r="CK123" s="1104"/>
      <c r="CL123" s="1105"/>
      <c r="CM123" s="1105"/>
      <c r="CN123" s="1105"/>
      <c r="CO123" s="1106"/>
      <c r="CP123" s="1114" t="s">
        <v>475</v>
      </c>
      <c r="CQ123" s="1115"/>
      <c r="CR123" s="1115"/>
      <c r="CS123" s="1115"/>
      <c r="CT123" s="1115"/>
      <c r="CU123" s="1115"/>
      <c r="CV123" s="1115"/>
      <c r="CW123" s="1115"/>
      <c r="CX123" s="1115"/>
      <c r="CY123" s="1115"/>
      <c r="CZ123" s="1115"/>
      <c r="DA123" s="1115"/>
      <c r="DB123" s="1115"/>
      <c r="DC123" s="1115"/>
      <c r="DD123" s="1115"/>
      <c r="DE123" s="1115"/>
      <c r="DF123" s="1116"/>
      <c r="DG123" s="1052" t="s">
        <v>442</v>
      </c>
      <c r="DH123" s="1053"/>
      <c r="DI123" s="1053"/>
      <c r="DJ123" s="1053"/>
      <c r="DK123" s="1054"/>
      <c r="DL123" s="1055" t="s">
        <v>442</v>
      </c>
      <c r="DM123" s="1053"/>
      <c r="DN123" s="1053"/>
      <c r="DO123" s="1053"/>
      <c r="DP123" s="1054"/>
      <c r="DQ123" s="1055" t="s">
        <v>128</v>
      </c>
      <c r="DR123" s="1053"/>
      <c r="DS123" s="1053"/>
      <c r="DT123" s="1053"/>
      <c r="DU123" s="1054"/>
      <c r="DV123" s="1056" t="s">
        <v>128</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395</v>
      </c>
      <c r="AB124" s="1053"/>
      <c r="AC124" s="1053"/>
      <c r="AD124" s="1053"/>
      <c r="AE124" s="1054"/>
      <c r="AF124" s="1055" t="s">
        <v>128</v>
      </c>
      <c r="AG124" s="1053"/>
      <c r="AH124" s="1053"/>
      <c r="AI124" s="1053"/>
      <c r="AJ124" s="1054"/>
      <c r="AK124" s="1055" t="s">
        <v>395</v>
      </c>
      <c r="AL124" s="1053"/>
      <c r="AM124" s="1053"/>
      <c r="AN124" s="1053"/>
      <c r="AO124" s="1054"/>
      <c r="AP124" s="1056" t="s">
        <v>128</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395</v>
      </c>
      <c r="BR124" s="1122"/>
      <c r="BS124" s="1122"/>
      <c r="BT124" s="1122"/>
      <c r="BU124" s="1122"/>
      <c r="BV124" s="1122" t="s">
        <v>442</v>
      </c>
      <c r="BW124" s="1122"/>
      <c r="BX124" s="1122"/>
      <c r="BY124" s="1122"/>
      <c r="BZ124" s="1122"/>
      <c r="CA124" s="1122" t="s">
        <v>442</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442</v>
      </c>
      <c r="AB125" s="1053"/>
      <c r="AC125" s="1053"/>
      <c r="AD125" s="1053"/>
      <c r="AE125" s="1054"/>
      <c r="AF125" s="1055" t="s">
        <v>128</v>
      </c>
      <c r="AG125" s="1053"/>
      <c r="AH125" s="1053"/>
      <c r="AI125" s="1053"/>
      <c r="AJ125" s="1054"/>
      <c r="AK125" s="1055" t="s">
        <v>442</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442</v>
      </c>
      <c r="AB126" s="1053"/>
      <c r="AC126" s="1053"/>
      <c r="AD126" s="1053"/>
      <c r="AE126" s="1054"/>
      <c r="AF126" s="1055" t="s">
        <v>128</v>
      </c>
      <c r="AG126" s="1053"/>
      <c r="AH126" s="1053"/>
      <c r="AI126" s="1053"/>
      <c r="AJ126" s="1054"/>
      <c r="AK126" s="1055" t="s">
        <v>128</v>
      </c>
      <c r="AL126" s="1053"/>
      <c r="AM126" s="1053"/>
      <c r="AN126" s="1053"/>
      <c r="AO126" s="1054"/>
      <c r="AP126" s="1056" t="s">
        <v>442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442</v>
      </c>
      <c r="DR126" s="1014"/>
      <c r="DS126" s="1014"/>
      <c r="DT126" s="1014"/>
      <c r="DU126" s="1014"/>
      <c r="DV126" s="1015" t="s">
        <v>442</v>
      </c>
      <c r="DW126" s="1015"/>
      <c r="DX126" s="1015"/>
      <c r="DY126" s="1015"/>
      <c r="DZ126" s="1016"/>
    </row>
    <row r="127" spans="1:130" s="247" customFormat="1" ht="26.25" customHeight="1" x14ac:dyDescent="0.15">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128</v>
      </c>
      <c r="AB127" s="1053"/>
      <c r="AC127" s="1053"/>
      <c r="AD127" s="1053"/>
      <c r="AE127" s="1054"/>
      <c r="AF127" s="1055" t="s">
        <v>128</v>
      </c>
      <c r="AG127" s="1053"/>
      <c r="AH127" s="1053"/>
      <c r="AI127" s="1053"/>
      <c r="AJ127" s="1054"/>
      <c r="AK127" s="1055" t="s">
        <v>128</v>
      </c>
      <c r="AL127" s="1053"/>
      <c r="AM127" s="1053"/>
      <c r="AN127" s="1053"/>
      <c r="AO127" s="1054"/>
      <c r="AP127" s="1056" t="s">
        <v>442</v>
      </c>
      <c r="AQ127" s="1057"/>
      <c r="AR127" s="1057"/>
      <c r="AS127" s="1057"/>
      <c r="AT127" s="1058"/>
      <c r="AU127" s="283"/>
      <c r="AV127" s="283"/>
      <c r="AW127" s="283"/>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t="s">
        <v>442</v>
      </c>
      <c r="AB128" s="1142"/>
      <c r="AC128" s="1142"/>
      <c r="AD128" s="1142"/>
      <c r="AE128" s="1143"/>
      <c r="AF128" s="1144" t="s">
        <v>442</v>
      </c>
      <c r="AG128" s="1142"/>
      <c r="AH128" s="1142"/>
      <c r="AI128" s="1142"/>
      <c r="AJ128" s="1143"/>
      <c r="AK128" s="1144" t="s">
        <v>128</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128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491</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2684701</v>
      </c>
      <c r="AB129" s="1053"/>
      <c r="AC129" s="1053"/>
      <c r="AD129" s="1053"/>
      <c r="AE129" s="1054"/>
      <c r="AF129" s="1055">
        <v>2734054</v>
      </c>
      <c r="AG129" s="1053"/>
      <c r="AH129" s="1053"/>
      <c r="AI129" s="1053"/>
      <c r="AJ129" s="1054"/>
      <c r="AK129" s="1055">
        <v>2730617</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491</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372783</v>
      </c>
      <c r="AB130" s="1053"/>
      <c r="AC130" s="1053"/>
      <c r="AD130" s="1053"/>
      <c r="AE130" s="1054"/>
      <c r="AF130" s="1055">
        <v>354440</v>
      </c>
      <c r="AG130" s="1053"/>
      <c r="AH130" s="1053"/>
      <c r="AI130" s="1053"/>
      <c r="AJ130" s="1054"/>
      <c r="AK130" s="1055">
        <v>333996</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6.2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2311918</v>
      </c>
      <c r="AB131" s="1078"/>
      <c r="AC131" s="1078"/>
      <c r="AD131" s="1078"/>
      <c r="AE131" s="1079"/>
      <c r="AF131" s="1077">
        <v>2379614</v>
      </c>
      <c r="AG131" s="1078"/>
      <c r="AH131" s="1078"/>
      <c r="AI131" s="1078"/>
      <c r="AJ131" s="1079"/>
      <c r="AK131" s="1077">
        <v>2396621</v>
      </c>
      <c r="AL131" s="1078"/>
      <c r="AM131" s="1078"/>
      <c r="AN131" s="1078"/>
      <c r="AO131" s="1079"/>
      <c r="AP131" s="1208"/>
      <c r="AQ131" s="1209"/>
      <c r="AR131" s="1209"/>
      <c r="AS131" s="1209"/>
      <c r="AT131" s="1210"/>
      <c r="AU131" s="285"/>
      <c r="AV131" s="285"/>
      <c r="AW131" s="285"/>
      <c r="AX131" s="1180" t="s">
        <v>498</v>
      </c>
      <c r="AY131" s="1131"/>
      <c r="AZ131" s="1131"/>
      <c r="BA131" s="1131"/>
      <c r="BB131" s="1131"/>
      <c r="BC131" s="1131"/>
      <c r="BD131" s="1131"/>
      <c r="BE131" s="1132"/>
      <c r="BF131" s="1181" t="s">
        <v>128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5.9960604139999996</v>
      </c>
      <c r="AB132" s="1194"/>
      <c r="AC132" s="1194"/>
      <c r="AD132" s="1194"/>
      <c r="AE132" s="1195"/>
      <c r="AF132" s="1196">
        <v>6.2294136780000002</v>
      </c>
      <c r="AG132" s="1194"/>
      <c r="AH132" s="1194"/>
      <c r="AI132" s="1194"/>
      <c r="AJ132" s="1195"/>
      <c r="AK132" s="1196">
        <v>6.5323636900000004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5.0999999999999996</v>
      </c>
      <c r="AB133" s="1177"/>
      <c r="AC133" s="1177"/>
      <c r="AD133" s="1177"/>
      <c r="AE133" s="1178"/>
      <c r="AF133" s="1176">
        <v>5.7</v>
      </c>
      <c r="AG133" s="1177"/>
      <c r="AH133" s="1177"/>
      <c r="AI133" s="1177"/>
      <c r="AJ133" s="1178"/>
      <c r="AK133" s="1176">
        <v>6.2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eQINbw5uLHP5eytP0SwFIxsky0erF6GyBPVdVAfm4NIuSCq6oo4PhQlJuwa4qr9W+hgMdk5e9lktS1coCSthA==" saltValue="dGYFYPwNS0uB+EYdaKlT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1l++IzdLOQA8iZ2GQCZAm+7pfSMRGTmEoBE45SP4UsEqZr4DK07yZe8sdsLkfKshUOwtzOImD0Vx9c4enq1C/Q==" saltValue="WyE8gdAOjZ0dYW/2viTe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s9Q38e43zkksWZ/biQTJwr1YkFJykJxnMX3NMo4qP6oIEVNpQh1/BmjuU60R13p/RKMpCIDyjafv16D30RG/A==" saltValue="Vwj/+dMgUs++YemlYGmb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723678</v>
      </c>
      <c r="AP9" s="313">
        <v>90066</v>
      </c>
      <c r="AQ9" s="314">
        <v>140211</v>
      </c>
      <c r="AR9" s="315">
        <v>-35.799999999999997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167737</v>
      </c>
      <c r="AP10" s="316">
        <v>20876</v>
      </c>
      <c r="AQ10" s="317">
        <v>17469</v>
      </c>
      <c r="AR10" s="318">
        <v>19.5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132471</v>
      </c>
      <c r="AP11" s="316">
        <v>16487</v>
      </c>
      <c r="AQ11" s="317">
        <v>23430</v>
      </c>
      <c r="AR11" s="318">
        <v>-29.6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t="s">
        <v>514</v>
      </c>
      <c r="AP12" s="316" t="s">
        <v>514</v>
      </c>
      <c r="AQ12" s="317">
        <v>2927</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t="s">
        <v>514</v>
      </c>
      <c r="AP14" s="316" t="s">
        <v>514</v>
      </c>
      <c r="AQ14" s="317">
        <v>6472</v>
      </c>
      <c r="AR14" s="318" t="s">
        <v>514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v>10310</v>
      </c>
      <c r="AP15" s="316">
        <v>1283</v>
      </c>
      <c r="AQ15" s="317">
        <v>3599</v>
      </c>
      <c r="AR15" s="318">
        <v>-64.400000000000006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-61811</v>
      </c>
      <c r="AP16" s="316">
        <v>-7693</v>
      </c>
      <c r="AQ16" s="317">
        <v>-14458</v>
      </c>
      <c r="AR16" s="318">
        <v>-46.8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972385</v>
      </c>
      <c r="AP17" s="316">
        <v>121019</v>
      </c>
      <c r="AQ17" s="317">
        <v>179649</v>
      </c>
      <c r="AR17" s="318">
        <v>-32.6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11.33</v>
      </c>
      <c r="AP21" s="329">
        <v>16.079999999999998</v>
      </c>
      <c r="AQ21" s="330">
        <v>-4.75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94.9</v>
      </c>
      <c r="AP22" s="334">
        <v>96</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306384</v>
      </c>
      <c r="AP32" s="343">
        <v>38131</v>
      </c>
      <c r="AQ32" s="344">
        <v>107391</v>
      </c>
      <c r="AR32" s="345">
        <v>-64.5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514</v>
      </c>
      <c r="AP33" s="343" t="s">
        <v>514</v>
      </c>
      <c r="AQ33" s="344">
        <v>130</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514</v>
      </c>
      <c r="AP34" s="343" t="s">
        <v>514</v>
      </c>
      <c r="AQ34" s="344">
        <v>239</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136992</v>
      </c>
      <c r="AP35" s="343">
        <v>17049</v>
      </c>
      <c r="AQ35" s="344">
        <v>23019</v>
      </c>
      <c r="AR35" s="345">
        <v>-25.9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v>47176</v>
      </c>
      <c r="AP36" s="343">
        <v>5871</v>
      </c>
      <c r="AQ36" s="344">
        <v>3575</v>
      </c>
      <c r="AR36" s="345">
        <v>64.2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t="s">
        <v>514</v>
      </c>
      <c r="AP37" s="343" t="s">
        <v>514</v>
      </c>
      <c r="AQ37" s="344">
        <v>750</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t="s">
        <v>514</v>
      </c>
      <c r="AP38" s="346" t="s">
        <v>514</v>
      </c>
      <c r="AQ38" s="347">
        <v>17</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t="s">
        <v>514</v>
      </c>
      <c r="AP39" s="343" t="s">
        <v>514</v>
      </c>
      <c r="AQ39" s="344">
        <v>-4961</v>
      </c>
      <c r="AR39" s="345" t="s">
        <v>514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-333996</v>
      </c>
      <c r="AP40" s="343">
        <v>-41568</v>
      </c>
      <c r="AQ40" s="344">
        <v>-92273</v>
      </c>
      <c r="AR40" s="345">
        <v>-55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156556</v>
      </c>
      <c r="AP41" s="343">
        <v>19484</v>
      </c>
      <c r="AQ41" s="344">
        <v>37889</v>
      </c>
      <c r="AR41" s="345">
        <v>-48.6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1080660</v>
      </c>
      <c r="AN51" s="365">
        <v>136792</v>
      </c>
      <c r="AO51" s="366">
        <v>14.4</v>
      </c>
      <c r="AP51" s="367">
        <v>162193</v>
      </c>
      <c r="AQ51" s="368">
        <v>-7.7</v>
      </c>
      <c r="AR51" s="369">
        <v>22.1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518899</v>
      </c>
      <c r="AN52" s="373">
        <v>65683</v>
      </c>
      <c r="AO52" s="374">
        <v>85.3</v>
      </c>
      <c r="AP52" s="375">
        <v>79985</v>
      </c>
      <c r="AQ52" s="376">
        <v>-8.8000000000000007</v>
      </c>
      <c r="AR52" s="377">
        <v>94.1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694781</v>
      </c>
      <c r="AN53" s="365">
        <v>87736</v>
      </c>
      <c r="AO53" s="366">
        <v>-35.9</v>
      </c>
      <c r="AP53" s="367">
        <v>168868</v>
      </c>
      <c r="AQ53" s="368">
        <v>4.0999999999999996</v>
      </c>
      <c r="AR53" s="369">
        <v>-40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506649</v>
      </c>
      <c r="AN54" s="373">
        <v>63979</v>
      </c>
      <c r="AO54" s="374">
        <v>-2.6</v>
      </c>
      <c r="AP54" s="375">
        <v>79360</v>
      </c>
      <c r="AQ54" s="376">
        <v>-0.8</v>
      </c>
      <c r="AR54" s="377">
        <v>-1.8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528451</v>
      </c>
      <c r="AN55" s="365">
        <v>66388</v>
      </c>
      <c r="AO55" s="366">
        <v>-24.3</v>
      </c>
      <c r="AP55" s="367">
        <v>202870</v>
      </c>
      <c r="AQ55" s="368">
        <v>20.100000000000001</v>
      </c>
      <c r="AR55" s="369">
        <v>-44.4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315907</v>
      </c>
      <c r="AN56" s="373">
        <v>39687</v>
      </c>
      <c r="AO56" s="374">
        <v>-38</v>
      </c>
      <c r="AP56" s="375">
        <v>79735</v>
      </c>
      <c r="AQ56" s="376">
        <v>0.5</v>
      </c>
      <c r="AR56" s="377">
        <v>-38.5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919687</v>
      </c>
      <c r="AN57" s="365">
        <v>114918</v>
      </c>
      <c r="AO57" s="366">
        <v>73.099999999999994</v>
      </c>
      <c r="AP57" s="367">
        <v>167497</v>
      </c>
      <c r="AQ57" s="368">
        <v>-17.399999999999999</v>
      </c>
      <c r="AR57" s="369">
        <v>90.5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797160</v>
      </c>
      <c r="AN58" s="373">
        <v>99608</v>
      </c>
      <c r="AO58" s="374">
        <v>151</v>
      </c>
      <c r="AP58" s="375">
        <v>82571</v>
      </c>
      <c r="AQ58" s="376">
        <v>3.6</v>
      </c>
      <c r="AR58" s="377">
        <v>147.4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445509</v>
      </c>
      <c r="AN59" s="365">
        <v>55446</v>
      </c>
      <c r="AO59" s="366">
        <v>-51.8</v>
      </c>
      <c r="AP59" s="367">
        <v>190274</v>
      </c>
      <c r="AQ59" s="368">
        <v>13.6</v>
      </c>
      <c r="AR59" s="369">
        <v>-65.400000000000006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188681</v>
      </c>
      <c r="AN60" s="373">
        <v>23482</v>
      </c>
      <c r="AO60" s="374">
        <v>-76.400000000000006</v>
      </c>
      <c r="AP60" s="375">
        <v>88584</v>
      </c>
      <c r="AQ60" s="376">
        <v>7.3</v>
      </c>
      <c r="AR60" s="377">
        <v>-83.7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733818</v>
      </c>
      <c r="AN61" s="380">
        <v>92256</v>
      </c>
      <c r="AO61" s="381">
        <v>-4.9000000000000004</v>
      </c>
      <c r="AP61" s="382">
        <v>178340</v>
      </c>
      <c r="AQ61" s="383">
        <v>2.5</v>
      </c>
      <c r="AR61" s="369">
        <v>-7.4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465459</v>
      </c>
      <c r="AN62" s="373">
        <v>58488</v>
      </c>
      <c r="AO62" s="374">
        <v>23.9</v>
      </c>
      <c r="AP62" s="375">
        <v>82047</v>
      </c>
      <c r="AQ62" s="376">
        <v>0.4</v>
      </c>
      <c r="AR62" s="377">
        <v>23.5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HuMGad5N3tzVoz0JkeYVTzwZsWhe58N+yfolqJTZNy1N+b6FyAbkKA6CGLN0BY8U+lQnhUHDRzdVIcfqWHEiA==" saltValue="0tpALBO4Oge2gam7NXLr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80a6G47DvmedtfjlgijeezBZ6/HIuqHCAaio2dWSuE7NPHCKtuk8uvjTOcuhmhA6uBxtVQU6qP5N+YgGomPllw==" saltValue="JqEblywD3b2cA/Ll1ZR0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ekrCQG4P+Ir4RGTcGmS4UiNHEtQ4CSgllMuT+SEXQtlAop0B+vDSaRLwTzHjhOMz81co2rcNfHpMcBg1J19vyQ==" saltValue="YBEhAe2s2uQiwI6smCYe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40.6</v>
      </c>
      <c r="G47" s="12">
        <v>35.25</v>
      </c>
      <c r="H47" s="12">
        <v>33.5</v>
      </c>
      <c r="I47" s="12">
        <v>27.5</v>
      </c>
      <c r="J47" s="13">
        <v>36.03</v>
      </c>
    </row>
    <row r="48" spans="2:10" ht="57.75" customHeight="1" x14ac:dyDescent="0.15">
      <c r="B48" s="14"/>
      <c r="C48" s="1238" t="s">
        <v>4</v>
      </c>
      <c r="D48" s="1238"/>
      <c r="E48" s="1239"/>
      <c r="F48" s="15">
        <v>13.67</v>
      </c>
      <c r="G48" s="16">
        <v>10.75</v>
      </c>
      <c r="H48" s="16">
        <v>7.43</v>
      </c>
      <c r="I48" s="16">
        <v>7.87</v>
      </c>
      <c r="J48" s="17">
        <v>11.15</v>
      </c>
    </row>
    <row r="49" spans="2:10" ht="57.75" customHeight="1" thickBot="1" x14ac:dyDescent="0.2">
      <c r="B49" s="18"/>
      <c r="C49" s="1240" t="s">
        <v>5</v>
      </c>
      <c r="D49" s="1240"/>
      <c r="E49" s="1241"/>
      <c r="F49" s="19" t="s">
        <v>561</v>
      </c>
      <c r="G49" s="20" t="s">
        <v>562</v>
      </c>
      <c r="H49" s="20" t="s">
        <v>561</v>
      </c>
      <c r="I49" s="20" t="s">
        <v>563</v>
      </c>
      <c r="J49" s="21">
        <v>11.77</v>
      </c>
    </row>
    <row r="50" spans="2:10" ht="13.5" customHeight="1" x14ac:dyDescent="0.15"/>
  </sheetData>
  <sheetProtection algorithmName="SHA-512" hashValue="8P7F0r6rjQwobAhvkKJvJWtsBZwABHm/fjV1EMDSzIYMpaLTYFyVgmQ0oslfCkrXTr+H6N2E76Cb+AVh26cYMQ==" saltValue="j7ApCpdJQUucMRucn/59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2021-10-12T02:10:26Z</cp:lastPrinted>
  <dcterms:created xsi:type="dcterms:W3CDTF">2021-02-05T02:35:04Z</dcterms:created>
  <dcterms:modified xsi:type="dcterms:W3CDTF">2021-10-13T08:13:05Z</dcterms:modified>
  <cp:category/>
</cp:coreProperties>
</file>