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2上田\"/>
    </mc:Choice>
  </mc:AlternateContent>
  <xr:revisionPtr revIDLastSave="0" documentId="13_ncr:1_{3B4FED8E-ED6D-48B7-B063-DB2FED4EA0FC}"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BW34" i="10"/>
  <c r="BW35" i="10" s="1"/>
  <c r="BW36" i="10" s="1"/>
  <c r="BW37" i="10" s="1"/>
  <c r="BW38" i="10" s="1"/>
  <c r="BW39" i="10" s="1"/>
  <c r="BW40" i="10" s="1"/>
  <c r="BW41" i="10" s="1"/>
  <c r="BW42" i="10" s="1"/>
  <c r="BW43" i="10" s="1"/>
  <c r="AM34" i="10"/>
  <c r="AM35" i="10" s="1"/>
  <c r="CO34" i="10"/>
  <c r="CO35" i="10" s="1"/>
</calcChain>
</file>

<file path=xl/sharedStrings.xml><?xml version="1.0" encoding="utf-8"?>
<sst xmlns="http://schemas.openxmlformats.org/spreadsheetml/2006/main" count="1192" uniqueCount="602">
  <si>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</si>
  <si>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</si>
  <si>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</si>
  <si>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</si>
  <si>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</si>
  <si>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</si>
  <si>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</si>
  <si>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</si>
  <si>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</si>
  <si>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</si>
  <si>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</si>
  <si>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</si>
  <si>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</si>
  <si>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</si>
  <si>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</si>
  <si>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</si>
  <si>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</si>
  <si>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</si>
  <si>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</si>
  <si>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</si>
  <si>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</si>
  <si>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</si>
  <si>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</si>
  <si>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</si>
  <si>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</si>
  <si>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</si>
  <si>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</si>
  <si>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</si>
  <si>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</si>
  <si>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</si>
  <si>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</si>
  <si>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</si>
  <si>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</si>
  <si>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</si>
  <si>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</si>
  <si>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</si>
  <si>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</si>
  <si>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</si>
  <si>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</si>
  <si>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</si>
  <si>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</si>
  <si>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</si>
  <si>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</si>
  <si>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</si>
  <si>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</si>
  <si>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</si>
  <si>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</si>
  <si>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</si>
  <si>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</si>
  <si>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</si>
  <si>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</si>
  <si>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</si>
  <si>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</si>
  <si>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</si>
  <si>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</si>
  <si>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</si>
  <si>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</si>
  <si>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</si>
  <si>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</si>
  <si>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</si>
  <si>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</si>
  <si>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</si>
  <si>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</si>
  <si>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</si>
  <si>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</si>
  <si>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</si>
  <si>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</si>
  <si>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</si>
  <si>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</si>
  <si>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</si>
  <si>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</si>
  <si>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</si>
  <si>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</si>
  <si>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</si>
  <si>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</si>
  <si>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</si>
  <si>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</si>
  <si>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</si>
  <si>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</si>
  <si>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</si>
  <si>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</si>
  <si>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</si>
  <si>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</si>
  <si>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</si>
  <si>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</si>
  <si>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</si>
  <si>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</si>
  <si>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</si>
  <si>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</si>
  <si>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</si>
  <si>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</si>
  <si>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</si>
  <si>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</si>
  <si>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</si>
  <si>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</si>
  <si>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</si>
  <si>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</si>
  <si>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</si>
  <si>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</si>
  <si>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</si>
  <si>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青木村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</si>
  <si>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</si>
  <si>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</si>
  <si>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</si>
  <si>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</si>
  <si>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</si>
  <si>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</si>
  <si>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</si>
  <si>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</si>
  <si>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</si>
  <si>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</si>
  <si>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</si>
  <si>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</si>
  <si>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</si>
  <si>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</si>
  <si>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</si>
  <si>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</si>
  <si>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</si>
  <si>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</si>
  <si>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</si>
  <si>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</si>
  <si>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</si>
  <si>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</si>
  <si>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</si>
  <si>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</si>
  <si>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</si>
  <si>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</si>
  <si>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</si>
  <si>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</si>
  <si>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</si>
  <si>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</si>
  <si>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</si>
  <si>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</si>
  <si>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</si>
  <si>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</si>
  <si>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</si>
  <si>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</si>
  <si>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</si>
  <si>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</si>
  <si>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</si>
  <si>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</si>
  <si>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</si>
  <si>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</si>
  <si>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</si>
  <si>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</si>
  <si>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</si>
  <si>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</si>
  <si>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</si>
  <si>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</si>
  <si>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</si>
  <si>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</si>
  <si>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</si>
  <si>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</si>
  <si>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</si>
  <si>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</si>
  <si>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</si>
  <si>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</si>
  <si>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</si>
  <si>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</si>
  <si>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</si>
  <si>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</si>
  <si>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</si>
  <si>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</si>
  <si>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</si>
  <si>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</si>
  <si>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</si>
  <si>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</si>
  <si>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</si>
  <si>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</si>
  <si>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</si>
  <si>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</si>
  <si>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</si>
  <si>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</si>
  <si>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</si>
  <si>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</si>
  <si>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</si>
  <si>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</si>
  <si>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</si>
  <si>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</si>
  <si>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</si>
  <si>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</si>
  <si>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</si>
  <si>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</si>
  <si>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</si>
  <si>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</si>
  <si>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</si>
  <si>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</si>
  <si>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</si>
  <si>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</si>
  <si>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</si>
  <si>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</si>
  <si>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</si>
  <si>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</si>
  <si>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</si>
  <si>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</si>
  <si>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</si>
  <si>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</si>
  <si>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</si>
  <si>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</si>
  <si>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</si>
  <si>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</si>
  <si>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</si>
  <si>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</si>
  <si>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</si>
  <si>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</si>
  <si>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</si>
  <si>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</si>
  <si>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</si>
  <si>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</si>
  <si>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</si>
  <si>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</si>
  <si>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</si>
  <si>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</si>
  <si>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</si>
  <si>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</si>
  <si>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</si>
  <si>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長野県青木村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</si>
  <si>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</si>
  <si>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</si>
  <si>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</si>
  <si>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</si>
  <si>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</si>
  <si>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</si>
  <si>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</si>
  <si>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</si>
  <si>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</si>
  <si>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</si>
  <si>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</si>
  <si>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</si>
  <si>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</si>
  <si>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</si>
  <si>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</si>
  <si>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</si>
  <si>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</si>
  <si>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</si>
  <si>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</si>
  <si>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</si>
  <si>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</si>
  <si>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</si>
  <si>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</si>
  <si>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</si>
  <si>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</si>
  <si>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</si>
  <si>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</si>
  <si>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</si>
  <si>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</si>
  <si>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</si>
  <si>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</si>
  <si>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</si>
  <si>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</si>
  <si>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</si>
  <si>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</si>
  <si>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</si>
  <si>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</si>
  <si>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</si>
  <si>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</si>
  <si>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</si>
  <si>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</si>
  <si>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</si>
  <si>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</si>
  <si>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</si>
  <si>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</si>
  <si>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</si>
  <si>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</si>
  <si>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</si>
  <si>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</si>
  <si>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</si>
  <si>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</si>
  <si>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</si>
  <si>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</si>
  <si>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</si>
  <si>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</si>
  <si>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</si>
  <si>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</si>
  <si>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</si>
  <si>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</si>
  <si>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</si>
  <si>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</si>
  <si>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</si>
  <si>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</si>
  <si>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</si>
  <si>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</si>
  <si>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</si>
  <si>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</si>
  <si>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</si>
  <si>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</si>
  <si>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</si>
  <si>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</si>
  <si>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</si>
  <si>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</si>
  <si>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</si>
  <si>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</si>
  <si>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</si>
  <si>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</si>
  <si>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</si>
  <si>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</si>
  <si>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</si>
  <si>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</si>
  <si>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</si>
  <si>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</si>
  <si>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</si>
  <si>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</si>
  <si>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</si>
  <si>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</si>
  <si>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</si>
  <si>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</si>
  <si>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</si>
  <si>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</si>
  <si>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</si>
  <si>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</si>
  <si>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</si>
  <si>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</si>
  <si>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</si>
  <si>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</si>
  <si>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</si>
  <si>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</si>
  <si>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</si>
  <si>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</si>
  <si>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</si>
  <si>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</si>
  <si>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</si>
  <si>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</si>
  <si>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</si>
  <si>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</si>
  <si>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</si>
  <si>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</si>
  <si>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</si>
  <si>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</si>
  <si>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</si>
  <si>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</si>
  <si>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</si>
  <si>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</si>
  <si>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</si>
  <si>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</si>
  <si>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</si>
  <si>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</si>
  <si>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</si>
  <si>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</si>
  <si>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</si>
  <si>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</si>
  <si>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</si>
  <si>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</si>
  <si>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</si>
  <si>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</si>
  <si>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</si>
  <si>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</si>
  <si>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</si>
  <si>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</si>
  <si>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</si>
  <si>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</si>
  <si>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</si>
  <si>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</si>
  <si>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</si>
  <si>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</si>
  <si>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</si>
  <si>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</si>
  <si>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</si>
  <si>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</si>
  <si>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</si>
  <si>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</si>
  <si>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</si>
  <si>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</si>
  <si>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</si>
  <si>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</si>
  <si>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</si>
  <si>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</si>
  <si>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</si>
  <si>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</si>
  <si>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</si>
  <si>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</si>
  <si>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長野県青木村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</si>
  <si>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</si>
  <si>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</si>
  <si>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</si>
  <si>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</si>
  <si>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</si>
  <si>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</si>
  <si>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</si>
  <si>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</si>
  <si>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</si>
  <si>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</si>
  <si>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</si>
  <si>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</si>
  <si>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</si>
  <si>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</si>
  <si>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</si>
  <si>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</si>
  <si>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</si>
  <si>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</si>
  <si>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</si>
  <si>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</si>
  <si>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青木村別荘事業特別会計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</si>
  <si>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</si>
  <si>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</si>
  <si>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</si>
  <si>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</si>
  <si>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</si>
  <si>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</si>
  <si>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</si>
  <si>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</si>
  <si>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</si>
  <si>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</si>
  <si>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</si>
  <si>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</si>
  <si>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</si>
  <si>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</si>
  <si>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青木村国民健康保険特別会計</t>
    <phoneticPr fontId="5"/>
  </si>
  <si>
    <t>青木村介護保険特別会計</t>
    <phoneticPr fontId="5"/>
  </si>
  <si>
    <t>青木村後期高齢者医療特別会計</t>
    <phoneticPr fontId="5"/>
  </si>
  <si>
    <t>青木村簡易水道事業会計</t>
    <phoneticPr fontId="5"/>
  </si>
  <si>
    <t>法適用企業</t>
    <phoneticPr fontId="5"/>
  </si>
  <si>
    <t>青木村特定環境保全公共下水道事業会計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</si>
  <si>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</si>
  <si>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</si>
  <si>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</si>
  <si>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</si>
  <si>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</si>
  <si>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</si>
  <si>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</si>
  <si>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</si>
  <si>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</si>
  <si>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</si>
  <si>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</si>
  <si>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</si>
  <si>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</si>
  <si>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</si>
  <si>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</si>
  <si>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</si>
  <si>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</si>
  <si>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</si>
  <si>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</si>
  <si>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</si>
  <si>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</si>
  <si>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</si>
  <si>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</si>
  <si>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</si>
  <si>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</si>
  <si>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</si>
  <si>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</si>
  <si>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</si>
  <si>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</si>
  <si>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</si>
  <si>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</si>
  <si>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</si>
  <si>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</si>
  <si>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</si>
  <si>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</si>
  <si>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</si>
  <si>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</si>
  <si>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</si>
  <si>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</si>
  <si>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</si>
  <si>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</si>
  <si>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</si>
  <si>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</si>
  <si>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</si>
  <si>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</si>
  <si>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</si>
  <si>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</si>
  <si>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</si>
  <si>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</si>
  <si>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</si>
  <si>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</si>
  <si>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</si>
  <si>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</si>
  <si>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</si>
  <si>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</si>
  <si>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</si>
  <si>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</si>
  <si>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</si>
  <si>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</si>
  <si>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</si>
  <si>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</si>
  <si>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</si>
  <si>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</si>
  <si>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</si>
  <si>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</si>
  <si>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青木村特定環境保全公共下水道事業会計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</si>
  <si>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</si>
  <si>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青木村介護保険特別会計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</si>
  <si>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</si>
  <si>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</si>
  <si>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</si>
  <si>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</si>
  <si>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</si>
  <si>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</si>
  <si>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</si>
  <si>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</si>
  <si>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</si>
  <si>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</si>
  <si>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</si>
  <si>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</si>
  <si>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</si>
  <si>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</si>
  <si>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</si>
  <si>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</si>
  <si>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</si>
  <si>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</si>
  <si>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</si>
  <si>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</si>
  <si>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</si>
  <si>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</si>
  <si>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</si>
  <si>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</si>
  <si>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</si>
  <si>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</si>
  <si>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</si>
  <si>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</si>
  <si>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</si>
  <si>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</si>
  <si>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</si>
  <si>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</si>
  <si>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</si>
  <si>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</si>
  <si>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</si>
  <si>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</si>
  <si>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</si>
  <si>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</si>
  <si>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</si>
  <si>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</si>
  <si>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</si>
  <si>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</si>
  <si>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</si>
  <si>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</si>
  <si>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</si>
  <si>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</si>
  <si>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</si>
  <si>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</si>
  <si>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</si>
  <si>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</si>
  <si>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</si>
  <si>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</si>
  <si>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</si>
  <si>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</si>
  <si>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</si>
  <si>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</si>
  <si>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</si>
  <si>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</si>
  <si>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</si>
  <si>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</si>
  <si>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</si>
  <si>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</si>
  <si>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</si>
  <si>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</si>
  <si>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</si>
  <si>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</si>
  <si>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</si>
  <si>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</si>
  <si>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</si>
  <si>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</si>
  <si>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</si>
  <si>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</si>
  <si>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</si>
  <si>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</si>
  <si>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</si>
  <si>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</si>
  <si>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</si>
  <si>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</si>
  <si>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</si>
  <si>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</si>
  <si>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</si>
  <si>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</si>
  <si>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</si>
  <si>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</si>
  <si>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</si>
  <si>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</si>
  <si>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7.26</t>
  </si>
  <si>
    <t>一般会計</t>
  </si>
  <si>
    <t>青木村簡易水道事業会計</t>
  </si>
  <si>
    <t>青木村国民健康保険特別会計</t>
  </si>
  <si>
    <t>青木村特定環境保全公共下水道事業会計</t>
  </si>
  <si>
    <t>青木村介護保険特別会計</t>
  </si>
  <si>
    <t>青木村後期高齢者医療特別会計</t>
  </si>
  <si>
    <t>青木村別荘事業特別会計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</si>
  <si>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</si>
  <si>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</si>
  <si>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</si>
  <si>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</si>
  <si>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</si>
  <si>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</si>
  <si>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</si>
  <si>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</si>
  <si>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</si>
  <si>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上田地域広域連合（一般会計）</t>
    <rPh sb="0" eb="2">
      <t>ウエダ</t>
    </rPh>
    <rPh sb="2" eb="4">
      <t>チイキ</t>
    </rPh>
    <rPh sb="4" eb="6">
      <t>コウイキ</t>
    </rPh>
    <rPh sb="6" eb="8">
      <t>レンゴウ</t>
    </rPh>
    <rPh sb="9" eb="11">
      <t>イッパン</t>
    </rPh>
    <rPh sb="11" eb="13">
      <t>カイケイ</t>
    </rPh>
    <phoneticPr fontId="2"/>
  </si>
  <si>
    <t>上田地域広域連合（ふるさと基金特別会計）</t>
    <rPh sb="0" eb="2">
      <t>ウエダ</t>
    </rPh>
    <rPh sb="2" eb="4">
      <t>チイキ</t>
    </rPh>
    <rPh sb="4" eb="6">
      <t>コウイキ</t>
    </rPh>
    <rPh sb="6" eb="8">
      <t>レンゴウ</t>
    </rPh>
    <rPh sb="13" eb="15">
      <t>キキン</t>
    </rPh>
    <rPh sb="15" eb="17">
      <t>トクベツ</t>
    </rPh>
    <rPh sb="17" eb="19">
      <t>カイケイ</t>
    </rPh>
    <phoneticPr fontId="2"/>
  </si>
  <si>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2"/>
  </si>
  <si>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</si>
  <si>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</si>
  <si>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</si>
  <si>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青木村及び上田市共有財産組合</t>
    <rPh sb="0" eb="3">
      <t>アオキムラ</t>
    </rPh>
    <rPh sb="3" eb="4">
      <t>オヨ</t>
    </rPh>
    <rPh sb="5" eb="8">
      <t>ウエダシ</t>
    </rPh>
    <rPh sb="8" eb="10">
      <t>キョウユウ</t>
    </rPh>
    <rPh sb="10" eb="12">
      <t>ザイサン</t>
    </rPh>
    <rPh sb="12" eb="14">
      <t>クミアイ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</si>
  <si>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</si>
  <si>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</si>
  <si>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</si>
  <si>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</si>
  <si>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長野県地方税滞納整理機構</t>
    <rPh sb="0" eb="3">
      <t>ナガノケン</t>
    </rPh>
    <rPh sb="3" eb="6">
      <t>チホウゼイ</t>
    </rPh>
    <rPh sb="6" eb="8">
      <t>タイノウ</t>
    </rPh>
    <rPh sb="8" eb="10">
      <t>セイリ</t>
    </rPh>
    <rPh sb="10" eb="12">
      <t>キコウ</t>
    </rPh>
    <phoneticPr fontId="2"/>
  </si>
  <si>
    <t>青木村土地開発公社</t>
    <rPh sb="0" eb="3">
      <t>アオキムラ</t>
    </rPh>
    <rPh sb="3" eb="5">
      <t>トチ</t>
    </rPh>
    <rPh sb="5" eb="7">
      <t>カイハツ</t>
    </rPh>
    <rPh sb="7" eb="9">
      <t>コウシャ</t>
    </rPh>
    <phoneticPr fontId="2"/>
  </si>
  <si>
    <t>株式会社道の駅あおき</t>
    <rPh sb="0" eb="2">
      <t>カブシキ</t>
    </rPh>
    <rPh sb="2" eb="4">
      <t>カイシャ</t>
    </rPh>
    <rPh sb="4" eb="5">
      <t>ミチ</t>
    </rPh>
    <rPh sb="6" eb="7">
      <t>エキ</t>
    </rPh>
    <phoneticPr fontId="19"/>
  </si>
  <si>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</si>
  <si>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</si>
  <si>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情報通信関連事業基金</t>
    <rPh sb="0" eb="2">
      <t>ジョウホウ</t>
    </rPh>
    <rPh sb="2" eb="4">
      <t>ツウシン</t>
    </rPh>
    <rPh sb="4" eb="6">
      <t>カンレン</t>
    </rPh>
    <rPh sb="6" eb="8">
      <t>ジギョウ</t>
    </rPh>
    <rPh sb="8" eb="10">
      <t>キキン</t>
    </rPh>
    <phoneticPr fontId="5"/>
  </si>
  <si>
    <t>地域づくり基金</t>
    <rPh sb="0" eb="2">
      <t>チイキ</t>
    </rPh>
    <rPh sb="5" eb="7">
      <t>キキン</t>
    </rPh>
    <phoneticPr fontId="5"/>
  </si>
  <si>
    <t>福祉事業基金</t>
    <rPh sb="0" eb="2">
      <t>フクシ</t>
    </rPh>
    <rPh sb="2" eb="4">
      <t>ジギョウ</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</si>
</sst>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CF47-4550-8A6C-105EE82696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29202</c:v>
                </c:pt>
                <c:pt idx="1">
                  <c:v>78889</c:v>
                </c:pt>
                <c:pt idx="2">
                  <c:v>55422</c:v>
                </c:pt>
                <c:pt idx="3">
                  <c:v>35236</c:v>
                </c:pt>
                <c:pt idx="4">
                  <c:v>50423</c:v>
                </c:pt>
              </c:numCache>
            </c:numRef>
          </c:val>
          <c:smooth val="0"/>
          <c:extLst>
            <c:ext xmlns:c16="http://schemas.microsoft.com/office/drawing/2014/chart" uri="{C3380CC4-5D6E-409C-BE32-E72D297353CC}">
              <c16:uniqueId val="{00000001-CF47-4550-8A6C-105EE82696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8.09</c:v>
                </c:pt>
                <c:pt idx="1">
                  <c:v>7.96</c:v>
                </c:pt>
                <c:pt idx="2">
                  <c:v>8.36</c:v>
                </c:pt>
                <c:pt idx="3">
                  <c:v>7.76</c:v>
                </c:pt>
                <c:pt idx="4">
                  <c:v>8.44</c:v>
                </c:pt>
              </c:numCache>
            </c:numRef>
          </c:val>
          <c:extLst>
            <c:ext xmlns:c16="http://schemas.microsoft.com/office/drawing/2014/chart" uri="{C3380CC4-5D6E-409C-BE32-E72D297353CC}">
              <c16:uniqueId val="{00000000-6210-4A98-B7CE-5FE9C1A198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49.03</c:v>
                </c:pt>
                <c:pt idx="1">
                  <c:v>48.82</c:v>
                </c:pt>
                <c:pt idx="2">
                  <c:v>46.85</c:v>
                </c:pt>
                <c:pt idx="3">
                  <c:v>45.91</c:v>
                </c:pt>
                <c:pt idx="4">
                  <c:v>47.34</c:v>
                </c:pt>
              </c:numCache>
            </c:numRef>
          </c:val>
          <c:extLst>
            <c:ext xmlns:c16="http://schemas.microsoft.com/office/drawing/2014/chart" uri="{C3380CC4-5D6E-409C-BE32-E72D297353CC}">
              <c16:uniqueId val="{00000001-6210-4A98-B7CE-5FE9C1A198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-7.26</c:v>
                </c:pt>
                <c:pt idx="1">
                  <c:v>0.12</c:v>
                </c:pt>
                <c:pt idx="2">
                  <c:v>0.92</c:v>
                </c:pt>
                <c:pt idx="3">
                  <c:v>3.39</c:v>
                </c:pt>
                <c:pt idx="4">
                  <c:v>0.81</c:v>
                </c:pt>
              </c:numCache>
            </c:numRef>
          </c:val>
          <c:smooth val="0"/>
          <c:extLst>
            <c:ext xmlns:c16="http://schemas.microsoft.com/office/drawing/2014/chart" uri="{C3380CC4-5D6E-409C-BE32-E72D297353CC}">
              <c16:uniqueId val="{00000002-6210-4A98-B7CE-5FE9C1A198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0.78</c:v>
                </c:pt>
                <c:pt idx="2">
                  <c:v>#N/A</c:v>
                </c:pt>
                <c:pt idx="3">
                  <c:v>1.5</c:v>
                </c:pt>
                <c:pt idx="4">
                  <c:v>0</c:v>
                </c:pt>
                <c:pt idx="5">
                  <c:v>0</c:v>
                </c:pt>
                <c:pt idx="6">
                  <c:v>0</c:v>
                </c:pt>
                <c:pt idx="7">
                  <c:v>0</c:v>
                </c:pt>
                <c:pt idx="8">
                  <c:v>0</c:v>
                </c:pt>
                <c:pt idx="9">
                  <c:v>0</c:v>
                </c:pt>
              </c:numCache>
            </c:numRef>
          </c:val>
          <c:extLst>
            <c:ext xmlns:c16="http://schemas.microsoft.com/office/drawing/2014/chart" uri="{C3380CC4-5D6E-409C-BE32-E72D297353CC}">
              <c16:uniqueId val="{00000000-6C81-4CB7-98AB-1AC2103FC0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81-4CB7-98AB-1AC2103FC01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C81-4CB7-98AB-1AC2103FC01F}"/>
            </c:ext>
          </c:extLst>
        </c:ser>
        <c:ser>
          <c:idx val="3"/>
          <c:order val="3"/>
          <c:tx>
            <c:strRef>
              <c:f>データシート!$A$30</c:f>
              <c:strCache>
                <c:ptCount val="1"/>
                <c:pt idx="0">
                  <c:v>青木村別荘事業特別会計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0.12</c:v>
                </c:pt>
                <c:pt idx="2">
                  <c:v>#N/A</c:v>
                </c:pt>
                <c:pt idx="3">
                  <c:v>0</c:v>
                </c:pt>
                <c:pt idx="4">
                  <c:v>#N/A</c:v>
                </c:pt>
                <c:pt idx="5">
                  <c:v>0.05</c:v>
                </c:pt>
                <c:pt idx="6">
                  <c:v>#N/A</c:v>
                </c:pt>
                <c:pt idx="7">
                  <c:v>0.06</c:v>
                </c:pt>
                <c:pt idx="8">
                  <c:v>#N/A</c:v>
                </c:pt>
                <c:pt idx="9">
                  <c:v>0</c:v>
                </c:pt>
              </c:numCache>
            </c:numRef>
          </c:val>
          <c:extLst>
            <c:ext xmlns:c16="http://schemas.microsoft.com/office/drawing/2014/chart" uri="{C3380CC4-5D6E-409C-BE32-E72D297353CC}">
              <c16:uniqueId val="{00000003-6C81-4CB7-98AB-1AC2103FC01F}"/>
            </c:ext>
          </c:extLst>
        </c:ser>
        <c:ser>
          <c:idx val="4"/>
          <c:order val="4"/>
          <c:tx>
            <c:strRef>
              <c:f>データシート!$A$31</c:f>
              <c:strCache>
                <c:ptCount val="1"/>
                <c:pt idx="0">
                  <c:v>青木村後期高齢者医療特別会計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6C81-4CB7-98AB-1AC2103FC01F}"/>
            </c:ext>
          </c:extLst>
        </c:ser>
        <c:ser>
          <c:idx val="5"/>
          <c:order val="5"/>
          <c:tx>
            <c:strRef>
              <c:f>データシート!$A$32</c:f>
              <c:strCache>
                <c:ptCount val="1"/>
                <c:pt idx="0">
                  <c:v>青木村介護保険特別会計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0.25</c:v>
                </c:pt>
                <c:pt idx="2">
                  <c:v>#N/A</c:v>
                </c:pt>
                <c:pt idx="3">
                  <c:v>0.25</c:v>
                </c:pt>
                <c:pt idx="4">
                  <c:v>#N/A</c:v>
                </c:pt>
                <c:pt idx="5">
                  <c:v>0.31</c:v>
                </c:pt>
                <c:pt idx="6">
                  <c:v>#N/A</c:v>
                </c:pt>
                <c:pt idx="7">
                  <c:v>0.26</c:v>
                </c:pt>
                <c:pt idx="8">
                  <c:v>#N/A</c:v>
                </c:pt>
                <c:pt idx="9">
                  <c:v>0.19</c:v>
                </c:pt>
              </c:numCache>
            </c:numRef>
          </c:val>
          <c:extLst>
            <c:ext xmlns:c16="http://schemas.microsoft.com/office/drawing/2014/chart" uri="{C3380CC4-5D6E-409C-BE32-E72D297353CC}">
              <c16:uniqueId val="{00000005-6C81-4CB7-98AB-1AC2103FC01F}"/>
            </c:ext>
          </c:extLst>
        </c:ser>
        <c:ser>
          <c:idx val="6"/>
          <c:order val="6"/>
          <c:tx>
            <c:strRef>
              <c:f>データシート!$A$33</c:f>
              <c:strCache>
                <c:ptCount val="1"/>
                <c:pt idx="0">
                  <c:v>青木村特定環境保全公共下水道事業会計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0.72</c:v>
                </c:pt>
                <c:pt idx="6">
                  <c:v>#N/A</c:v>
                </c:pt>
                <c:pt idx="7">
                  <c:v>0.87</c:v>
                </c:pt>
                <c:pt idx="8">
                  <c:v>#N/A</c:v>
                </c:pt>
                <c:pt idx="9">
                  <c:v>1.24</c:v>
                </c:pt>
              </c:numCache>
            </c:numRef>
          </c:val>
          <c:extLst>
            <c:ext xmlns:c16="http://schemas.microsoft.com/office/drawing/2014/chart" uri="{C3380CC4-5D6E-409C-BE32-E72D297353CC}">
              <c16:uniqueId val="{00000006-6C81-4CB7-98AB-1AC2103FC01F}"/>
            </c:ext>
          </c:extLst>
        </c:ser>
        <c:ser>
          <c:idx val="7"/>
          <c:order val="7"/>
          <c:tx>
            <c:strRef>
              <c:f>データシート!$A$34</c:f>
              <c:strCache>
                <c:ptCount val="1"/>
                <c:pt idx="0">
                  <c:v>青木村国民健康保険特別会計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0.59</c:v>
                </c:pt>
                <c:pt idx="2">
                  <c:v>#N/A</c:v>
                </c:pt>
                <c:pt idx="3">
                  <c:v>0.49</c:v>
                </c:pt>
                <c:pt idx="4">
                  <c:v>#N/A</c:v>
                </c:pt>
                <c:pt idx="5">
                  <c:v>1.1000000000000001</c:v>
                </c:pt>
                <c:pt idx="6">
                  <c:v>#N/A</c:v>
                </c:pt>
                <c:pt idx="7">
                  <c:v>1.56</c:v>
                </c:pt>
                <c:pt idx="8">
                  <c:v>#N/A</c:v>
                </c:pt>
                <c:pt idx="9">
                  <c:v>1.45</c:v>
                </c:pt>
              </c:numCache>
            </c:numRef>
          </c:val>
          <c:extLst>
            <c:ext xmlns:c16="http://schemas.microsoft.com/office/drawing/2014/chart" uri="{C3380CC4-5D6E-409C-BE32-E72D297353CC}">
              <c16:uniqueId val="{00000007-6C81-4CB7-98AB-1AC2103FC01F}"/>
            </c:ext>
          </c:extLst>
        </c:ser>
        <c:ser>
          <c:idx val="8"/>
          <c:order val="8"/>
          <c:tx>
            <c:strRef>
              <c:f>データシート!$A$35</c:f>
              <c:strCache>
                <c:ptCount val="1"/>
                <c:pt idx="0">
                  <c:v>青木村簡易水道事業会計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3.34</c:v>
                </c:pt>
                <c:pt idx="6">
                  <c:v>#N/A</c:v>
                </c:pt>
                <c:pt idx="7">
                  <c:v>3.07</c:v>
                </c:pt>
                <c:pt idx="8">
                  <c:v>#N/A</c:v>
                </c:pt>
                <c:pt idx="9">
                  <c:v>3.06</c:v>
                </c:pt>
              </c:numCache>
            </c:numRef>
          </c:val>
          <c:extLst>
            <c:ext xmlns:c16="http://schemas.microsoft.com/office/drawing/2014/chart" uri="{C3380CC4-5D6E-409C-BE32-E72D297353CC}">
              <c16:uniqueId val="{00000008-6C81-4CB7-98AB-1AC2103FC01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7.96</c:v>
                </c:pt>
                <c:pt idx="2">
                  <c:v>#N/A</c:v>
                </c:pt>
                <c:pt idx="3">
                  <c:v>7.95</c:v>
                </c:pt>
                <c:pt idx="4">
                  <c:v>#N/A</c:v>
                </c:pt>
                <c:pt idx="5">
                  <c:v>8.31</c:v>
                </c:pt>
                <c:pt idx="6">
                  <c:v>#N/A</c:v>
                </c:pt>
                <c:pt idx="7">
                  <c:v>7.69</c:v>
                </c:pt>
                <c:pt idx="8">
                  <c:v>#N/A</c:v>
                </c:pt>
                <c:pt idx="9">
                  <c:v>8.43</c:v>
                </c:pt>
              </c:numCache>
            </c:numRef>
          </c:val>
          <c:extLst>
            <c:ext xmlns:c16="http://schemas.microsoft.com/office/drawing/2014/chart" uri="{C3380CC4-5D6E-409C-BE32-E72D297353CC}">
              <c16:uniqueId val="{00000009-6C81-4CB7-98AB-1AC2103FC0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324</c:v>
                </c:pt>
                <c:pt idx="5">
                  <c:v>323</c:v>
                </c:pt>
                <c:pt idx="8">
                  <c:v>317</c:v>
                </c:pt>
                <c:pt idx="11">
                  <c:v>304</c:v>
                </c:pt>
                <c:pt idx="14">
                  <c:v>295</c:v>
                </c:pt>
              </c:numCache>
            </c:numRef>
          </c:val>
          <c:extLst>
            <c:ext xmlns:c16="http://schemas.microsoft.com/office/drawing/2014/chart" uri="{C3380CC4-5D6E-409C-BE32-E72D297353CC}">
              <c16:uniqueId val="{00000000-DDE6-44D3-A8C3-0E3228273F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E6-44D3-A8C3-0E3228273F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DE6-44D3-A8C3-0E3228273F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c:v>
                </c:pt>
                <c:pt idx="3">
                  <c:v>10</c:v>
                </c:pt>
                <c:pt idx="6">
                  <c:v>10</c:v>
                </c:pt>
                <c:pt idx="9">
                  <c:v>11</c:v>
                </c:pt>
                <c:pt idx="12">
                  <c:v>13</c:v>
                </c:pt>
              </c:numCache>
            </c:numRef>
          </c:val>
          <c:extLst>
            <c:ext xmlns:c16="http://schemas.microsoft.com/office/drawing/2014/chart" uri="{C3380CC4-5D6E-409C-BE32-E72D297353CC}">
              <c16:uniqueId val="{00000003-DDE6-44D3-A8C3-0E3228273F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206</c:v>
                </c:pt>
                <c:pt idx="3">
                  <c:v>210</c:v>
                </c:pt>
                <c:pt idx="6">
                  <c:v>247</c:v>
                </c:pt>
                <c:pt idx="9">
                  <c:v>255</c:v>
                </c:pt>
                <c:pt idx="12">
                  <c:v>249</c:v>
                </c:pt>
              </c:numCache>
            </c:numRef>
          </c:val>
          <c:extLst>
            <c:ext xmlns:c16="http://schemas.microsoft.com/office/drawing/2014/chart" uri="{C3380CC4-5D6E-409C-BE32-E72D297353CC}">
              <c16:uniqueId val="{00000004-DDE6-44D3-A8C3-0E3228273F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E6-44D3-A8C3-0E3228273F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E6-44D3-A8C3-0E3228273F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213</c:v>
                </c:pt>
                <c:pt idx="3">
                  <c:v>209</c:v>
                </c:pt>
                <c:pt idx="6">
                  <c:v>186</c:v>
                </c:pt>
                <c:pt idx="9">
                  <c:v>188</c:v>
                </c:pt>
                <c:pt idx="12">
                  <c:v>178</c:v>
                </c:pt>
              </c:numCache>
            </c:numRef>
          </c:val>
          <c:extLst>
            <c:ext xmlns:c16="http://schemas.microsoft.com/office/drawing/2014/chart" uri="{C3380CC4-5D6E-409C-BE32-E72D297353CC}">
              <c16:uniqueId val="{00000007-DDE6-44D3-A8C3-0E3228273FC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105</c:v>
                </c:pt>
                <c:pt idx="2">
                  <c:v>#N/A</c:v>
                </c:pt>
                <c:pt idx="3">
                  <c:v>#N/A</c:v>
                </c:pt>
                <c:pt idx="4">
                  <c:v>106</c:v>
                </c:pt>
                <c:pt idx="5">
                  <c:v>#N/A</c:v>
                </c:pt>
                <c:pt idx="6">
                  <c:v>#N/A</c:v>
                </c:pt>
                <c:pt idx="7">
                  <c:v>126</c:v>
                </c:pt>
                <c:pt idx="8">
                  <c:v>#N/A</c:v>
                </c:pt>
                <c:pt idx="9">
                  <c:v>#N/A</c:v>
                </c:pt>
                <c:pt idx="10">
                  <c:v>150</c:v>
                </c:pt>
                <c:pt idx="11">
                  <c:v>#N/A</c:v>
                </c:pt>
                <c:pt idx="12">
                  <c:v>#N/A</c:v>
                </c:pt>
                <c:pt idx="13">
                  <c:v>145</c:v>
                </c:pt>
                <c:pt idx="14">
                  <c:v>#N/A</c:v>
                </c:pt>
              </c:numCache>
            </c:numRef>
          </c:val>
          <c:smooth val="0"/>
          <c:extLst>
            <c:ext xmlns:c16="http://schemas.microsoft.com/office/drawing/2014/chart" uri="{C3380CC4-5D6E-409C-BE32-E72D297353CC}">
              <c16:uniqueId val="{00000008-DDE6-44D3-A8C3-0E3228273FC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2693</c:v>
                </c:pt>
                <c:pt idx="5">
                  <c:v>2484</c:v>
                </c:pt>
                <c:pt idx="8">
                  <c:v>2348</c:v>
                </c:pt>
                <c:pt idx="11">
                  <c:v>2154</c:v>
                </c:pt>
                <c:pt idx="14">
                  <c:v>1944</c:v>
                </c:pt>
              </c:numCache>
            </c:numRef>
          </c:val>
          <c:extLst>
            <c:ext xmlns:c16="http://schemas.microsoft.com/office/drawing/2014/chart" uri="{C3380CC4-5D6E-409C-BE32-E72D297353CC}">
              <c16:uniqueId val="{00000000-3E14-49EA-85E4-8AD1539077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c:v>
                </c:pt>
                <c:pt idx="5">
                  <c:v>5</c:v>
                </c:pt>
                <c:pt idx="8">
                  <c:v>4</c:v>
                </c:pt>
                <c:pt idx="11">
                  <c:v>2</c:v>
                </c:pt>
                <c:pt idx="14">
                  <c:v>0</c:v>
                </c:pt>
              </c:numCache>
            </c:numRef>
          </c:val>
          <c:extLst>
            <c:ext xmlns:c16="http://schemas.microsoft.com/office/drawing/2014/chart" uri="{C3380CC4-5D6E-409C-BE32-E72D297353CC}">
              <c16:uniqueId val="{00000001-3E14-49EA-85E4-8AD1539077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1983</c:v>
                </c:pt>
                <c:pt idx="5">
                  <c:v>1961</c:v>
                </c:pt>
                <c:pt idx="8">
                  <c:v>1984</c:v>
                </c:pt>
                <c:pt idx="11">
                  <c:v>2280</c:v>
                </c:pt>
                <c:pt idx="14">
                  <c:v>2297</c:v>
                </c:pt>
              </c:numCache>
            </c:numRef>
          </c:val>
          <c:extLst>
            <c:ext xmlns:c16="http://schemas.microsoft.com/office/drawing/2014/chart" uri="{C3380CC4-5D6E-409C-BE32-E72D297353CC}">
              <c16:uniqueId val="{00000002-3E14-49EA-85E4-8AD1539077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14-49EA-85E4-8AD1539077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14-49EA-85E4-8AD1539077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277</c:v>
                </c:pt>
                <c:pt idx="9">
                  <c:v>0</c:v>
                </c:pt>
                <c:pt idx="12">
                  <c:v>0</c:v>
                </c:pt>
              </c:numCache>
            </c:numRef>
          </c:val>
          <c:extLst>
            <c:ext xmlns:c16="http://schemas.microsoft.com/office/drawing/2014/chart" uri="{C3380CC4-5D6E-409C-BE32-E72D297353CC}">
              <c16:uniqueId val="{00000005-3E14-49EA-85E4-8AD1539077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406</c:v>
                </c:pt>
                <c:pt idx="3">
                  <c:v>392</c:v>
                </c:pt>
                <c:pt idx="6">
                  <c:v>428</c:v>
                </c:pt>
                <c:pt idx="9">
                  <c:v>421</c:v>
                </c:pt>
                <c:pt idx="12">
                  <c:v>407</c:v>
                </c:pt>
              </c:numCache>
            </c:numRef>
          </c:val>
          <c:extLst>
            <c:ext xmlns:c16="http://schemas.microsoft.com/office/drawing/2014/chart" uri="{C3380CC4-5D6E-409C-BE32-E72D297353CC}">
              <c16:uniqueId val="{00000006-3E14-49EA-85E4-8AD1539077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58</c:v>
                </c:pt>
                <c:pt idx="3">
                  <c:v>54</c:v>
                </c:pt>
                <c:pt idx="6">
                  <c:v>49</c:v>
                </c:pt>
                <c:pt idx="9">
                  <c:v>40</c:v>
                </c:pt>
                <c:pt idx="12">
                  <c:v>41</c:v>
                </c:pt>
              </c:numCache>
            </c:numRef>
          </c:val>
          <c:extLst>
            <c:ext xmlns:c16="http://schemas.microsoft.com/office/drawing/2014/chart" uri="{C3380CC4-5D6E-409C-BE32-E72D297353CC}">
              <c16:uniqueId val="{00000007-3E14-49EA-85E4-8AD1539077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1699</c:v>
                </c:pt>
                <c:pt idx="3">
                  <c:v>1524</c:v>
                </c:pt>
                <c:pt idx="6">
                  <c:v>1438</c:v>
                </c:pt>
                <c:pt idx="9">
                  <c:v>1379</c:v>
                </c:pt>
                <c:pt idx="12">
                  <c:v>1090</c:v>
                </c:pt>
              </c:numCache>
            </c:numRef>
          </c:val>
          <c:extLst>
            <c:ext xmlns:c16="http://schemas.microsoft.com/office/drawing/2014/chart" uri="{C3380CC4-5D6E-409C-BE32-E72D297353CC}">
              <c16:uniqueId val="{00000008-3E14-49EA-85E4-8AD1539077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E14-49EA-85E4-8AD1539077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1853</c:v>
                </c:pt>
                <c:pt idx="3">
                  <c:v>1766</c:v>
                </c:pt>
                <c:pt idx="6">
                  <c:v>1786</c:v>
                </c:pt>
                <c:pt idx="9">
                  <c:v>1745</c:v>
                </c:pt>
                <c:pt idx="12">
                  <c:v>1638</c:v>
                </c:pt>
              </c:numCache>
            </c:numRef>
          </c:val>
          <c:extLst>
            <c:ext xmlns:c16="http://schemas.microsoft.com/office/drawing/2014/chart" uri="{C3380CC4-5D6E-409C-BE32-E72D297353CC}">
              <c16:uniqueId val="{0000000A-3E14-49EA-85E4-8AD1539077B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E14-49EA-85E4-8AD1539077B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959</c:v>
                </c:pt>
                <c:pt idx="1">
                  <c:v>1032</c:v>
                </c:pt>
                <c:pt idx="2">
                  <c:v>1039</c:v>
                </c:pt>
              </c:numCache>
            </c:numRef>
          </c:val>
          <c:extLst>
            <c:ext xmlns:c16="http://schemas.microsoft.com/office/drawing/2014/chart" uri="{C3380CC4-5D6E-409C-BE32-E72D297353CC}">
              <c16:uniqueId val="{00000000-890D-4023-AF04-60CDA13EA9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c:v>
                </c:pt>
                <c:pt idx="1">
                  <c:v>47</c:v>
                </c:pt>
                <c:pt idx="2">
                  <c:v>47</c:v>
                </c:pt>
              </c:numCache>
            </c:numRef>
          </c:val>
          <c:extLst>
            <c:ext xmlns:c16="http://schemas.microsoft.com/office/drawing/2014/chart" uri="{C3380CC4-5D6E-409C-BE32-E72D297353CC}">
              <c16:uniqueId val="{00000001-890D-4023-AF04-60CDA13EA9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698</c:v>
                </c:pt>
                <c:pt idx="1">
                  <c:v>882</c:v>
                </c:pt>
                <c:pt idx="2">
                  <c:v>891</c:v>
                </c:pt>
              </c:numCache>
            </c:numRef>
          </c:val>
          <c:extLst>
            <c:ext xmlns:c16="http://schemas.microsoft.com/office/drawing/2014/chart" uri="{C3380CC4-5D6E-409C-BE32-E72D297353CC}">
              <c16:uniqueId val="{00000002-890D-4023-AF04-60CDA13EA9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元利償還金等については、減少傾向にあるが、公営企業債の元利償還金に対する繰入金が現在高い水準で推移しているため、今後において実質公債比率の分子の大きな低下は期待できない。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年度に道の駅あおきを核とした拠点施設整備、し尿処理施設の整備、令和元、</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年度は、小中学校施設や指定避難所の空調設備設置工事等の大型投資</a:t>
          </a:r>
          <a:r>
            <a:rPr kumimoji="1" lang="ja-JP" altLang="en-US" sz="1100" b="0" i="0" u="none" strike="noStrike" kern="0" cap="none" spc="0" normalizeH="0" baseline="0" noProof="0">
              <a:ln>
                <a:noFill/>
              </a:ln>
              <a:solidFill>
                <a:prstClr val="black"/>
              </a:solidFill>
              <a:effectLst/>
              <a:uLnTx/>
              <a:uFillTx/>
              <a:latin typeface="+mn-lt"/>
              <a:ea typeface="+mn-ea"/>
              <a:cs typeface="+mn-cs"/>
            </a:rPr>
            <a:t>を行った。今後</a:t>
          </a:r>
          <a:r>
            <a:rPr kumimoji="1" lang="ja-JP" altLang="ja-JP" sz="1100" b="0" i="0" u="none" strike="noStrike" kern="0" cap="none" spc="0" normalizeH="0" baseline="0" noProof="0">
              <a:ln>
                <a:noFill/>
              </a:ln>
              <a:solidFill>
                <a:prstClr val="black"/>
              </a:solidFill>
              <a:effectLst/>
              <a:uLnTx/>
              <a:uFillTx/>
              <a:latin typeface="+mn-lt"/>
              <a:ea typeface="+mn-ea"/>
              <a:cs typeface="+mn-cs"/>
            </a:rPr>
            <a:t>も、</a:t>
          </a:r>
          <a:r>
            <a:rPr kumimoji="1" lang="ja-JP" altLang="en-US" sz="1100" b="0" i="0" u="none" strike="noStrike" kern="0" cap="none" spc="0" normalizeH="0" baseline="0" noProof="0">
              <a:ln>
                <a:noFill/>
              </a:ln>
              <a:solidFill>
                <a:prstClr val="black"/>
              </a:solidFill>
              <a:effectLst/>
              <a:uLnTx/>
              <a:uFillTx/>
              <a:latin typeface="+mn-lt"/>
              <a:ea typeface="+mn-ea"/>
              <a:cs typeface="+mn-cs"/>
            </a:rPr>
            <a:t>情報通信システムの更新や</a:t>
          </a:r>
          <a:r>
            <a:rPr kumimoji="1" lang="ja-JP" altLang="ja-JP" sz="1100" b="0" i="0" u="none" strike="noStrike" kern="0" cap="none" spc="0" normalizeH="0" baseline="0" noProof="0">
              <a:ln>
                <a:noFill/>
              </a:ln>
              <a:solidFill>
                <a:prstClr val="black"/>
              </a:solidFill>
              <a:effectLst/>
              <a:uLnTx/>
              <a:uFillTx/>
              <a:latin typeface="+mn-lt"/>
              <a:ea typeface="+mn-ea"/>
              <a:cs typeface="+mn-cs"/>
            </a:rPr>
            <a:t>公共施設の長寿命化修繕計画を控えており、将来を見通した、計画的</a:t>
          </a:r>
          <a:r>
            <a:rPr kumimoji="1" lang="ja-JP" altLang="en-US" sz="1100" b="0" i="0" u="none" strike="noStrike" kern="0" cap="none" spc="0" normalizeH="0" baseline="0" noProof="0">
              <a:ln>
                <a:noFill/>
              </a:ln>
              <a:solidFill>
                <a:prstClr val="black"/>
              </a:solidFill>
              <a:effectLst/>
              <a:uLnTx/>
              <a:uFillTx/>
              <a:latin typeface="+mn-lt"/>
              <a:ea typeface="+mn-ea"/>
              <a:cs typeface="+mn-cs"/>
            </a:rPr>
            <a:t>かつ</a:t>
          </a:r>
          <a:r>
            <a:rPr kumimoji="1" lang="ja-JP" altLang="ja-JP" sz="1100" b="0" i="0" u="none" strike="noStrike" kern="0" cap="none" spc="0" normalizeH="0" baseline="0" noProof="0">
              <a:ln>
                <a:noFill/>
              </a:ln>
              <a:solidFill>
                <a:prstClr val="black"/>
              </a:solidFill>
              <a:effectLst/>
              <a:uLnTx/>
              <a:uFillTx/>
              <a:latin typeface="+mn-lt"/>
              <a:ea typeface="+mn-ea"/>
              <a:cs typeface="+mn-cs"/>
            </a:rPr>
            <a:t>交付税算入を考慮し、より有利な起債の発行に努めていく。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満期一括償還地方債なし</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将来負担額は年々減少傾向にあるが、半分</a:t>
          </a:r>
          <a:r>
            <a:rPr kumimoji="0" lang="ja-JP" altLang="en-US" sz="1100" b="0" i="0" u="none" strike="noStrike" kern="0" cap="none" spc="0" normalizeH="0" baseline="0" noProof="0">
              <a:ln>
                <a:noFill/>
              </a:ln>
              <a:solidFill>
                <a:prstClr val="black"/>
              </a:solidFill>
              <a:effectLst/>
              <a:uLnTx/>
              <a:uFillTx/>
              <a:latin typeface="+mn-lt"/>
              <a:ea typeface="+mn-ea"/>
              <a:cs typeface="+mn-cs"/>
            </a:rPr>
            <a:t>近くを</a:t>
          </a:r>
          <a:r>
            <a:rPr kumimoji="0" lang="ja-JP" altLang="ja-JP" sz="1100" b="0" i="0" u="none" strike="noStrike" kern="0" cap="none" spc="0" normalizeH="0" baseline="0" noProof="0">
              <a:ln>
                <a:noFill/>
              </a:ln>
              <a:solidFill>
                <a:prstClr val="black"/>
              </a:solidFill>
              <a:effectLst/>
              <a:uLnTx/>
              <a:uFillTx/>
              <a:latin typeface="+mn-lt"/>
              <a:ea typeface="+mn-ea"/>
              <a:cs typeface="+mn-cs"/>
            </a:rPr>
            <a:t>占めるのが「公営企業債等繰入見込額」であり、その中でも下水道事業債償還に対しての繰入見込額が大部分を占めている</a:t>
          </a:r>
          <a:r>
            <a:rPr kumimoji="0" lang="ja-JP" altLang="en-US" sz="1100" b="0" i="0" u="none" strike="noStrike" kern="0" cap="none" spc="0" normalizeH="0" baseline="0" noProof="0">
              <a:ln>
                <a:noFill/>
              </a:ln>
              <a:solidFill>
                <a:prstClr val="black"/>
              </a:solidFill>
              <a:effectLst/>
              <a:uLnTx/>
              <a:uFillTx/>
              <a:latin typeface="+mn-lt"/>
              <a:ea typeface="+mn-ea"/>
              <a:cs typeface="+mn-cs"/>
            </a:rPr>
            <a:t>が、ピークを過ぎ減少に向かっている。しかし、</a:t>
          </a:r>
          <a:r>
            <a:rPr kumimoji="0" lang="en-US" altLang="ja-JP" sz="1100" b="0" i="0" u="none" strike="noStrike" kern="0" cap="none" spc="0" normalizeH="0" baseline="0" noProof="0">
              <a:ln>
                <a:noFill/>
              </a:ln>
              <a:solidFill>
                <a:prstClr val="black"/>
              </a:solidFill>
              <a:effectLst/>
              <a:uLnTx/>
              <a:uFillTx/>
              <a:latin typeface="+mn-lt"/>
              <a:ea typeface="+mn-ea"/>
              <a:cs typeface="+mn-cs"/>
            </a:rPr>
            <a:t>R5</a:t>
          </a:r>
          <a:r>
            <a:rPr kumimoji="0" lang="ja-JP" altLang="en-US" sz="1100" b="0" i="0" u="none" strike="noStrike" kern="0" cap="none" spc="0" normalizeH="0" baseline="0" noProof="0">
              <a:ln>
                <a:noFill/>
              </a:ln>
              <a:solidFill>
                <a:prstClr val="black"/>
              </a:solidFill>
              <a:effectLst/>
              <a:uLnTx/>
              <a:uFillTx/>
              <a:latin typeface="+mn-lt"/>
              <a:ea typeface="+mn-ea"/>
              <a:cs typeface="+mn-cs"/>
            </a:rPr>
            <a:t>からは簡易水道事業の更新に係る計画が控えており、公営企業への繰入金の</a:t>
          </a:r>
          <a:r>
            <a:rPr kumimoji="0" lang="ja-JP" altLang="ja-JP" sz="1100" b="0" i="0" u="none" strike="noStrike" kern="0" cap="none" spc="0" normalizeH="0" baseline="0" noProof="0">
              <a:ln>
                <a:noFill/>
              </a:ln>
              <a:solidFill>
                <a:prstClr val="black"/>
              </a:solidFill>
              <a:effectLst/>
              <a:uLnTx/>
              <a:uFillTx/>
              <a:latin typeface="+mn-lt"/>
              <a:ea typeface="+mn-ea"/>
              <a:cs typeface="+mn-cs"/>
            </a:rPr>
            <a:t>状況はしばらく継続していく</a:t>
          </a:r>
          <a:r>
            <a:rPr kumimoji="0" lang="ja-JP" altLang="en-US" sz="1100" b="0" i="0" u="none" strike="noStrike" kern="0" cap="none" spc="0" normalizeH="0" baseline="0" noProof="0">
              <a:ln>
                <a:noFill/>
              </a:ln>
              <a:solidFill>
                <a:prstClr val="black"/>
              </a:solidFill>
              <a:effectLst/>
              <a:uLnTx/>
              <a:uFillTx/>
              <a:latin typeface="+mn-lt"/>
              <a:ea typeface="+mn-ea"/>
              <a:cs typeface="+mn-cs"/>
            </a:rPr>
            <a:t>ため、</a:t>
          </a:r>
          <a:r>
            <a:rPr kumimoji="0" lang="ja-JP" altLang="ja-JP" sz="1100" b="0" i="0" u="none" strike="noStrike" kern="0" cap="none" spc="0" normalizeH="0" baseline="0" noProof="0">
              <a:ln>
                <a:noFill/>
              </a:ln>
              <a:solidFill>
                <a:prstClr val="black"/>
              </a:solidFill>
              <a:effectLst/>
              <a:uLnTx/>
              <a:uFillTx/>
              <a:latin typeface="+mn-lt"/>
              <a:ea typeface="+mn-ea"/>
              <a:cs typeface="+mn-cs"/>
            </a:rPr>
            <a:t>今後将来負担額が増加しないよう慎重な財政運営に努めていく。また、平成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年度に道の駅あおきを核とした施設整備、し尿処理施設整備、平成</a:t>
          </a:r>
          <a:r>
            <a:rPr kumimoji="0" lang="en-US" altLang="ja-JP" sz="1100" b="0" i="0" u="none" strike="noStrike" kern="0" cap="none" spc="0" normalizeH="0" baseline="0" noProof="0">
              <a:ln>
                <a:noFill/>
              </a:ln>
              <a:solidFill>
                <a:prstClr val="black"/>
              </a:solidFill>
              <a:effectLst/>
              <a:uLnTx/>
              <a:uFillTx/>
              <a:latin typeface="+mn-lt"/>
              <a:ea typeface="+mn-ea"/>
              <a:cs typeface="+mn-cs"/>
            </a:rPr>
            <a:t>30</a:t>
          </a:r>
          <a:r>
            <a:rPr kumimoji="0" lang="ja-JP" altLang="ja-JP" sz="1100" b="0" i="0" u="none" strike="noStrike" kern="0" cap="none" spc="0" normalizeH="0" baseline="0" noProof="0">
              <a:ln>
                <a:noFill/>
              </a:ln>
              <a:solidFill>
                <a:prstClr val="black"/>
              </a:solidFill>
              <a:effectLst/>
              <a:uLnTx/>
              <a:uFillTx/>
              <a:latin typeface="+mn-lt"/>
              <a:ea typeface="+mn-ea"/>
              <a:cs typeface="+mn-cs"/>
            </a:rPr>
            <a:t>年以降の指定避難所空調設備設置工事が完了し、これら元金の償還が令和</a:t>
          </a:r>
          <a:r>
            <a:rPr kumimoji="0" lang="en-US" altLang="ja-JP" sz="1100" b="0" i="0" u="none" strike="noStrike" kern="0" cap="none" spc="0" normalizeH="0" baseline="0" noProof="0">
              <a:ln>
                <a:noFill/>
              </a:ln>
              <a:solidFill>
                <a:prstClr val="black"/>
              </a:solidFill>
              <a:effectLst/>
              <a:uLnTx/>
              <a:uFillTx/>
              <a:latin typeface="+mn-lt"/>
              <a:ea typeface="+mn-ea"/>
              <a:cs typeface="+mn-cs"/>
            </a:rPr>
            <a:t>3</a:t>
          </a:r>
          <a:r>
            <a:rPr kumimoji="0" lang="ja-JP" altLang="ja-JP" sz="1100" b="0" i="0" u="none" strike="noStrike" kern="0" cap="none" spc="0" normalizeH="0" baseline="0" noProof="0">
              <a:ln>
                <a:noFill/>
              </a:ln>
              <a:solidFill>
                <a:prstClr val="black"/>
              </a:solidFill>
              <a:effectLst/>
              <a:uLnTx/>
              <a:uFillTx/>
              <a:latin typeface="+mn-lt"/>
              <a:ea typeface="+mn-ea"/>
              <a:cs typeface="+mn-cs"/>
            </a:rPr>
            <a:t>年から</a:t>
          </a:r>
          <a:r>
            <a:rPr kumimoji="0" lang="ja-JP" altLang="en-US" sz="1100" b="0" i="0" u="none" strike="noStrike" kern="0" cap="none" spc="0" normalizeH="0" baseline="0" noProof="0">
              <a:ln>
                <a:noFill/>
              </a:ln>
              <a:solidFill>
                <a:prstClr val="black"/>
              </a:solidFill>
              <a:effectLst/>
              <a:uLnTx/>
              <a:uFillTx/>
              <a:latin typeface="+mn-lt"/>
              <a:ea typeface="+mn-ea"/>
              <a:cs typeface="+mn-cs"/>
            </a:rPr>
            <a:t>始まり</a:t>
          </a:r>
          <a:r>
            <a:rPr kumimoji="0" lang="ja-JP" altLang="ja-JP" sz="1100" b="0" i="0" u="none" strike="noStrike" kern="0" cap="none" spc="0" normalizeH="0" baseline="0" noProof="0">
              <a:ln>
                <a:noFill/>
              </a:ln>
              <a:solidFill>
                <a:prstClr val="black"/>
              </a:solidFill>
              <a:effectLst/>
              <a:uLnTx/>
              <a:uFillTx/>
              <a:latin typeface="+mn-lt"/>
              <a:ea typeface="+mn-ea"/>
              <a:cs typeface="+mn-cs"/>
            </a:rPr>
            <a:t>、これまで以上に公債費の適正化に取り組んでいく。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充当可能財源等については、財政調整基金をはじめとした充当可能基金が順調に増えていたが、令和元年</a:t>
          </a:r>
          <a:r>
            <a:rPr kumimoji="0" lang="en-US" altLang="ja-JP" sz="1100" b="0" i="0" u="none" strike="noStrike" kern="0" cap="none" spc="0" normalizeH="0" baseline="0" noProof="0">
              <a:ln>
                <a:noFill/>
              </a:ln>
              <a:solidFill>
                <a:prstClr val="black"/>
              </a:solidFill>
              <a:effectLst/>
              <a:uLnTx/>
              <a:uFillTx/>
              <a:latin typeface="+mn-lt"/>
              <a:ea typeface="+mn-ea"/>
              <a:cs typeface="+mn-cs"/>
            </a:rPr>
            <a:t>19</a:t>
          </a:r>
          <a:r>
            <a:rPr kumimoji="0" lang="ja-JP" altLang="ja-JP" sz="1100" b="0" i="0" u="none" strike="noStrike" kern="0" cap="none" spc="0" normalizeH="0" baseline="0" noProof="0">
              <a:ln>
                <a:noFill/>
              </a:ln>
              <a:solidFill>
                <a:prstClr val="black"/>
              </a:solidFill>
              <a:effectLst/>
              <a:uLnTx/>
              <a:uFillTx/>
              <a:latin typeface="+mn-lt"/>
              <a:ea typeface="+mn-ea"/>
              <a:cs typeface="+mn-cs"/>
            </a:rPr>
            <a:t>号台風災害復旧、新型コロナウイルス感染症対策事業など予期せぬ災害に備え、今後においても計画的な積立てに努めていく。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長野県青木村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（増減理由）</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積立ては、財政調整基金に</a:t>
          </a:r>
          <a:r>
            <a:rPr kumimoji="1" lang="en-US" altLang="ja-JP" sz="1100" b="0" i="0" u="none" strike="noStrike" kern="0" cap="none" spc="0" normalizeH="0" baseline="0" noProof="0">
              <a:ln>
                <a:noFill/>
              </a:ln>
              <a:solidFill>
                <a:prstClr val="black"/>
              </a:solidFill>
              <a:effectLst/>
              <a:uLnTx/>
              <a:uFillTx/>
              <a:latin typeface="+mn-lt"/>
              <a:ea typeface="+mn-ea"/>
              <a:cs typeface="+mn-cs"/>
            </a:rPr>
            <a:t>6,897</a:t>
          </a:r>
          <a:r>
            <a:rPr kumimoji="1" lang="ja-JP" altLang="en-US" sz="1100" b="0" i="0" u="none" strike="noStrike" kern="0" cap="none" spc="0" normalizeH="0" baseline="0" noProof="0">
              <a:ln>
                <a:noFill/>
              </a:ln>
              <a:solidFill>
                <a:prstClr val="black"/>
              </a:solidFill>
              <a:effectLst/>
              <a:uLnTx/>
              <a:uFillTx/>
              <a:latin typeface="+mn-lt"/>
              <a:ea typeface="+mn-ea"/>
              <a:cs typeface="+mn-cs"/>
            </a:rPr>
            <a:t>千円、福祉事業基金に</a:t>
          </a:r>
          <a:r>
            <a:rPr kumimoji="1" lang="en-US" altLang="ja-JP" sz="1100" b="0" i="0" u="none" strike="noStrike" kern="0" cap="none" spc="0" normalizeH="0" baseline="0" noProof="0">
              <a:ln>
                <a:noFill/>
              </a:ln>
              <a:solidFill>
                <a:prstClr val="black"/>
              </a:solidFill>
              <a:effectLst/>
              <a:uLnTx/>
              <a:uFillTx/>
              <a:latin typeface="+mn-lt"/>
              <a:ea typeface="+mn-ea"/>
              <a:cs typeface="+mn-cs"/>
            </a:rPr>
            <a:t>6,418</a:t>
          </a:r>
          <a:r>
            <a:rPr kumimoji="1" lang="ja-JP" altLang="en-US" sz="1100" b="0" i="0" u="none" strike="noStrike" kern="0" cap="none" spc="0" normalizeH="0" baseline="0" noProof="0">
              <a:ln>
                <a:noFill/>
              </a:ln>
              <a:solidFill>
                <a:prstClr val="black"/>
              </a:solidFill>
              <a:effectLst/>
              <a:uLnTx/>
              <a:uFillTx/>
              <a:latin typeface="+mn-lt"/>
              <a:ea typeface="+mn-ea"/>
              <a:cs typeface="+mn-cs"/>
            </a:rPr>
            <a:t>千円、</a:t>
          </a:r>
          <a:r>
            <a:rPr kumimoji="1" lang="ja-JP" altLang="ja-JP" sz="1100" b="0" i="0" u="none" strike="noStrike" kern="0" cap="none" spc="0" normalizeH="0" baseline="0" noProof="0">
              <a:ln>
                <a:noFill/>
              </a:ln>
              <a:solidFill>
                <a:prstClr val="black"/>
              </a:solidFill>
              <a:effectLst/>
              <a:uLnTx/>
              <a:uFillTx/>
              <a:latin typeface="+mn-lt"/>
              <a:ea typeface="+mn-ea"/>
              <a:cs typeface="+mn-cs"/>
            </a:rPr>
            <a:t>五島慶太翁顕彰事業基金に</a:t>
          </a:r>
          <a:r>
            <a:rPr kumimoji="1" lang="en-US" altLang="ja-JP" sz="1100" b="0" i="0" u="none" strike="noStrike" kern="0" cap="none" spc="0" normalizeH="0" baseline="0" noProof="0">
              <a:ln>
                <a:noFill/>
              </a:ln>
              <a:solidFill>
                <a:prstClr val="black"/>
              </a:solidFill>
              <a:effectLst/>
              <a:uLnTx/>
              <a:uFillTx/>
              <a:latin typeface="+mn-lt"/>
              <a:ea typeface="+mn-ea"/>
              <a:cs typeface="+mn-cs"/>
            </a:rPr>
            <a:t>285</a:t>
          </a:r>
          <a:r>
            <a:rPr kumimoji="1" lang="ja-JP" altLang="ja-JP" sz="1100" b="0" i="0" u="none" strike="noStrike" kern="0" cap="none" spc="0" normalizeH="0" baseline="0" noProof="0">
              <a:ln>
                <a:noFill/>
              </a:ln>
              <a:solidFill>
                <a:prstClr val="black"/>
              </a:solidFill>
              <a:effectLst/>
              <a:uLnTx/>
              <a:uFillTx/>
              <a:latin typeface="+mn-lt"/>
              <a:ea typeface="+mn-ea"/>
              <a:cs typeface="+mn-cs"/>
            </a:rPr>
            <a:t>千円、情報通信関連事業基金</a:t>
          </a:r>
          <a:r>
            <a:rPr kumimoji="1" lang="ja-JP" altLang="en-US" sz="1100" b="0" i="0" u="none" strike="noStrike" kern="0" cap="none" spc="0" normalizeH="0" baseline="0" noProof="0">
              <a:ln>
                <a:noFill/>
              </a:ln>
              <a:solidFill>
                <a:prstClr val="black"/>
              </a:solidFill>
              <a:effectLst/>
              <a:uLnTx/>
              <a:uFillTx/>
              <a:latin typeface="+mn-lt"/>
              <a:ea typeface="+mn-ea"/>
              <a:cs typeface="+mn-cs"/>
            </a:rPr>
            <a:t>に</a:t>
          </a:r>
          <a:r>
            <a:rPr kumimoji="1" lang="en-US" altLang="ja-JP" sz="1100" b="0" i="0" u="none" strike="noStrike" kern="0" cap="none" spc="0" normalizeH="0" baseline="0" noProof="0">
              <a:ln>
                <a:noFill/>
              </a:ln>
              <a:solidFill>
                <a:prstClr val="black"/>
              </a:solidFill>
              <a:effectLst/>
              <a:uLnTx/>
              <a:uFillTx/>
              <a:latin typeface="+mn-lt"/>
              <a:ea typeface="+mn-ea"/>
              <a:cs typeface="+mn-cs"/>
            </a:rPr>
            <a:t>5,000</a:t>
          </a:r>
          <a:r>
            <a:rPr kumimoji="1" lang="ja-JP" altLang="ja-JP" sz="1100" b="0" i="0" u="none" strike="noStrike" kern="0" cap="none" spc="0" normalizeH="0" baseline="0" noProof="0">
              <a:ln>
                <a:noFill/>
              </a:ln>
              <a:solidFill>
                <a:prstClr val="black"/>
              </a:solidFill>
              <a:effectLst/>
              <a:uLnTx/>
              <a:uFillTx/>
              <a:latin typeface="+mn-lt"/>
              <a:ea typeface="+mn-ea"/>
              <a:cs typeface="+mn-cs"/>
            </a:rPr>
            <a:t>千円</a:t>
          </a:r>
          <a:r>
            <a:rPr kumimoji="1" lang="ja-JP" altLang="en-US" sz="1100" b="0" i="0" u="none" strike="noStrike" kern="0" cap="none" spc="0" normalizeH="0" baseline="0" noProof="0">
              <a:ln>
                <a:noFill/>
              </a:ln>
              <a:solidFill>
                <a:prstClr val="black"/>
              </a:solidFill>
              <a:effectLst/>
              <a:uLnTx/>
              <a:uFillTx/>
              <a:latin typeface="+mn-lt"/>
              <a:ea typeface="+mn-ea"/>
              <a:cs typeface="+mn-cs"/>
            </a:rPr>
            <a:t>、別荘事業基金に</a:t>
          </a:r>
          <a:r>
            <a:rPr kumimoji="1" lang="en-US" altLang="ja-JP" sz="1100" b="0" i="0" u="none" strike="noStrike" kern="0" cap="none" spc="0" normalizeH="0" baseline="0" noProof="0">
              <a:ln>
                <a:noFill/>
              </a:ln>
              <a:solidFill>
                <a:prstClr val="black"/>
              </a:solidFill>
              <a:effectLst/>
              <a:uLnTx/>
              <a:uFillTx/>
              <a:latin typeface="+mn-lt"/>
              <a:ea typeface="+mn-ea"/>
              <a:cs typeface="+mn-cs"/>
            </a:rPr>
            <a:t>2,291</a:t>
          </a:r>
          <a:r>
            <a:rPr kumimoji="1" lang="ja-JP" altLang="en-US" sz="1100" b="0" i="0" u="none" strike="noStrike" kern="0" cap="none" spc="0" normalizeH="0" baseline="0" noProof="0">
              <a:ln>
                <a:noFill/>
              </a:ln>
              <a:solidFill>
                <a:prstClr val="black"/>
              </a:solidFill>
              <a:effectLst/>
              <a:uLnTx/>
              <a:uFillTx/>
              <a:latin typeface="+mn-lt"/>
              <a:ea typeface="+mn-ea"/>
              <a:cs typeface="+mn-cs"/>
            </a:rPr>
            <a:t>千円を積立て、</a:t>
          </a:r>
          <a:r>
            <a:rPr kumimoji="0" lang="ja-JP" altLang="ja-JP" sz="1100" b="0" i="0" u="none" strike="noStrike" kern="0" cap="none" spc="0" normalizeH="0" baseline="0" noProof="0">
              <a:ln>
                <a:noFill/>
              </a:ln>
              <a:solidFill>
                <a:prstClr val="black"/>
              </a:solidFill>
              <a:effectLst/>
              <a:uLnTx/>
              <a:uFillTx/>
              <a:latin typeface="+mn-lt"/>
              <a:ea typeface="+mn-ea"/>
              <a:cs typeface="+mn-cs"/>
            </a:rPr>
            <a:t>基金全体として</a:t>
          </a:r>
          <a:r>
            <a:rPr kumimoji="0" lang="en-US" altLang="ja-JP" sz="1100" b="0" i="0" u="none" strike="noStrike" kern="0" cap="none" spc="0" normalizeH="0" baseline="0" noProof="0">
              <a:ln>
                <a:noFill/>
              </a:ln>
              <a:solidFill>
                <a:prstClr val="black"/>
              </a:solidFill>
              <a:effectLst/>
              <a:uLnTx/>
              <a:uFillTx/>
              <a:latin typeface="+mn-lt"/>
              <a:ea typeface="+mn-ea"/>
              <a:cs typeface="+mn-cs"/>
            </a:rPr>
            <a:t>20,891</a:t>
          </a:r>
          <a:r>
            <a:rPr kumimoji="0" lang="ja-JP" altLang="ja-JP" sz="1100" b="0" i="0" u="none" strike="noStrike" kern="0" cap="none" spc="0" normalizeH="0" baseline="0" noProof="0">
              <a:ln>
                <a:noFill/>
              </a:ln>
              <a:solidFill>
                <a:prstClr val="black"/>
              </a:solidFill>
              <a:effectLst/>
              <a:uLnTx/>
              <a:uFillTx/>
              <a:latin typeface="+mn-lt"/>
              <a:ea typeface="+mn-ea"/>
              <a:cs typeface="+mn-cs"/>
            </a:rPr>
            <a:t>千円の</a:t>
          </a:r>
          <a:r>
            <a:rPr kumimoji="0" lang="ja-JP" altLang="en-US" sz="1100" b="0" i="0" u="none" strike="noStrike" kern="0" cap="none" spc="0" normalizeH="0" baseline="0" noProof="0">
              <a:ln>
                <a:noFill/>
              </a:ln>
              <a:solidFill>
                <a:prstClr val="black"/>
              </a:solidFill>
              <a:effectLst/>
              <a:uLnTx/>
              <a:uFillTx/>
              <a:latin typeface="+mn-lt"/>
              <a:ea typeface="+mn-ea"/>
              <a:cs typeface="+mn-cs"/>
            </a:rPr>
            <a:t>積立てを行った</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・取崩しは、森林環境譲与税基金から</a:t>
          </a:r>
          <a:r>
            <a:rPr kumimoji="0" lang="en-US" altLang="ja-JP" sz="1100" b="0" i="0" u="none" strike="noStrike" kern="0" cap="none" spc="0" normalizeH="0" baseline="0" noProof="0">
              <a:ln>
                <a:noFill/>
              </a:ln>
              <a:solidFill>
                <a:prstClr val="black"/>
              </a:solidFill>
              <a:effectLst/>
              <a:uLnTx/>
              <a:uFillTx/>
              <a:latin typeface="+mn-lt"/>
              <a:ea typeface="+mn-ea"/>
              <a:cs typeface="+mn-cs"/>
            </a:rPr>
            <a:t>1,508</a:t>
          </a:r>
          <a:r>
            <a:rPr kumimoji="0" lang="ja-JP" altLang="en-US" sz="1100" b="0" i="0" u="none" strike="noStrike" kern="0" cap="none" spc="0" normalizeH="0" baseline="0" noProof="0">
              <a:ln>
                <a:noFill/>
              </a:ln>
              <a:solidFill>
                <a:prstClr val="black"/>
              </a:solidFill>
              <a:effectLst/>
              <a:uLnTx/>
              <a:uFillTx/>
              <a:latin typeface="+mn-lt"/>
              <a:ea typeface="+mn-ea"/>
              <a:cs typeface="+mn-cs"/>
            </a:rPr>
            <a:t>千円、別荘事業基金から</a:t>
          </a:r>
          <a:r>
            <a:rPr kumimoji="0" lang="en-US" altLang="ja-JP" sz="1100" b="0" i="0" u="none" strike="noStrike" kern="0" cap="none" spc="0" normalizeH="0" baseline="0" noProof="0">
              <a:ln>
                <a:noFill/>
              </a:ln>
              <a:solidFill>
                <a:prstClr val="black"/>
              </a:solidFill>
              <a:effectLst/>
              <a:uLnTx/>
              <a:uFillTx/>
              <a:latin typeface="+mn-lt"/>
              <a:ea typeface="+mn-ea"/>
              <a:cs typeface="+mn-cs"/>
            </a:rPr>
            <a:t>3,928</a:t>
          </a:r>
          <a:r>
            <a:rPr kumimoji="0" lang="ja-JP" altLang="en-US" sz="1100" b="0" i="0" u="none" strike="noStrike" kern="0" cap="none" spc="0" normalizeH="0" baseline="0" noProof="0">
              <a:ln>
                <a:noFill/>
              </a:ln>
              <a:solidFill>
                <a:prstClr val="black"/>
              </a:solidFill>
              <a:effectLst/>
              <a:uLnTx/>
              <a:uFillTx/>
              <a:latin typeface="+mn-lt"/>
              <a:ea typeface="+mn-ea"/>
              <a:cs typeface="+mn-cs"/>
            </a:rPr>
            <a:t>千円を取崩し、基金全体として</a:t>
          </a:r>
          <a:r>
            <a:rPr kumimoji="0" lang="en-US" altLang="ja-JP" sz="1100" b="0" i="0" u="none" strike="noStrike" kern="0" cap="none" spc="0" normalizeH="0" baseline="0" noProof="0">
              <a:ln>
                <a:noFill/>
              </a:ln>
              <a:solidFill>
                <a:prstClr val="black"/>
              </a:solidFill>
              <a:effectLst/>
              <a:uLnTx/>
              <a:uFillTx/>
              <a:latin typeface="+mn-lt"/>
              <a:ea typeface="+mn-ea"/>
              <a:cs typeface="+mn-cs"/>
            </a:rPr>
            <a:t>5,436</a:t>
          </a:r>
          <a:r>
            <a:rPr kumimoji="0" lang="ja-JP" altLang="en-US" sz="1100" b="0" i="0" u="none" strike="noStrike" kern="0" cap="none" spc="0" normalizeH="0" baseline="0" noProof="0">
              <a:ln>
                <a:noFill/>
              </a:ln>
              <a:solidFill>
                <a:prstClr val="black"/>
              </a:solidFill>
              <a:effectLst/>
              <a:uLnTx/>
              <a:uFillTx/>
              <a:latin typeface="+mn-lt"/>
              <a:ea typeface="+mn-ea"/>
              <a:cs typeface="+mn-cs"/>
            </a:rPr>
            <a:t>千円の取崩しを行った。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1" lang="en-US" altLang="ja-JP" sz="1100" b="0" i="0" u="none" strike="noStrike" kern="0" cap="none" spc="0" normalizeH="0" baseline="0" noProof="0">
              <a:ln>
                <a:noFill/>
              </a:ln>
              <a:solidFill>
                <a:prstClr val="black"/>
              </a:solidFill>
              <a:effectLst/>
              <a:uLnTx/>
              <a:uFillTx/>
              <a:latin typeface="+mn-lt"/>
              <a:ea typeface="+mn-ea"/>
              <a:cs typeface="+mn-cs"/>
            </a:rPr>
          </a:br>
          <a:br>
            <a:rPr kumimoji="1" lang="en-US" altLang="ja-JP" sz="1100" b="0" i="0" u="none" strike="noStrike" kern="0" cap="none" spc="0" normalizeH="0" baseline="0" noProof="0">
              <a:ln>
                <a:noFill/>
              </a:ln>
              <a:solidFill>
                <a:prstClr val="black"/>
              </a:solidFill>
              <a:effectLst/>
              <a:uLnTx/>
              <a:uFillTx/>
              <a:latin typeface="+mn-lt"/>
              <a:ea typeface="+mn-ea"/>
              <a:cs typeface="+mn-cs"/>
            </a:rPr>
          </a:br>
          <a:r>
            <a:rPr kumimoji="1" lang="ja-JP" altLang="ja-JP" sz="1100" b="0" i="0" u="none" strike="noStrike" kern="0" cap="none" spc="0" normalizeH="0" baseline="0" noProof="0">
              <a:ln>
                <a:noFill/>
              </a:ln>
              <a:solidFill>
                <a:prstClr val="black"/>
              </a:solidFill>
              <a:effectLst/>
              <a:uLnTx/>
              <a:uFillTx/>
              <a:latin typeface="+mn-lt"/>
              <a:ea typeface="+mn-ea"/>
              <a:cs typeface="+mn-cs"/>
            </a:rPr>
            <a:t>（今後の方針）</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・災害</a:t>
          </a:r>
          <a:r>
            <a:rPr kumimoji="0" lang="ja-JP" altLang="en-US" sz="1100" b="0" i="0" u="none" strike="noStrike" kern="0" cap="none" spc="0" normalizeH="0" baseline="0" noProof="0">
              <a:ln>
                <a:noFill/>
              </a:ln>
              <a:solidFill>
                <a:prstClr val="black"/>
              </a:solidFill>
              <a:effectLst/>
              <a:uLnTx/>
              <a:uFillTx/>
              <a:latin typeface="+mn-lt"/>
              <a:ea typeface="+mn-ea"/>
              <a:cs typeface="+mn-cs"/>
            </a:rPr>
            <a:t>等</a:t>
          </a:r>
          <a:r>
            <a:rPr kumimoji="0" lang="ja-JP" altLang="ja-JP" sz="1100" b="0" i="0" u="none" strike="noStrike" kern="0" cap="none" spc="0" normalizeH="0" baseline="0" noProof="0">
              <a:ln>
                <a:noFill/>
              </a:ln>
              <a:solidFill>
                <a:prstClr val="black"/>
              </a:solidFill>
              <a:effectLst/>
              <a:uLnTx/>
              <a:uFillTx/>
              <a:latin typeface="+mn-lt"/>
              <a:ea typeface="+mn-ea"/>
              <a:cs typeface="+mn-cs"/>
            </a:rPr>
            <a:t>への備え等のため、過去の実績等を踏まえ、</a:t>
          </a:r>
          <a:r>
            <a:rPr kumimoji="0" lang="en-US" altLang="ja-JP" sz="1100" b="0" i="0" u="none" strike="noStrike" kern="0" cap="none" spc="0" normalizeH="0" baseline="0" noProof="0">
              <a:ln>
                <a:noFill/>
              </a:ln>
              <a:solidFill>
                <a:prstClr val="black"/>
              </a:solidFill>
              <a:effectLst/>
              <a:uLnTx/>
              <a:uFillTx/>
              <a:latin typeface="+mn-lt"/>
              <a:ea typeface="+mn-ea"/>
              <a:cs typeface="+mn-cs"/>
            </a:rPr>
            <a:t>10</a:t>
          </a:r>
          <a:r>
            <a:rPr kumimoji="0" lang="ja-JP" altLang="ja-JP" sz="1100" b="0" i="0" u="none" strike="noStrike" kern="0" cap="none" spc="0" normalizeH="0" baseline="0" noProof="0">
              <a:ln>
                <a:noFill/>
              </a:ln>
              <a:solidFill>
                <a:prstClr val="black"/>
              </a:solidFill>
              <a:effectLst/>
              <a:uLnTx/>
              <a:uFillTx/>
              <a:latin typeface="+mn-lt"/>
              <a:ea typeface="+mn-ea"/>
              <a:cs typeface="+mn-cs"/>
            </a:rPr>
            <a:t>億円程度を目途に積み立てることとしている。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・短期的には「情報通信関連事業基金」の積立てにより微増の予定だが、施設設備の更新に充てるものであり中長期的には減少傾向にある。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（基金の使途）</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・公共施設の老朽化</a:t>
          </a:r>
          <a:r>
            <a:rPr kumimoji="0" lang="ja-JP" altLang="en-US" sz="1100" b="0" i="0" u="none" strike="noStrike" kern="0" cap="none" spc="0" normalizeH="0" baseline="0" noProof="0">
              <a:ln>
                <a:noFill/>
              </a:ln>
              <a:solidFill>
                <a:prstClr val="black"/>
              </a:solidFill>
              <a:effectLst/>
              <a:uLnTx/>
              <a:uFillTx/>
              <a:latin typeface="+mn-lt"/>
              <a:ea typeface="+mn-ea"/>
              <a:cs typeface="+mn-cs"/>
            </a:rPr>
            <a:t>に伴う</a:t>
          </a:r>
          <a:r>
            <a:rPr kumimoji="0" lang="ja-JP" altLang="ja-JP" sz="1100" b="0" i="0" u="none" strike="noStrike" kern="0" cap="none" spc="0" normalizeH="0" baseline="0" noProof="0">
              <a:ln>
                <a:noFill/>
              </a:ln>
              <a:solidFill>
                <a:prstClr val="black"/>
              </a:solidFill>
              <a:effectLst/>
              <a:uLnTx/>
              <a:uFillTx/>
              <a:latin typeface="+mn-lt"/>
              <a:ea typeface="+mn-ea"/>
              <a:cs typeface="+mn-cs"/>
            </a:rPr>
            <a:t>長寿命化</a:t>
          </a:r>
          <a:r>
            <a:rPr kumimoji="0" lang="ja-JP" altLang="en-US" sz="1100" b="0" i="0" u="none" strike="noStrike" kern="0" cap="none" spc="0" normalizeH="0" baseline="0" noProof="0">
              <a:ln>
                <a:noFill/>
              </a:ln>
              <a:solidFill>
                <a:prstClr val="black"/>
              </a:solidFill>
              <a:effectLst/>
              <a:uLnTx/>
              <a:uFillTx/>
              <a:latin typeface="+mn-lt"/>
              <a:ea typeface="+mn-ea"/>
              <a:cs typeface="+mn-cs"/>
            </a:rPr>
            <a:t>更新事業</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・住民の安全、安心、福祉・医療の向上に関する事業</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・産業振興、教育、人材育成に関する施策の推進</a:t>
          </a:r>
          <a:br>
            <a:rPr kumimoji="0" lang="en-US" altLang="ja-JP" sz="1100" b="0" i="0" u="none" strike="noStrike" kern="0" cap="none" spc="0" normalizeH="0" baseline="0" noProof="0">
              <a:ln>
                <a:noFill/>
              </a:ln>
              <a:solidFill>
                <a:prstClr val="black"/>
              </a:solidFill>
              <a:effectLst/>
              <a:uLnTx/>
              <a:uFillTx/>
              <a:latin typeface="+mn-lt"/>
              <a:ea typeface="+mn-ea"/>
              <a:cs typeface="+mn-cs"/>
            </a:rPr>
          </a:br>
          <a:br>
            <a:rPr kumimoji="0" lang="en-US" altLang="ja-JP" sz="1100" b="0" i="0" u="none" strike="noStrike" kern="0" cap="none" spc="0" normalizeH="0" baseline="0" noProof="0">
              <a:ln>
                <a:noFill/>
              </a:ln>
              <a:solidFill>
                <a:prstClr val="black"/>
              </a:solidFill>
              <a:effectLst/>
              <a:uLnTx/>
              <a:uFillTx/>
              <a:latin typeface="+mn-lt"/>
              <a:ea typeface="+mn-ea"/>
              <a:cs typeface="+mn-cs"/>
            </a:rPr>
          </a:b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（増減理由）</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松くい虫対策事業により森林環境譲与税基金を</a:t>
          </a:r>
          <a:r>
            <a:rPr kumimoji="1" lang="en-US" altLang="ja-JP" sz="1100" b="0" i="0" u="none" strike="noStrike" kern="0" cap="none" spc="0" normalizeH="0" baseline="0" noProof="0">
              <a:ln>
                <a:noFill/>
              </a:ln>
              <a:solidFill>
                <a:prstClr val="black"/>
              </a:solidFill>
              <a:effectLst/>
              <a:uLnTx/>
              <a:uFillTx/>
              <a:latin typeface="+mn-lt"/>
              <a:ea typeface="+mn-ea"/>
              <a:cs typeface="+mn-cs"/>
            </a:rPr>
            <a:t>1,508</a:t>
          </a:r>
          <a:r>
            <a:rPr kumimoji="1" lang="ja-JP" altLang="en-US" sz="1100" b="0" i="0" u="none" strike="noStrike" kern="0" cap="none" spc="0" normalizeH="0" baseline="0" noProof="0">
              <a:ln>
                <a:noFill/>
              </a:ln>
              <a:solidFill>
                <a:prstClr val="black"/>
              </a:solidFill>
              <a:effectLst/>
              <a:uLnTx/>
              <a:uFillTx/>
              <a:latin typeface="+mn-lt"/>
              <a:ea typeface="+mn-ea"/>
              <a:cs typeface="+mn-cs"/>
            </a:rPr>
            <a:t>千円、別荘事業基金を</a:t>
          </a:r>
          <a:r>
            <a:rPr kumimoji="1" lang="en-US" altLang="ja-JP" sz="1100" b="0" i="0" u="none" strike="noStrike" kern="0" cap="none" spc="0" normalizeH="0" baseline="0" noProof="0">
              <a:ln>
                <a:noFill/>
              </a:ln>
              <a:solidFill>
                <a:prstClr val="black"/>
              </a:solidFill>
              <a:effectLst/>
              <a:uLnTx/>
              <a:uFillTx/>
              <a:latin typeface="+mn-lt"/>
              <a:ea typeface="+mn-ea"/>
              <a:cs typeface="+mn-cs"/>
            </a:rPr>
            <a:t>3,928</a:t>
          </a:r>
          <a:r>
            <a:rPr kumimoji="1" lang="ja-JP" altLang="en-US" sz="1100" b="0" i="0" u="none" strike="noStrike" kern="0" cap="none" spc="0" normalizeH="0" baseline="0" noProof="0">
              <a:ln>
                <a:noFill/>
              </a:ln>
              <a:solidFill>
                <a:prstClr val="black"/>
              </a:solidFill>
              <a:effectLst/>
              <a:uLnTx/>
              <a:uFillTx/>
              <a:latin typeface="+mn-lt"/>
              <a:ea typeface="+mn-ea"/>
              <a:cs typeface="+mn-cs"/>
            </a:rPr>
            <a:t>千円取崩したが、福祉事業基金に</a:t>
          </a:r>
          <a:r>
            <a:rPr kumimoji="1" lang="en-US" altLang="ja-JP" sz="1100" b="0" i="0" u="none" strike="noStrike" kern="0" cap="none" spc="0" normalizeH="0" baseline="0" noProof="0">
              <a:ln>
                <a:noFill/>
              </a:ln>
              <a:solidFill>
                <a:prstClr val="black"/>
              </a:solidFill>
              <a:effectLst/>
              <a:uLnTx/>
              <a:uFillTx/>
              <a:latin typeface="+mn-lt"/>
              <a:ea typeface="+mn-ea"/>
              <a:cs typeface="+mn-cs"/>
            </a:rPr>
            <a:t>6,418</a:t>
          </a:r>
          <a:r>
            <a:rPr kumimoji="1" lang="ja-JP" altLang="en-US" sz="1100" b="0" i="0" u="none" strike="noStrike" kern="0" cap="none" spc="0" normalizeH="0" baseline="0" noProof="0">
              <a:ln>
                <a:noFill/>
              </a:ln>
              <a:solidFill>
                <a:prstClr val="black"/>
              </a:solidFill>
              <a:effectLst/>
              <a:uLnTx/>
              <a:uFillTx/>
              <a:latin typeface="+mn-lt"/>
              <a:ea typeface="+mn-ea"/>
              <a:cs typeface="+mn-cs"/>
            </a:rPr>
            <a:t>千円、</a:t>
          </a:r>
          <a:r>
            <a:rPr kumimoji="1" lang="ja-JP" altLang="ja-JP" sz="1100" b="0" i="0" u="none" strike="noStrike" kern="0" cap="none" spc="0" normalizeH="0" baseline="0" noProof="0">
              <a:ln>
                <a:noFill/>
              </a:ln>
              <a:solidFill>
                <a:prstClr val="black"/>
              </a:solidFill>
              <a:effectLst/>
              <a:uLnTx/>
              <a:uFillTx/>
              <a:latin typeface="+mn-lt"/>
              <a:ea typeface="+mn-ea"/>
              <a:cs typeface="+mn-cs"/>
            </a:rPr>
            <a:t>五島慶太翁顕彰事業基金に</a:t>
          </a:r>
          <a:r>
            <a:rPr kumimoji="1" lang="en-US" altLang="ja-JP" sz="1100" b="0" i="0" u="none" strike="noStrike" kern="0" cap="none" spc="0" normalizeH="0" baseline="0" noProof="0">
              <a:ln>
                <a:noFill/>
              </a:ln>
              <a:solidFill>
                <a:prstClr val="black"/>
              </a:solidFill>
              <a:effectLst/>
              <a:uLnTx/>
              <a:uFillTx/>
              <a:latin typeface="+mn-lt"/>
              <a:ea typeface="+mn-ea"/>
              <a:cs typeface="+mn-cs"/>
            </a:rPr>
            <a:t>285</a:t>
          </a:r>
          <a:r>
            <a:rPr kumimoji="1" lang="ja-JP" altLang="ja-JP" sz="1100" b="0" i="0" u="none" strike="noStrike" kern="0" cap="none" spc="0" normalizeH="0" baseline="0" noProof="0">
              <a:ln>
                <a:noFill/>
              </a:ln>
              <a:solidFill>
                <a:prstClr val="black"/>
              </a:solidFill>
              <a:effectLst/>
              <a:uLnTx/>
              <a:uFillTx/>
              <a:latin typeface="+mn-lt"/>
              <a:ea typeface="+mn-ea"/>
              <a:cs typeface="+mn-cs"/>
            </a:rPr>
            <a:t>千円、別荘事業基金に</a:t>
          </a:r>
          <a:r>
            <a:rPr kumimoji="1" lang="en-US" altLang="ja-JP" sz="1100" b="0" i="0" u="none" strike="noStrike" kern="0" cap="none" spc="0" normalizeH="0" baseline="0" noProof="0">
              <a:ln>
                <a:noFill/>
              </a:ln>
              <a:solidFill>
                <a:prstClr val="black"/>
              </a:solidFill>
              <a:effectLst/>
              <a:uLnTx/>
              <a:uFillTx/>
              <a:latin typeface="+mn-lt"/>
              <a:ea typeface="+mn-ea"/>
              <a:cs typeface="+mn-cs"/>
            </a:rPr>
            <a:t>2,291</a:t>
          </a:r>
          <a:r>
            <a:rPr kumimoji="1" lang="ja-JP" altLang="ja-JP" sz="1100" b="0" i="0" u="none" strike="noStrike" kern="0" cap="none" spc="0" normalizeH="0" baseline="0" noProof="0">
              <a:ln>
                <a:noFill/>
              </a:ln>
              <a:solidFill>
                <a:prstClr val="black"/>
              </a:solidFill>
              <a:effectLst/>
              <a:uLnTx/>
              <a:uFillTx/>
              <a:latin typeface="+mn-lt"/>
              <a:ea typeface="+mn-ea"/>
              <a:cs typeface="+mn-cs"/>
            </a:rPr>
            <a:t>千円、情報通信関連事業基金に</a:t>
          </a:r>
          <a:r>
            <a:rPr kumimoji="1" lang="en-US" altLang="ja-JP" sz="1100" b="0" i="0" u="none" strike="noStrike" kern="0" cap="none" spc="0" normalizeH="0" baseline="0" noProof="0">
              <a:ln>
                <a:noFill/>
              </a:ln>
              <a:solidFill>
                <a:prstClr val="black"/>
              </a:solidFill>
              <a:effectLst/>
              <a:uLnTx/>
              <a:uFillTx/>
              <a:latin typeface="+mn-lt"/>
              <a:ea typeface="+mn-ea"/>
              <a:cs typeface="+mn-cs"/>
            </a:rPr>
            <a:t>5,000</a:t>
          </a:r>
          <a:r>
            <a:rPr kumimoji="1" lang="ja-JP" altLang="ja-JP" sz="1100" b="0" i="0" u="none" strike="noStrike" kern="0" cap="none" spc="0" normalizeH="0" baseline="0" noProof="0">
              <a:ln>
                <a:noFill/>
              </a:ln>
              <a:solidFill>
                <a:prstClr val="black"/>
              </a:solidFill>
              <a:effectLst/>
              <a:uLnTx/>
              <a:uFillTx/>
              <a:latin typeface="+mn-lt"/>
              <a:ea typeface="+mn-ea"/>
              <a:cs typeface="+mn-cs"/>
            </a:rPr>
            <a:t>千円</a:t>
          </a:r>
          <a:r>
            <a:rPr kumimoji="1" lang="ja-JP" altLang="en-US" sz="1100" b="0" i="0" u="none" strike="noStrike" kern="0" cap="none" spc="0" normalizeH="0" baseline="0" noProof="0">
              <a:ln>
                <a:noFill/>
              </a:ln>
              <a:solidFill>
                <a:prstClr val="black"/>
              </a:solidFill>
              <a:effectLst/>
              <a:uLnTx/>
              <a:uFillTx/>
              <a:latin typeface="+mn-lt"/>
              <a:ea typeface="+mn-ea"/>
              <a:cs typeface="+mn-cs"/>
            </a:rPr>
            <a:t>を積立て</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全体としては</a:t>
          </a:r>
          <a:r>
            <a:rPr kumimoji="1" lang="en-US" altLang="ja-JP" sz="1100" b="0" i="0" u="none" strike="noStrike" kern="0" cap="none" spc="0" normalizeH="0" baseline="0" noProof="0">
              <a:ln>
                <a:noFill/>
              </a:ln>
              <a:solidFill>
                <a:prstClr val="black"/>
              </a:solidFill>
              <a:effectLst/>
              <a:uLnTx/>
              <a:uFillTx/>
              <a:latin typeface="+mn-lt"/>
              <a:ea typeface="+mn-ea"/>
              <a:cs typeface="+mn-cs"/>
            </a:rPr>
            <a:t>15,455</a:t>
          </a:r>
          <a:r>
            <a:rPr kumimoji="0" lang="ja-JP" altLang="ja-JP" sz="1100" b="0" i="0" u="none" strike="noStrike" kern="0" cap="none" spc="0" normalizeH="0" baseline="0" noProof="0">
              <a:ln>
                <a:noFill/>
              </a:ln>
              <a:solidFill>
                <a:prstClr val="black"/>
              </a:solidFill>
              <a:effectLst/>
              <a:uLnTx/>
              <a:uFillTx/>
              <a:latin typeface="+mn-lt"/>
              <a:ea typeface="+mn-ea"/>
              <a:cs typeface="+mn-cs"/>
            </a:rPr>
            <a:t>千円の増となった。</a:t>
          </a:r>
          <a:br>
            <a:rPr kumimoji="1" lang="en-US" altLang="ja-JP" sz="1100" b="0" i="0" u="none" strike="noStrike" kern="0" cap="none" spc="0" normalizeH="0" baseline="0" noProof="0">
              <a:ln>
                <a:noFill/>
              </a:ln>
              <a:solidFill>
                <a:prstClr val="black"/>
              </a:solidFill>
              <a:effectLst/>
              <a:uLnTx/>
              <a:uFillTx/>
              <a:latin typeface="+mn-lt"/>
              <a:ea typeface="+mn-ea"/>
              <a:cs typeface="+mn-cs"/>
            </a:rPr>
          </a:b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1" lang="en-US" altLang="ja-JP" sz="1100" b="0" i="0" u="none" strike="noStrike" kern="0" cap="none" spc="0" normalizeH="0" baseline="0" noProof="0">
              <a:ln>
                <a:noFill/>
              </a:ln>
              <a:solidFill>
                <a:prstClr val="black"/>
              </a:solidFill>
              <a:effectLst/>
              <a:uLnTx/>
              <a:uFillTx/>
              <a:latin typeface="+mn-lt"/>
              <a:ea typeface="+mn-ea"/>
              <a:cs typeface="+mn-cs"/>
            </a:rPr>
          </a:br>
          <a:r>
            <a:rPr kumimoji="1" lang="ja-JP" altLang="ja-JP" sz="1100" b="0" i="0" u="none" strike="noStrike" kern="0" cap="none" spc="0" normalizeH="0" baseline="0" noProof="0">
              <a:ln>
                <a:noFill/>
              </a:ln>
              <a:solidFill>
                <a:prstClr val="black"/>
              </a:solidFill>
              <a:effectLst/>
              <a:uLnTx/>
              <a:uFillTx/>
              <a:latin typeface="+mn-lt"/>
              <a:ea typeface="+mn-ea"/>
              <a:cs typeface="+mn-cs"/>
            </a:rPr>
            <a:t>（今後の方針）</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・老朽化が進む公共施設の維持管理や長寿命化、更新の際の財源に充てるため積立てを積極的に行いたい。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（増減理由）</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en-US" sz="1100" b="0" i="0" u="none" strike="noStrike" kern="0" cap="none" spc="0" normalizeH="0" baseline="0" noProof="0">
              <a:ln>
                <a:noFill/>
              </a:ln>
              <a:solidFill>
                <a:prstClr val="black"/>
              </a:solidFill>
              <a:effectLst/>
              <a:uLnTx/>
              <a:uFillTx/>
              <a:latin typeface="+mn-lt"/>
              <a:ea typeface="+mn-ea"/>
              <a:cs typeface="+mn-cs"/>
            </a:rPr>
            <a:t>年度</a:t>
          </a:r>
          <a:r>
            <a:rPr kumimoji="0" lang="ja-JP" altLang="ja-JP" sz="1100" b="0" i="0" u="none" strike="noStrike" kern="0" cap="none" spc="0" normalizeH="0" baseline="0" noProof="0">
              <a:ln>
                <a:noFill/>
              </a:ln>
              <a:solidFill>
                <a:prstClr val="black"/>
              </a:solidFill>
              <a:effectLst/>
              <a:uLnTx/>
              <a:uFillTx/>
              <a:latin typeface="+mn-lt"/>
              <a:ea typeface="+mn-ea"/>
              <a:cs typeface="+mn-cs"/>
            </a:rPr>
            <a:t>に道の駅あおき高機能拠点施設整備やし尿処理施設整備工事等大型事業の実施により財源に充てるため</a:t>
          </a:r>
          <a:r>
            <a:rPr kumimoji="0" lang="en-US" altLang="ja-JP" sz="1100" b="0" i="0" u="none" strike="noStrike" kern="0" cap="none" spc="0" normalizeH="0" baseline="0" noProof="0">
              <a:ln>
                <a:noFill/>
              </a:ln>
              <a:solidFill>
                <a:prstClr val="black"/>
              </a:solidFill>
              <a:effectLst/>
              <a:uLnTx/>
              <a:uFillTx/>
              <a:latin typeface="+mn-lt"/>
              <a:ea typeface="+mn-ea"/>
              <a:cs typeface="+mn-cs"/>
            </a:rPr>
            <a:t>7,000</a:t>
          </a:r>
          <a:r>
            <a:rPr kumimoji="0" lang="ja-JP" altLang="ja-JP" sz="1100" b="0" i="0" u="none" strike="noStrike" kern="0" cap="none" spc="0" normalizeH="0" baseline="0" noProof="0">
              <a:ln>
                <a:noFill/>
              </a:ln>
              <a:solidFill>
                <a:prstClr val="black"/>
              </a:solidFill>
              <a:effectLst/>
              <a:uLnTx/>
              <a:uFillTx/>
              <a:latin typeface="+mn-lt"/>
              <a:ea typeface="+mn-ea"/>
              <a:cs typeface="+mn-cs"/>
            </a:rPr>
            <a:t>万円</a:t>
          </a:r>
          <a:r>
            <a:rPr kumimoji="0" lang="ja-JP" altLang="en-US" sz="1100" b="0" i="0" u="none" strike="noStrike" kern="0" cap="none" spc="0" normalizeH="0" baseline="0" noProof="0">
              <a:ln>
                <a:noFill/>
              </a:ln>
              <a:solidFill>
                <a:prstClr val="black"/>
              </a:solidFill>
              <a:effectLst/>
              <a:uLnTx/>
              <a:uFillTx/>
              <a:latin typeface="+mn-lt"/>
              <a:ea typeface="+mn-ea"/>
              <a:cs typeface="+mn-cs"/>
            </a:rPr>
            <a:t>を</a:t>
          </a:r>
          <a:r>
            <a:rPr kumimoji="0" lang="ja-JP" altLang="ja-JP" sz="1100" b="0" i="0" u="none" strike="noStrike" kern="0" cap="none" spc="0" normalizeH="0" baseline="0" noProof="0">
              <a:ln>
                <a:noFill/>
              </a:ln>
              <a:solidFill>
                <a:prstClr val="black"/>
              </a:solidFill>
              <a:effectLst/>
              <a:uLnTx/>
              <a:uFillTx/>
              <a:latin typeface="+mn-lt"/>
              <a:ea typeface="+mn-ea"/>
              <a:cs typeface="+mn-cs"/>
            </a:rPr>
            <a:t>取崩したが、法人関係税の増収により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30</a:t>
          </a:r>
          <a:r>
            <a:rPr kumimoji="0" lang="ja-JP" altLang="ja-JP" sz="1100" b="0" i="0" u="none" strike="noStrike" kern="0" cap="none" spc="0" normalizeH="0" baseline="0" noProof="0">
              <a:ln>
                <a:noFill/>
              </a:ln>
              <a:solidFill>
                <a:prstClr val="black"/>
              </a:solidFill>
              <a:effectLst/>
              <a:uLnTx/>
              <a:uFillTx/>
              <a:latin typeface="+mn-lt"/>
              <a:ea typeface="+mn-ea"/>
              <a:cs typeface="+mn-cs"/>
            </a:rPr>
            <a:t>以降は取崩さずにすんでいた。</a:t>
          </a:r>
          <a:r>
            <a:rPr kumimoji="0" lang="ja-JP" altLang="en-US" sz="1100" b="0" i="0" u="none" strike="noStrike" kern="0" cap="none" spc="0" normalizeH="0" baseline="0" noProof="0">
              <a:ln>
                <a:noFill/>
              </a:ln>
              <a:solidFill>
                <a:prstClr val="black"/>
              </a:solidFill>
              <a:effectLst/>
              <a:uLnTx/>
              <a:uFillTx/>
              <a:latin typeface="+mn-lt"/>
              <a:ea typeface="+mn-ea"/>
              <a:cs typeface="+mn-cs"/>
            </a:rPr>
            <a:t>令和２</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年度は、令和元年</a:t>
          </a:r>
          <a:r>
            <a:rPr kumimoji="0" lang="en-US" altLang="ja-JP" sz="1100" b="0" i="0" u="none" strike="noStrike" kern="0" cap="none" spc="0" normalizeH="0" baseline="0" noProof="0">
              <a:ln>
                <a:noFill/>
              </a:ln>
              <a:solidFill>
                <a:prstClr val="black"/>
              </a:solidFill>
              <a:effectLst/>
              <a:uLnTx/>
              <a:uFillTx/>
              <a:latin typeface="+mn-lt"/>
              <a:ea typeface="+mn-ea"/>
              <a:cs typeface="+mn-cs"/>
            </a:rPr>
            <a:t>19</a:t>
          </a:r>
          <a:r>
            <a:rPr kumimoji="0" lang="ja-JP" altLang="ja-JP" sz="1100" b="0" i="0" u="none" strike="noStrike" kern="0" cap="none" spc="0" normalizeH="0" baseline="0" noProof="0">
              <a:ln>
                <a:noFill/>
              </a:ln>
              <a:solidFill>
                <a:prstClr val="black"/>
              </a:solidFill>
              <a:effectLst/>
              <a:uLnTx/>
              <a:uFillTx/>
              <a:latin typeface="+mn-lt"/>
              <a:ea typeface="+mn-ea"/>
              <a:cs typeface="+mn-cs"/>
            </a:rPr>
            <a:t>号台風の災害復旧工事、新型コロナウイルス感染症対策の影響から</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ja-JP" sz="1100" b="0" i="0" u="none" strike="noStrike" kern="0" cap="none" spc="0" normalizeH="0" baseline="0" noProof="0">
              <a:ln>
                <a:noFill/>
              </a:ln>
              <a:solidFill>
                <a:prstClr val="black"/>
              </a:solidFill>
              <a:effectLst/>
              <a:uLnTx/>
              <a:uFillTx/>
              <a:latin typeface="+mn-lt"/>
              <a:ea typeface="+mn-ea"/>
              <a:cs typeface="+mn-cs"/>
            </a:rPr>
            <a:t>億</a:t>
          </a:r>
          <a:r>
            <a:rPr kumimoji="0" lang="en-US" altLang="ja-JP" sz="1100" b="0" i="0" u="none" strike="noStrike" kern="0" cap="none" spc="0" normalizeH="0" baseline="0" noProof="0">
              <a:ln>
                <a:noFill/>
              </a:ln>
              <a:solidFill>
                <a:prstClr val="black"/>
              </a:solidFill>
              <a:effectLst/>
              <a:uLnTx/>
              <a:uFillTx/>
              <a:latin typeface="+mn-lt"/>
              <a:ea typeface="+mn-ea"/>
              <a:cs typeface="+mn-cs"/>
            </a:rPr>
            <a:t>5</a:t>
          </a:r>
          <a:r>
            <a:rPr kumimoji="0" lang="ja-JP" altLang="ja-JP" sz="1100" b="0" i="0" u="none" strike="noStrike" kern="0" cap="none" spc="0" normalizeH="0" baseline="0" noProof="0">
              <a:ln>
                <a:noFill/>
              </a:ln>
              <a:solidFill>
                <a:prstClr val="black"/>
              </a:solidFill>
              <a:effectLst/>
              <a:uLnTx/>
              <a:uFillTx/>
              <a:latin typeface="+mn-lt"/>
              <a:ea typeface="+mn-ea"/>
              <a:cs typeface="+mn-cs"/>
            </a:rPr>
            <a:t>千万円取り崩したが、同額を積み立てることができた。</a:t>
          </a:r>
          <a:r>
            <a:rPr kumimoji="0" lang="ja-JP" altLang="en-US" sz="1100" b="0" i="0" u="none" strike="noStrike" kern="0" cap="none" spc="0" normalizeH="0" baseline="0" noProof="0">
              <a:ln>
                <a:noFill/>
              </a:ln>
              <a:solidFill>
                <a:prstClr val="black"/>
              </a:solidFill>
              <a:effectLst/>
              <a:uLnTx/>
              <a:uFillTx/>
              <a:latin typeface="+mn-lt"/>
              <a:ea typeface="+mn-ea"/>
              <a:cs typeface="+mn-cs"/>
            </a:rPr>
            <a:t>令和３年、４年については取り崩すことなく、財政運営が行えた。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1" lang="en-US" altLang="ja-JP" sz="1100" b="0" i="0" u="none" strike="noStrike" kern="0" cap="none" spc="0" normalizeH="0" baseline="0" noProof="0">
              <a:ln>
                <a:noFill/>
              </a:ln>
              <a:solidFill>
                <a:prstClr val="black"/>
              </a:solidFill>
              <a:effectLst/>
              <a:uLnTx/>
              <a:uFillTx/>
              <a:latin typeface="+mn-lt"/>
              <a:ea typeface="+mn-ea"/>
              <a:cs typeface="+mn-cs"/>
            </a:rPr>
          </a:br>
          <a:br>
            <a:rPr kumimoji="1" lang="en-US" altLang="ja-JP" sz="1100" b="0" i="0" u="none" strike="noStrike" kern="0" cap="none" spc="0" normalizeH="0" baseline="0" noProof="0">
              <a:ln>
                <a:noFill/>
              </a:ln>
              <a:solidFill>
                <a:prstClr val="black"/>
              </a:solidFill>
              <a:effectLst/>
              <a:uLnTx/>
              <a:uFillTx/>
              <a:latin typeface="+mn-lt"/>
              <a:ea typeface="+mn-ea"/>
              <a:cs typeface="+mn-cs"/>
            </a:rPr>
          </a:br>
          <a:r>
            <a:rPr kumimoji="1" lang="ja-JP" altLang="ja-JP" sz="1100" b="0" i="0" u="none" strike="noStrike" kern="0" cap="none" spc="0" normalizeH="0" baseline="0" noProof="0">
              <a:ln>
                <a:noFill/>
              </a:ln>
              <a:solidFill>
                <a:prstClr val="black"/>
              </a:solidFill>
              <a:effectLst/>
              <a:uLnTx/>
              <a:uFillTx/>
              <a:latin typeface="+mn-lt"/>
              <a:ea typeface="+mn-ea"/>
              <a:cs typeface="+mn-cs"/>
            </a:rPr>
            <a:t>（今後の方針）</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・災害への備え等のため、過去の実績等を踏まえ、</a:t>
          </a:r>
          <a:r>
            <a:rPr kumimoji="0" lang="en-US" altLang="ja-JP" sz="1100" b="0" i="0" u="none" strike="noStrike" kern="0" cap="none" spc="0" normalizeH="0" baseline="0" noProof="0">
              <a:ln>
                <a:noFill/>
              </a:ln>
              <a:solidFill>
                <a:prstClr val="black"/>
              </a:solidFill>
              <a:effectLst/>
              <a:uLnTx/>
              <a:uFillTx/>
              <a:latin typeface="+mn-lt"/>
              <a:ea typeface="+mn-ea"/>
              <a:cs typeface="+mn-cs"/>
            </a:rPr>
            <a:t>10</a:t>
          </a:r>
          <a:r>
            <a:rPr kumimoji="0" lang="ja-JP" altLang="ja-JP" sz="1100" b="0" i="0" u="none" strike="noStrike" kern="0" cap="none" spc="0" normalizeH="0" baseline="0" noProof="0">
              <a:ln>
                <a:noFill/>
              </a:ln>
              <a:solidFill>
                <a:prstClr val="black"/>
              </a:solidFill>
              <a:effectLst/>
              <a:uLnTx/>
              <a:uFillTx/>
              <a:latin typeface="+mn-lt"/>
              <a:ea typeface="+mn-ea"/>
              <a:cs typeface="+mn-cs"/>
            </a:rPr>
            <a:t>億円程度を目途に積み立てることとしている。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（増減理由）</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・増減なし</a:t>
          </a:r>
          <a:br>
            <a:rPr kumimoji="1" lang="en-US" altLang="ja-JP" sz="1100" b="0" i="0" u="none" strike="noStrike" kern="0" cap="none" spc="0" normalizeH="0" baseline="0" noProof="0">
              <a:ln>
                <a:noFill/>
              </a:ln>
              <a:solidFill>
                <a:prstClr val="black"/>
              </a:solidFill>
              <a:effectLst/>
              <a:uLnTx/>
              <a:uFillTx/>
              <a:latin typeface="+mn-lt"/>
              <a:ea typeface="+mn-ea"/>
              <a:cs typeface="+mn-cs"/>
            </a:rPr>
          </a:br>
          <a:br>
            <a:rPr kumimoji="1" lang="en-US" altLang="ja-JP" sz="1100" b="0" i="0" u="none" strike="noStrike" kern="0" cap="none" spc="0" normalizeH="0" baseline="0" noProof="0">
              <a:ln>
                <a:noFill/>
              </a:ln>
              <a:solidFill>
                <a:prstClr val="black"/>
              </a:solidFill>
              <a:effectLst/>
              <a:uLnTx/>
              <a:uFillTx/>
              <a:latin typeface="+mn-lt"/>
              <a:ea typeface="+mn-ea"/>
              <a:cs typeface="+mn-cs"/>
            </a:rPr>
          </a:br>
          <a:r>
            <a:rPr kumimoji="1" lang="ja-JP" altLang="ja-JP" sz="1100" b="0" i="0" u="none" strike="noStrike" kern="0" cap="none" spc="0" normalizeH="0" baseline="0" noProof="0">
              <a:ln>
                <a:noFill/>
              </a:ln>
              <a:solidFill>
                <a:prstClr val="black"/>
              </a:solidFill>
              <a:effectLst/>
              <a:uLnTx/>
              <a:uFillTx/>
              <a:latin typeface="+mn-lt"/>
              <a:ea typeface="+mn-ea"/>
              <a:cs typeface="+mn-cs"/>
            </a:rPr>
            <a:t>（今後の方針）</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・地方債の償還計画を踏まえ、現状の積立を維持</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B11BF42-D10A-4966-AC7A-CAC7FA0CA4E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16C5D05-BA24-4356-88DF-33173884917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8672297-CA8A-4B97-BD49-9F823E8C753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F4A715A-1A07-403F-985F-F5102999877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26CB0D0-9EC6-4FEF-8F11-D2A23E4E7D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064A795-55B6-481B-A0F1-16F5268023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F4A37FA-119D-4B98-A924-ED050B9E2E56}"/>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4EBE8D7-7034-45EB-BB6C-56901216FE0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FC9F740-65FD-416F-A4B4-24F9FC99AED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7C39A49-BE66-4724-8F97-709AB88149E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
4,194
57.10
3,309,342
2,978,006
185,212
2,195,351
1,638,349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E9C9F6B-425A-46B0-8BA6-A75F8072425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E45EBBE-E9A2-49A0-8EC9-F244B739D27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67206F67-A7B8-4D0B-A844-722B0013802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1A97232-4708-4855-A558-125C976D7A46}"/>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F3C95E8-2643-403C-9697-C86108399FB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7A8CB8E-088F-473A-82C5-144F1C07F557}"/>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C382B3B-161C-4691-A49F-80ABED15274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C137EE9-7C50-435A-AE62-0F0BFAF3E5D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4BF5551-B44B-4D83-B57C-64B0C5F0E99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506479B-C298-498F-A300-7789A40F4C8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0C32BC7-8AFD-49E5-A183-82449E7D9A5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915EB71-4D35-43C0-A611-DE024D92A55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2B4EC0F-2E0C-4672-B39E-559C212C54D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8263CED-D122-4B98-ADC9-9FD27756E09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49EA9C8-B591-4B1C-89AD-1D5147ED12E5}"/>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12101BC-1811-4F8A-95BF-521B97F163F4}"/>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48AFA5E-EA4A-4544-9722-29E80671E77E}"/>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E1F4A1F-0497-48C3-A5D1-4E927430389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711113B-6291-468E-830A-AD647351BE3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343B358-CFAA-4C9A-AB51-FE43B3ED1CD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21AA1B1-B406-42DF-BDFD-D9F84D1BBC7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D9A3B65-CB18-4289-9C90-AD28C1712CD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57400F2-A029-4AFC-B00B-36EDDBEF40F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7FF7C55-086C-4561-A7B9-A6791B8C38C2}"/>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3BE35F5-ED78-4150-9029-1F94F450DCE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F211FAA-4F4E-45EE-A395-E8AACD21721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45E994B-EF2E-422D-97BE-1630709FBF75}"/>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87464BE-4C31-4DAF-A400-8105C8822A3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6A4084F-7F60-4F8A-AD6C-2EC6FDCD792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77345E8-3E17-442A-BDC9-E4568CA6272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7E7F540-4D4E-455C-AEBA-ABC23122BB43}"/>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FB9F5CE-7386-4560-9B71-30E99787596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70B76EF-D729-4082-9F9F-65342D78320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1D5E901-C207-4CD8-90D7-654C7094056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316A5E1-7CBB-4FDD-9D70-00376E1D06B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CC46755-0FA5-42AC-9A8A-5AB83E651EE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43AC8A3-25F6-4CFE-92EE-95D0228D2764}"/>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類似団体平均値に比べ</a:t>
          </a:r>
          <a:r>
            <a:rPr kumimoji="1" lang="en-US" altLang="ja-JP" sz="1100" b="0" i="0" baseline="0">
              <a:solidFill>
                <a:schemeClr val="dk1"/>
              </a:solidFill>
              <a:effectLst/>
              <a:latin typeface="+mn-lt"/>
              <a:ea typeface="+mn-ea"/>
              <a:cs typeface="+mn-cs"/>
            </a:rPr>
            <a:t>0.04</a:t>
          </a:r>
          <a:r>
            <a:rPr kumimoji="1" lang="ja-JP" altLang="ja-JP" sz="1100" b="0" i="0" baseline="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村内には、企業や雇用創出につながる事業や産業が少ないことから、財政力指数が県内及び全国平均を大きく下回っている。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人口減少や全国平均を上回る高齢化率（高齢化率はＲ４年度末</a:t>
          </a:r>
          <a:r>
            <a:rPr kumimoji="1" lang="en-US" altLang="ja-JP" sz="1100" b="0" i="0" baseline="0">
              <a:solidFill>
                <a:schemeClr val="dk1"/>
              </a:solidFill>
              <a:effectLst/>
              <a:latin typeface="+mn-lt"/>
              <a:ea typeface="+mn-ea"/>
              <a:cs typeface="+mn-cs"/>
            </a:rPr>
            <a:t>39.13</a:t>
          </a:r>
          <a:r>
            <a:rPr kumimoji="1" lang="ja-JP" altLang="ja-JP" sz="1100" b="0" i="0" baseline="0">
              <a:solidFill>
                <a:schemeClr val="dk1"/>
              </a:solidFill>
              <a:effectLst/>
              <a:latin typeface="+mn-lt"/>
              <a:ea typeface="+mn-ea"/>
              <a:cs typeface="+mn-cs"/>
            </a:rPr>
            <a:t>％）にあり、企業誘致をはじめ、活力ある村づくりを展開しつつ、行政の効率化に努め、住民協働により限られた財源の中で充実したサービスの提供に努める。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33F750D-A854-4C46-A10C-607F358F7F7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B372703C-0F5A-4EF3-8533-F4161A26A1F1}"/>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DD45039E-3396-415A-8AD4-10C24CD160AD}"/>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D9544279-B222-4255-B553-8440D093AA89}"/>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FA931A63-5CF9-4AEF-8035-961C72C2318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FEF636C2-DA7F-4AFC-9B02-242A6838CDEC}"/>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C5575C66-A07B-4B3D-A854-9C6F68E701DD}"/>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2EFE55CD-00BB-43BF-B110-C43BBBA33A92}"/>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266BEA24-70CD-461F-9A35-DE83F9199D1C}"/>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3D8AFE8B-6B1B-497B-89B0-56828B74FCE1}"/>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ADF1EB9D-CF15-473E-95FD-449B6A365C77}"/>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4BBB9F48-2C85-48F3-940A-7B94CF06EFA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2296E22E-DEB8-4832-913C-6A860C11F34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6912BFA1-648A-415B-B485-391BAD65654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644427EF-C4EF-4E75-A237-B991800ED2B6}"/>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495DC6C4-03D0-4183-A6AC-8A679A03C1FA}"/>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91B6D232-515D-42F2-B755-8CE0CC8FF9B6}"/>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60E0FB16-1C5D-4857-974F-713AE7969B65}"/>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D4C68653-2AD5-4409-AB89-5FFC67F90DC5}"/>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60537</xdr:rowOff>
    </xdr:from>
    <xdr:to>
      <xdr:col>23</xdr:col>
      <xdr:colOff>133350</xdr:colOff>
      <xdr:row>44</xdr:row>
      <xdr:rowOff>68580</xdr:rowOff>
    </xdr:to>
    <xdr:cxnSp macro="">
      <xdr:nvCxnSpPr>
        <xdr:cNvPr id="68" name="直線コネクタ 67">
          <a:extLst>
            <a:ext uri="{FF2B5EF4-FFF2-40B4-BE49-F238E27FC236}">
              <a16:creationId xmlns:a16="http://schemas.microsoft.com/office/drawing/2014/main" id="{E859E47D-4D28-4F97-A0AE-9FA435A198DC}"/>
            </a:ext>
          </a:extLst>
        </xdr:cNvPr>
        <xdr:cNvCxnSpPr/>
      </xdr:nvCxnSpPr>
      <xdr:spPr>
        <a:xfrm>
          <a:off x="4114800" y="76043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D3E904E9-FCC5-450A-8CC3-CBA893026885}"/>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997EF1D9-DECC-40A2-9782-1C29D80F4714}"/>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52494</xdr:rowOff>
    </xdr:from>
    <xdr:to>
      <xdr:col>19</xdr:col>
      <xdr:colOff>133350</xdr:colOff>
      <xdr:row>44</xdr:row>
      <xdr:rowOff>60537</xdr:rowOff>
    </xdr:to>
    <xdr:cxnSp macro="">
      <xdr:nvCxnSpPr>
        <xdr:cNvPr id="71" name="直線コネクタ 70">
          <a:extLst>
            <a:ext uri="{FF2B5EF4-FFF2-40B4-BE49-F238E27FC236}">
              <a16:creationId xmlns:a16="http://schemas.microsoft.com/office/drawing/2014/main" id="{5A1E85EF-CE3A-4523-A681-FC56B3081D9D}"/>
            </a:ext>
          </a:extLst>
        </xdr:cNvPr>
        <xdr:cNvCxnSpPr/>
      </xdr:nvCxnSpPr>
      <xdr:spPr>
        <a:xfrm>
          <a:off x="3225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79A8137E-2BD3-4A66-B555-CCA35BCBAF22}"/>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D7675C02-F619-4118-A284-958BE82517AF}"/>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52494</xdr:rowOff>
    </xdr:from>
    <xdr:to>
      <xdr:col>15</xdr:col>
      <xdr:colOff>82550</xdr:colOff>
      <xdr:row>44</xdr:row>
      <xdr:rowOff>60537</xdr:rowOff>
    </xdr:to>
    <xdr:cxnSp macro="">
      <xdr:nvCxnSpPr>
        <xdr:cNvPr id="74" name="直線コネクタ 73">
          <a:extLst>
            <a:ext uri="{FF2B5EF4-FFF2-40B4-BE49-F238E27FC236}">
              <a16:creationId xmlns:a16="http://schemas.microsoft.com/office/drawing/2014/main" id="{6892CEE4-18A7-4F36-AD5E-B2510AAC6547}"/>
            </a:ext>
          </a:extLst>
        </xdr:cNvPr>
        <xdr:cNvCxnSpPr/>
      </xdr:nvCxnSpPr>
      <xdr:spPr>
        <a:xfrm flipV="1">
          <a:off x="2336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a16="http://schemas.microsoft.com/office/drawing/2014/main" id="{F230E393-9987-493F-B874-BBBB2C9ACFC9}"/>
            </a:ext>
          </a:extLst>
        </xdr:cNvPr>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a:extLst>
            <a:ext uri="{FF2B5EF4-FFF2-40B4-BE49-F238E27FC236}">
              <a16:creationId xmlns:a16="http://schemas.microsoft.com/office/drawing/2014/main" id="{E6AED38C-99FB-416F-B38E-6F2460ADC1F3}"/>
            </a:ext>
          </a:extLst>
        </xdr:cNvPr>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60537</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B267036E-8ABC-412A-A3B1-9B28DACC8F16}"/>
            </a:ext>
          </a:extLst>
        </xdr:cNvPr>
        <xdr:cNvCxnSpPr/>
      </xdr:nvCxnSpPr>
      <xdr:spPr>
        <a:xfrm>
          <a:off x="1447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3712DF9E-DA4A-4020-A25C-FFF897EC68D3}"/>
            </a:ext>
          </a:extLst>
        </xdr:cNvPr>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79" name="テキスト ボックス 78">
          <a:extLst>
            <a:ext uri="{FF2B5EF4-FFF2-40B4-BE49-F238E27FC236}">
              <a16:creationId xmlns:a16="http://schemas.microsoft.com/office/drawing/2014/main" id="{1AEEA28D-1328-47B8-A00D-228965EAC531}"/>
            </a:ext>
          </a:extLst>
        </xdr:cNvPr>
        <xdr:cNvSpPr txBox="1"/>
      </xdr:nvSpPr>
      <xdr:spPr>
        <a:xfrm>
          <a:off x="1955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a:extLst>
            <a:ext uri="{FF2B5EF4-FFF2-40B4-BE49-F238E27FC236}">
              <a16:creationId xmlns:a16="http://schemas.microsoft.com/office/drawing/2014/main" id="{EEF847B2-4848-4A20-8932-2667D6C55459}"/>
            </a:ext>
          </a:extLst>
        </xdr:cNvPr>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81" name="テキスト ボックス 80">
          <a:extLst>
            <a:ext uri="{FF2B5EF4-FFF2-40B4-BE49-F238E27FC236}">
              <a16:creationId xmlns:a16="http://schemas.microsoft.com/office/drawing/2014/main" id="{5B7D475B-50DB-4A1E-96B8-806ADBD640F0}"/>
            </a:ext>
          </a:extLst>
        </xdr:cNvPr>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87EA555B-FC6D-48EB-87B8-BBA8E0F80792}"/>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469B0B6-B2F6-4ED8-8937-F629245FB9F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448F8BB-B338-41F0-B50A-8CE204F0869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E5131FB-D23F-488E-9EDA-A0FE37576EF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DDE35D8-A923-4948-8B68-7DC926CD45C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7" name="楕円 86">
          <a:extLst>
            <a:ext uri="{FF2B5EF4-FFF2-40B4-BE49-F238E27FC236}">
              <a16:creationId xmlns:a16="http://schemas.microsoft.com/office/drawing/2014/main" id="{66A52532-204C-4CA4-89D0-E6271188EB2A}"/>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116434</xdr:rowOff>
    </xdr:from>
    <xdr:ext cx="762000" cy="259045"/>
    <xdr:sp macro="" textlink="">
      <xdr:nvSpPr>
        <xdr:cNvPr id="88" name="財政力該当値テキスト">
          <a:extLst>
            <a:ext uri="{FF2B5EF4-FFF2-40B4-BE49-F238E27FC236}">
              <a16:creationId xmlns:a16="http://schemas.microsoft.com/office/drawing/2014/main" id="{6F9D8FC9-777B-4189-AD8E-2B33FF44A2E1}"/>
            </a:ext>
          </a:extLst>
        </xdr:cNvPr>
        <xdr:cNvSpPr txBox="1"/>
      </xdr:nvSpPr>
      <xdr:spPr>
        <a:xfrm>
          <a:off x="5041900" y="748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9737</xdr:rowOff>
    </xdr:from>
    <xdr:to>
      <xdr:col>19</xdr:col>
      <xdr:colOff>184150</xdr:colOff>
      <xdr:row>44</xdr:row>
      <xdr:rowOff>111337</xdr:rowOff>
    </xdr:to>
    <xdr:sp macro="" textlink="">
      <xdr:nvSpPr>
        <xdr:cNvPr id="89" name="楕円 88">
          <a:extLst>
            <a:ext uri="{FF2B5EF4-FFF2-40B4-BE49-F238E27FC236}">
              <a16:creationId xmlns:a16="http://schemas.microsoft.com/office/drawing/2014/main" id="{8330AFC2-C99D-465C-815D-98D2D215D698}"/>
            </a:ext>
          </a:extLst>
        </xdr:cNvPr>
        <xdr:cNvSpPr/>
      </xdr:nvSpPr>
      <xdr:spPr>
        <a:xfrm>
          <a:off x="4064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96114</xdr:rowOff>
    </xdr:from>
    <xdr:ext cx="736600" cy="259045"/>
    <xdr:sp macro="" textlink="">
      <xdr:nvSpPr>
        <xdr:cNvPr id="90" name="テキスト ボックス 89">
          <a:extLst>
            <a:ext uri="{FF2B5EF4-FFF2-40B4-BE49-F238E27FC236}">
              <a16:creationId xmlns:a16="http://schemas.microsoft.com/office/drawing/2014/main" id="{B0DD08CE-7FB1-4B59-81A5-56F8EC5111B3}"/>
            </a:ext>
          </a:extLst>
        </xdr:cNvPr>
        <xdr:cNvSpPr txBox="1"/>
      </xdr:nvSpPr>
      <xdr:spPr>
        <a:xfrm>
          <a:off x="3733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1694</xdr:rowOff>
    </xdr:from>
    <xdr:to>
      <xdr:col>15</xdr:col>
      <xdr:colOff>133350</xdr:colOff>
      <xdr:row>44</xdr:row>
      <xdr:rowOff>103294</xdr:rowOff>
    </xdr:to>
    <xdr:sp macro="" textlink="">
      <xdr:nvSpPr>
        <xdr:cNvPr id="91" name="楕円 90">
          <a:extLst>
            <a:ext uri="{FF2B5EF4-FFF2-40B4-BE49-F238E27FC236}">
              <a16:creationId xmlns:a16="http://schemas.microsoft.com/office/drawing/2014/main" id="{8211D1D1-E9C1-4320-A1DC-60A8054F453F}"/>
            </a:ext>
          </a:extLst>
        </xdr:cNvPr>
        <xdr:cNvSpPr/>
      </xdr:nvSpPr>
      <xdr:spPr>
        <a:xfrm>
          <a:off x="3175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88071</xdr:rowOff>
    </xdr:from>
    <xdr:ext cx="762000" cy="259045"/>
    <xdr:sp macro="" textlink="">
      <xdr:nvSpPr>
        <xdr:cNvPr id="92" name="テキスト ボックス 91">
          <a:extLst>
            <a:ext uri="{FF2B5EF4-FFF2-40B4-BE49-F238E27FC236}">
              <a16:creationId xmlns:a16="http://schemas.microsoft.com/office/drawing/2014/main" id="{397AF6F4-F1A4-4B35-873E-28DBF0241886}"/>
            </a:ext>
          </a:extLst>
        </xdr:cNvPr>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a:extLst>
            <a:ext uri="{FF2B5EF4-FFF2-40B4-BE49-F238E27FC236}">
              <a16:creationId xmlns:a16="http://schemas.microsoft.com/office/drawing/2014/main" id="{17B5517A-5683-41B8-9E00-1460B74038AF}"/>
            </a:ext>
          </a:extLst>
        </xdr:cNvPr>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96114</xdr:rowOff>
    </xdr:from>
    <xdr:ext cx="762000" cy="259045"/>
    <xdr:sp macro="" textlink="">
      <xdr:nvSpPr>
        <xdr:cNvPr id="94" name="テキスト ボックス 93">
          <a:extLst>
            <a:ext uri="{FF2B5EF4-FFF2-40B4-BE49-F238E27FC236}">
              <a16:creationId xmlns:a16="http://schemas.microsoft.com/office/drawing/2014/main" id="{6AB6108F-3081-4187-B288-1B3022C2B3E6}"/>
            </a:ext>
          </a:extLst>
        </xdr:cNvPr>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a:extLst>
            <a:ext uri="{FF2B5EF4-FFF2-40B4-BE49-F238E27FC236}">
              <a16:creationId xmlns:a16="http://schemas.microsoft.com/office/drawing/2014/main" id="{87CF6D59-7A82-4730-9398-B4EC4BB5F34C}"/>
            </a:ext>
          </a:extLst>
        </xdr:cNvPr>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96114</xdr:rowOff>
    </xdr:from>
    <xdr:ext cx="762000" cy="259045"/>
    <xdr:sp macro="" textlink="">
      <xdr:nvSpPr>
        <xdr:cNvPr id="96" name="テキスト ボックス 95">
          <a:extLst>
            <a:ext uri="{FF2B5EF4-FFF2-40B4-BE49-F238E27FC236}">
              <a16:creationId xmlns:a16="http://schemas.microsoft.com/office/drawing/2014/main" id="{08F9AB0B-6BDA-4884-BBA8-2605A7FD798C}"/>
            </a:ext>
          </a:extLst>
        </xdr:cNvPr>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140F1DBF-C6BB-4E99-AA04-E5746F1326D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94CFF0D8-4E00-411A-B77B-DC1937CB80C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CA516B3C-06FA-4BCF-B784-C8A8F1A3CE7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861F7436-B442-4AEA-9665-E41E7D38F7C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814A4D21-0744-4F26-92D9-2D8676D95BC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B5752A31-DF87-430A-B3F1-34CA16949EA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4731A1DD-2DE1-4E6D-AB73-6531449C907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264D52D5-FB0B-47C2-8A4A-12969AA8FDC2}"/>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9CF584B-F463-432A-9D47-ADFAF193F8F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D7741852-FC1B-4C0F-B94E-094BFC6BED0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9AF490EB-5E79-489B-A308-704271BA5FE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4607D114-1BAA-4A85-A160-49E186C5AF5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9EC85599-51C5-4436-858C-2C73D9A460E7}"/>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Ｒ２年度より</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％増加した。</a:t>
          </a:r>
          <a:br>
            <a:rPr kumimoji="1" lang="en-US"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　全国・県・類似団体の平均を下回っているが、今後、新たな事業による扶助費の増大や大型事業による公債費の増加が見込まれている。引き続き、行財政改革への取組を通じて義務的経費の削減に努め、現在の数値を維持した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CB28ABF8-5CA8-438B-B4F3-EFB9EFE7419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E0EF8A0D-7B38-4391-ACB4-AA39BB741F7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8B7933B4-74B5-45BD-9F8F-6A21CF092F8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A76BD670-503B-4084-9703-3CAB6535D8BC}"/>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D00BCF51-6D1F-46EE-9F32-FBF2C02990B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6DD058D2-ACB5-4BFE-BBAF-3877F7F88226}"/>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23533AAB-28B7-4FF3-9953-736B6D3B1751}"/>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A7AB9FD9-7259-4F4A-82A5-70F4C31749F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34F80333-E3E1-463D-A376-5305EE226A7A}"/>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6D2D71D6-8AE4-440E-8CDC-154812894F59}"/>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5FEF83FB-5D7E-4F18-A968-CC065BDBA16E}"/>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B8D85191-55C8-4CE0-80AD-1B44500872A4}"/>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61F776ED-D6C4-448B-9063-6A8ECD019569}"/>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7AE6D648-316C-40CB-AC2E-3DE93881BD6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E1BA433D-43C1-407A-A719-99715F1AB0C4}"/>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853E21DD-17E6-43DA-B985-F9AB70D8D68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B3E5866F-A8AE-41C3-85B9-D02EC42CCB9A}"/>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161C2B6E-E90C-4887-B9FB-26C2E52B2759}"/>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241976B3-1E55-4477-885B-FB547B5380C8}"/>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AA1688E3-06AE-4BE6-BE45-04C58B3444A6}"/>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1D3AD6E1-3EE6-4F7E-B79C-F8FE68C9F4BA}"/>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4233</xdr:rowOff>
    </xdr:from>
    <xdr:to>
      <xdr:col>23</xdr:col>
      <xdr:colOff>133350</xdr:colOff>
      <xdr:row>62</xdr:row>
      <xdr:rowOff>112819</xdr:rowOff>
    </xdr:to>
    <xdr:cxnSp macro="">
      <xdr:nvCxnSpPr>
        <xdr:cNvPr id="131" name="直線コネクタ 130">
          <a:extLst>
            <a:ext uri="{FF2B5EF4-FFF2-40B4-BE49-F238E27FC236}">
              <a16:creationId xmlns:a16="http://schemas.microsoft.com/office/drawing/2014/main" id="{A2FDD97D-B46C-4E78-A1DA-D5B6F3152533}"/>
            </a:ext>
          </a:extLst>
        </xdr:cNvPr>
        <xdr:cNvCxnSpPr/>
      </xdr:nvCxnSpPr>
      <xdr:spPr>
        <a:xfrm>
          <a:off x="4114800" y="10634133"/>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150723</xdr:rowOff>
    </xdr:from>
    <xdr:ext cx="762000" cy="259045"/>
    <xdr:sp macro="" textlink="">
      <xdr:nvSpPr>
        <xdr:cNvPr id="132" name="財政構造の弾力性平均値テキスト">
          <a:extLst>
            <a:ext uri="{FF2B5EF4-FFF2-40B4-BE49-F238E27FC236}">
              <a16:creationId xmlns:a16="http://schemas.microsoft.com/office/drawing/2014/main" id="{A0FE3AA2-7384-4D88-8943-F1138E7F062E}"/>
            </a:ext>
          </a:extLst>
        </xdr:cNvPr>
        <xdr:cNvSpPr txBox="1"/>
      </xdr:nvSpPr>
      <xdr:spPr>
        <a:xfrm>
          <a:off x="5041900" y="107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4B5E0A07-22EF-4EF0-9F07-0102209B6320}"/>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4233</xdr:rowOff>
    </xdr:from>
    <xdr:to>
      <xdr:col>19</xdr:col>
      <xdr:colOff>133350</xdr:colOff>
      <xdr:row>63</xdr:row>
      <xdr:rowOff>49954</xdr:rowOff>
    </xdr:to>
    <xdr:cxnSp macro="">
      <xdr:nvCxnSpPr>
        <xdr:cNvPr id="134" name="直線コネクタ 133">
          <a:extLst>
            <a:ext uri="{FF2B5EF4-FFF2-40B4-BE49-F238E27FC236}">
              <a16:creationId xmlns:a16="http://schemas.microsoft.com/office/drawing/2014/main" id="{0E8FAC21-E10B-4FF1-A256-FE2B6971A6F0}"/>
            </a:ext>
          </a:extLst>
        </xdr:cNvPr>
        <xdr:cNvCxnSpPr/>
      </xdr:nvCxnSpPr>
      <xdr:spPr>
        <a:xfrm flipV="1">
          <a:off x="3225800" y="1063413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6B4C954C-ABE5-4BC8-B2EC-F1E808D07198}"/>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132308</xdr:rowOff>
    </xdr:from>
    <xdr:ext cx="736600" cy="259045"/>
    <xdr:sp macro="" textlink="">
      <xdr:nvSpPr>
        <xdr:cNvPr id="136" name="テキスト ボックス 135">
          <a:extLst>
            <a:ext uri="{FF2B5EF4-FFF2-40B4-BE49-F238E27FC236}">
              <a16:creationId xmlns:a16="http://schemas.microsoft.com/office/drawing/2014/main" id="{FE3433CF-6359-4A5F-B2E3-1915519E7709}"/>
            </a:ext>
          </a:extLst>
        </xdr:cNvPr>
        <xdr:cNvSpPr txBox="1"/>
      </xdr:nvSpPr>
      <xdr:spPr>
        <a:xfrm>
          <a:off x="3733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49954</xdr:rowOff>
    </xdr:from>
    <xdr:to>
      <xdr:col>15</xdr:col>
      <xdr:colOff>82550</xdr:colOff>
      <xdr:row>63</xdr:row>
      <xdr:rowOff>118321</xdr:rowOff>
    </xdr:to>
    <xdr:cxnSp macro="">
      <xdr:nvCxnSpPr>
        <xdr:cNvPr id="137" name="直線コネクタ 136">
          <a:extLst>
            <a:ext uri="{FF2B5EF4-FFF2-40B4-BE49-F238E27FC236}">
              <a16:creationId xmlns:a16="http://schemas.microsoft.com/office/drawing/2014/main" id="{C02EEF6D-6C79-4974-8F79-DCBBA0F64995}"/>
            </a:ext>
          </a:extLst>
        </xdr:cNvPr>
        <xdr:cNvCxnSpPr/>
      </xdr:nvCxnSpPr>
      <xdr:spPr>
        <a:xfrm flipV="1">
          <a:off x="2336800" y="10851304"/>
          <a:ext cx="889000" cy="6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A001F111-4B74-4C82-8F38-EC04150859E9}"/>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6893C65A-28EC-4BB5-B629-128402ADA2FB}"/>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33867</xdr:rowOff>
    </xdr:from>
    <xdr:to>
      <xdr:col>11</xdr:col>
      <xdr:colOff>31750</xdr:colOff>
      <xdr:row>63</xdr:row>
      <xdr:rowOff>118321</xdr:rowOff>
    </xdr:to>
    <xdr:cxnSp macro="">
      <xdr:nvCxnSpPr>
        <xdr:cNvPr id="140" name="直線コネクタ 139">
          <a:extLst>
            <a:ext uri="{FF2B5EF4-FFF2-40B4-BE49-F238E27FC236}">
              <a16:creationId xmlns:a16="http://schemas.microsoft.com/office/drawing/2014/main" id="{3724D8B1-3905-4F4A-9865-B65E01A71A36}"/>
            </a:ext>
          </a:extLst>
        </xdr:cNvPr>
        <xdr:cNvCxnSpPr/>
      </xdr:nvCxnSpPr>
      <xdr:spPr>
        <a:xfrm>
          <a:off x="1447800" y="10835217"/>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0373ACC7-99EF-4A30-9D3F-4B056BB2C0DC}"/>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30708</xdr:rowOff>
    </xdr:from>
    <xdr:ext cx="762000" cy="259045"/>
    <xdr:sp macro="" textlink="">
      <xdr:nvSpPr>
        <xdr:cNvPr id="142" name="テキスト ボックス 141">
          <a:extLst>
            <a:ext uri="{FF2B5EF4-FFF2-40B4-BE49-F238E27FC236}">
              <a16:creationId xmlns:a16="http://schemas.microsoft.com/office/drawing/2014/main" id="{E4C56C25-FF1C-40BC-8A89-3D66787F6239}"/>
            </a:ext>
          </a:extLst>
        </xdr:cNvPr>
        <xdr:cNvSpPr txBox="1"/>
      </xdr:nvSpPr>
      <xdr:spPr>
        <a:xfrm>
          <a:off x="1955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E03838D9-1C77-41A2-9912-01AC25F5EBD1}"/>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id="{B0B52B42-28C4-44F2-AEF3-33D1ED2F44DD}"/>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5C7C92FD-5D0C-4CCF-8806-9F8BE8F93D7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21BE3C2-915B-4972-A7AE-397F3A6E613B}"/>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724DB3B-9804-48A9-939F-EDA8970746B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AED9026-151F-47C3-A4B1-5A4F3AA2E7D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B180179-74D6-4188-AB21-1A40AE751A8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62019</xdr:rowOff>
    </xdr:from>
    <xdr:to>
      <xdr:col>23</xdr:col>
      <xdr:colOff>184150</xdr:colOff>
      <xdr:row>62</xdr:row>
      <xdr:rowOff>163619</xdr:rowOff>
    </xdr:to>
    <xdr:sp macro="" textlink="">
      <xdr:nvSpPr>
        <xdr:cNvPr id="150" name="楕円 149">
          <a:extLst>
            <a:ext uri="{FF2B5EF4-FFF2-40B4-BE49-F238E27FC236}">
              <a16:creationId xmlns:a16="http://schemas.microsoft.com/office/drawing/2014/main" id="{6D445FCE-27A2-472A-B196-757694EC3671}"/>
            </a:ext>
          </a:extLst>
        </xdr:cNvPr>
        <xdr:cNvSpPr/>
      </xdr:nvSpPr>
      <xdr:spPr>
        <a:xfrm>
          <a:off x="4902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78546</xdr:rowOff>
    </xdr:from>
    <xdr:ext cx="762000" cy="259045"/>
    <xdr:sp macro="" textlink="">
      <xdr:nvSpPr>
        <xdr:cNvPr id="151" name="財政構造の弾力性該当値テキスト">
          <a:extLst>
            <a:ext uri="{FF2B5EF4-FFF2-40B4-BE49-F238E27FC236}">
              <a16:creationId xmlns:a16="http://schemas.microsoft.com/office/drawing/2014/main" id="{703EEB6F-0558-493B-91C3-A0B4660CCE2B}"/>
            </a:ext>
          </a:extLst>
        </xdr:cNvPr>
        <xdr:cNvSpPr txBox="1"/>
      </xdr:nvSpPr>
      <xdr:spPr>
        <a:xfrm>
          <a:off x="50419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124883</xdr:rowOff>
    </xdr:from>
    <xdr:to>
      <xdr:col>19</xdr:col>
      <xdr:colOff>184150</xdr:colOff>
      <xdr:row>62</xdr:row>
      <xdr:rowOff>55033</xdr:rowOff>
    </xdr:to>
    <xdr:sp macro="" textlink="">
      <xdr:nvSpPr>
        <xdr:cNvPr id="152" name="楕円 151">
          <a:extLst>
            <a:ext uri="{FF2B5EF4-FFF2-40B4-BE49-F238E27FC236}">
              <a16:creationId xmlns:a16="http://schemas.microsoft.com/office/drawing/2014/main" id="{C7CE6941-3D9D-4831-A284-948020DF3DBF}"/>
            </a:ext>
          </a:extLst>
        </xdr:cNvPr>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65210</xdr:rowOff>
    </xdr:from>
    <xdr:ext cx="736600" cy="259045"/>
    <xdr:sp macro="" textlink="">
      <xdr:nvSpPr>
        <xdr:cNvPr id="153" name="テキスト ボックス 152">
          <a:extLst>
            <a:ext uri="{FF2B5EF4-FFF2-40B4-BE49-F238E27FC236}">
              <a16:creationId xmlns:a16="http://schemas.microsoft.com/office/drawing/2014/main" id="{8FAACAD5-590F-429F-9B47-BDF3784422CD}"/>
            </a:ext>
          </a:extLst>
        </xdr:cNvPr>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4" name="楕円 153">
          <a:extLst>
            <a:ext uri="{FF2B5EF4-FFF2-40B4-BE49-F238E27FC236}">
              <a16:creationId xmlns:a16="http://schemas.microsoft.com/office/drawing/2014/main" id="{B9A39546-33F9-47BF-AE31-5A3AE1C4AFAB}"/>
            </a:ext>
          </a:extLst>
        </xdr:cNvPr>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110931</xdr:rowOff>
    </xdr:from>
    <xdr:ext cx="762000" cy="259045"/>
    <xdr:sp macro="" textlink="">
      <xdr:nvSpPr>
        <xdr:cNvPr id="155" name="テキスト ボックス 154">
          <a:extLst>
            <a:ext uri="{FF2B5EF4-FFF2-40B4-BE49-F238E27FC236}">
              <a16:creationId xmlns:a16="http://schemas.microsoft.com/office/drawing/2014/main" id="{6149727A-56BB-4804-ABCF-0E95C930581B}"/>
            </a:ext>
          </a:extLst>
        </xdr:cNvPr>
        <xdr:cNvSpPr txBox="1"/>
      </xdr:nvSpPr>
      <xdr:spPr>
        <a:xfrm>
          <a:off x="2844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67521</xdr:rowOff>
    </xdr:from>
    <xdr:to>
      <xdr:col>11</xdr:col>
      <xdr:colOff>82550</xdr:colOff>
      <xdr:row>63</xdr:row>
      <xdr:rowOff>169121</xdr:rowOff>
    </xdr:to>
    <xdr:sp macro="" textlink="">
      <xdr:nvSpPr>
        <xdr:cNvPr id="156" name="楕円 155">
          <a:extLst>
            <a:ext uri="{FF2B5EF4-FFF2-40B4-BE49-F238E27FC236}">
              <a16:creationId xmlns:a16="http://schemas.microsoft.com/office/drawing/2014/main" id="{B403B954-0624-4189-B92B-295078109882}"/>
            </a:ext>
          </a:extLst>
        </xdr:cNvPr>
        <xdr:cNvSpPr/>
      </xdr:nvSpPr>
      <xdr:spPr>
        <a:xfrm>
          <a:off x="2286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7848</xdr:rowOff>
    </xdr:from>
    <xdr:ext cx="762000" cy="259045"/>
    <xdr:sp macro="" textlink="">
      <xdr:nvSpPr>
        <xdr:cNvPr id="157" name="テキスト ボックス 156">
          <a:extLst>
            <a:ext uri="{FF2B5EF4-FFF2-40B4-BE49-F238E27FC236}">
              <a16:creationId xmlns:a16="http://schemas.microsoft.com/office/drawing/2014/main" id="{56B12612-2976-4313-AEE1-F65BCF634D86}"/>
            </a:ext>
          </a:extLst>
        </xdr:cNvPr>
        <xdr:cNvSpPr txBox="1"/>
      </xdr:nvSpPr>
      <xdr:spPr>
        <a:xfrm>
          <a:off x="1955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58" name="楕円 157">
          <a:extLst>
            <a:ext uri="{FF2B5EF4-FFF2-40B4-BE49-F238E27FC236}">
              <a16:creationId xmlns:a16="http://schemas.microsoft.com/office/drawing/2014/main" id="{358029CF-9ADB-43E9-8C70-A2CDEF815EC3}"/>
            </a:ext>
          </a:extLst>
        </xdr:cNvPr>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59" name="テキスト ボックス 158">
          <a:extLst>
            <a:ext uri="{FF2B5EF4-FFF2-40B4-BE49-F238E27FC236}">
              <a16:creationId xmlns:a16="http://schemas.microsoft.com/office/drawing/2014/main" id="{E31302CC-E4D8-48B9-9E44-A32CEAA36123}"/>
            </a:ext>
          </a:extLst>
        </xdr:cNvPr>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52C3D8E2-E633-4CAA-975A-5D9F1460DC1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3EFFA707-19B0-4809-B40F-502496CB17A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A56F2423-A711-4F24-BE03-3DFB824C23F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[334,316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DC7659DB-39E6-47FE-BACB-0622F204566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9C227AD3-E4E1-44CD-9C7B-C1FF2AAEA69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17F4EFD2-0516-4792-ADCA-890D69DC869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43743DFF-364D-4CBE-B264-31AA8231FB4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C68A4D6B-6FC0-41A3-8384-528957CF6A5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1BA1C2FD-73EC-4CEB-A09E-4AB6A422C80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A9A41248-7469-42AE-9D9B-84DA7778D83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6D3F5567-DFC1-40F5-891B-73B4E500D64E}"/>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30025AB3-84A8-42AD-8832-0C51921B84D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99F62D34-6599-4671-BBF3-560C19753759}"/>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類似団体平均と比較して低くなっている要因は、人件費の抑制が挙げられるが、行政サービスの維持から職員採用が続いており今後の人件費の増加が見込まれる。</a:t>
          </a:r>
          <a:br>
            <a:rPr kumimoji="1" lang="en-US" altLang="ja-JP" sz="1100" b="0" i="0" baseline="0">
              <a:solidFill>
                <a:schemeClr val="dk1"/>
              </a:solidFill>
              <a:effectLst/>
              <a:latin typeface="+mn-lt"/>
              <a:ea typeface="+mn-ea"/>
              <a:cs typeface="+mn-cs"/>
            </a:rPr>
          </a:br>
          <a:r>
            <a:rPr kumimoji="1" lang="ja-JP" altLang="ja-JP" sz="1100" b="0" i="0" baseline="0">
              <a:solidFill>
                <a:schemeClr val="dk1"/>
              </a:solidFill>
              <a:effectLst/>
              <a:latin typeface="+mn-lt"/>
              <a:ea typeface="+mn-ea"/>
              <a:cs typeface="+mn-cs"/>
            </a:rPr>
            <a:t>　今後、施設の老朽化により修繕費等物件費の歳出の増加が予想されるが、公共施設等総合管理計画と個別施設管理計画に基づきコストの平準化、低減を図っていく方針である。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D267D5A-0804-4CE0-BDCA-3708A11FDE8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AEAA6E2A-7FFF-4985-A310-0F5F2FB96A45}"/>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E37ADE10-83D1-40C9-89DA-57FF25B107D5}"/>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8BDA0327-B84B-462F-AAA6-0D7F48455818}"/>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7D3A57FE-CC97-48DD-B77F-9248C737214F}"/>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D16E683D-769C-4E03-B02F-CF1393A0496F}"/>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C1F525BA-F3F5-4FAC-A8E3-3D4BAE850868}"/>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594A2E84-BE27-4B3C-B6EE-A522F55E0426}"/>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27612DF9-9257-4A9B-B2EB-7EC0D09C4C79}"/>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E4B304C3-A247-4EEC-B03C-2BD8B459FCF8}"/>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938C4ED6-5825-434F-B948-1DE3A0658741}"/>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39241115-4B8E-487A-BC57-09C25EB386C3}"/>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F88B769D-704D-464A-8723-DD7C389D8B79}"/>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509D6D42-5F98-4030-B2C3-0D0EBF5FCF29}"/>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EA3F7DCE-757F-4962-A174-5BA257401DF3}"/>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B3F446E4-3DE5-48B9-8808-25963E7157F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6978C8D9-5B93-456C-9220-972E9B0B436A}"/>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1C5AB70F-7B3E-4793-8671-22587A0B6CD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6DE9D0B1-86D3-4122-B789-3148D2761620}"/>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C4B1C607-746B-452A-A033-D875460EBF3A}"/>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6CD13F8E-D3C6-4A6F-8F73-EFCF0701D636}"/>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6A08A8CC-72EE-435F-8EF9-808AD2EB787C}"/>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2A8552DA-96D5-437E-99A8-F044746E1684}"/>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56217</xdr:rowOff>
    </xdr:from>
    <xdr:to>
      <xdr:col>23</xdr:col>
      <xdr:colOff>133350</xdr:colOff>
      <xdr:row>80</xdr:row>
      <xdr:rowOff>66646</xdr:rowOff>
    </xdr:to>
    <xdr:cxnSp macro="">
      <xdr:nvCxnSpPr>
        <xdr:cNvPr id="196" name="直線コネクタ 195">
          <a:extLst>
            <a:ext uri="{FF2B5EF4-FFF2-40B4-BE49-F238E27FC236}">
              <a16:creationId xmlns:a16="http://schemas.microsoft.com/office/drawing/2014/main" id="{6C9565F3-B557-4F41-B075-2776506F6394}"/>
            </a:ext>
          </a:extLst>
        </xdr:cNvPr>
        <xdr:cNvCxnSpPr/>
      </xdr:nvCxnSpPr>
      <xdr:spPr>
        <a:xfrm>
          <a:off x="4114800" y="13772217"/>
          <a:ext cx="8382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116688</xdr:rowOff>
    </xdr:from>
    <xdr:ext cx="762000" cy="259045"/>
    <xdr:sp macro="" textlink="">
      <xdr:nvSpPr>
        <xdr:cNvPr id="197" name="人件費・物件費等の状況平均値テキスト">
          <a:extLst>
            <a:ext uri="{FF2B5EF4-FFF2-40B4-BE49-F238E27FC236}">
              <a16:creationId xmlns:a16="http://schemas.microsoft.com/office/drawing/2014/main" id="{75AD8394-149A-4041-AD86-A7AB95EFEC31}"/>
            </a:ext>
          </a:extLst>
        </xdr:cNvPr>
        <xdr:cNvSpPr txBox="1"/>
      </xdr:nvSpPr>
      <xdr:spPr>
        <a:xfrm>
          <a:off x="5041900" y="1383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C30ED7C4-FD23-47CC-8F76-CA0D6A7B5A5A}"/>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35666</xdr:rowOff>
    </xdr:from>
    <xdr:to>
      <xdr:col>19</xdr:col>
      <xdr:colOff>133350</xdr:colOff>
      <xdr:row>80</xdr:row>
      <xdr:rowOff>56217</xdr:rowOff>
    </xdr:to>
    <xdr:cxnSp macro="">
      <xdr:nvCxnSpPr>
        <xdr:cNvPr id="199" name="直線コネクタ 198">
          <a:extLst>
            <a:ext uri="{FF2B5EF4-FFF2-40B4-BE49-F238E27FC236}">
              <a16:creationId xmlns:a16="http://schemas.microsoft.com/office/drawing/2014/main" id="{3C481BEB-89E6-4667-8E0F-D06F458A568C}"/>
            </a:ext>
          </a:extLst>
        </xdr:cNvPr>
        <xdr:cNvCxnSpPr/>
      </xdr:nvCxnSpPr>
      <xdr:spPr>
        <a:xfrm>
          <a:off x="3225800" y="13751666"/>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EAD7DB61-0DE6-4CCC-8C92-E1A59DA5C2EF}"/>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40688</xdr:rowOff>
    </xdr:from>
    <xdr:ext cx="736600" cy="259045"/>
    <xdr:sp macro="" textlink="">
      <xdr:nvSpPr>
        <xdr:cNvPr id="201" name="テキスト ボックス 200">
          <a:extLst>
            <a:ext uri="{FF2B5EF4-FFF2-40B4-BE49-F238E27FC236}">
              <a16:creationId xmlns:a16="http://schemas.microsoft.com/office/drawing/2014/main" id="{061E7E3E-4B31-4F8F-9652-5BE8CF638FCF}"/>
            </a:ext>
          </a:extLst>
        </xdr:cNvPr>
        <xdr:cNvSpPr txBox="1"/>
      </xdr:nvSpPr>
      <xdr:spPr>
        <a:xfrm>
          <a:off x="3733800" y="13928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14458</xdr:rowOff>
    </xdr:from>
    <xdr:to>
      <xdr:col>15</xdr:col>
      <xdr:colOff>82550</xdr:colOff>
      <xdr:row>80</xdr:row>
      <xdr:rowOff>35666</xdr:rowOff>
    </xdr:to>
    <xdr:cxnSp macro="">
      <xdr:nvCxnSpPr>
        <xdr:cNvPr id="202" name="直線コネクタ 201">
          <a:extLst>
            <a:ext uri="{FF2B5EF4-FFF2-40B4-BE49-F238E27FC236}">
              <a16:creationId xmlns:a16="http://schemas.microsoft.com/office/drawing/2014/main" id="{4EFA46EB-59B3-49E2-B0FA-2AB5306988D6}"/>
            </a:ext>
          </a:extLst>
        </xdr:cNvPr>
        <xdr:cNvCxnSpPr/>
      </xdr:nvCxnSpPr>
      <xdr:spPr>
        <a:xfrm>
          <a:off x="2336800" y="13730458"/>
          <a:ext cx="889000" cy="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a:extLst>
            <a:ext uri="{FF2B5EF4-FFF2-40B4-BE49-F238E27FC236}">
              <a16:creationId xmlns:a16="http://schemas.microsoft.com/office/drawing/2014/main" id="{DB3C2A40-5D24-4131-8700-8573863FABDA}"/>
            </a:ext>
          </a:extLst>
        </xdr:cNvPr>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27928</xdr:rowOff>
    </xdr:from>
    <xdr:ext cx="762000" cy="259045"/>
    <xdr:sp macro="" textlink="">
      <xdr:nvSpPr>
        <xdr:cNvPr id="204" name="テキスト ボックス 203">
          <a:extLst>
            <a:ext uri="{FF2B5EF4-FFF2-40B4-BE49-F238E27FC236}">
              <a16:creationId xmlns:a16="http://schemas.microsoft.com/office/drawing/2014/main" id="{B158026A-1696-401C-A89C-2914658B3DB1}"/>
            </a:ext>
          </a:extLst>
        </xdr:cNvPr>
        <xdr:cNvSpPr txBox="1"/>
      </xdr:nvSpPr>
      <xdr:spPr>
        <a:xfrm>
          <a:off x="2844800" y="1391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13391</xdr:rowOff>
    </xdr:from>
    <xdr:to>
      <xdr:col>11</xdr:col>
      <xdr:colOff>31750</xdr:colOff>
      <xdr:row>80</xdr:row>
      <xdr:rowOff>14458</xdr:rowOff>
    </xdr:to>
    <xdr:cxnSp macro="">
      <xdr:nvCxnSpPr>
        <xdr:cNvPr id="205" name="直線コネクタ 204">
          <a:extLst>
            <a:ext uri="{FF2B5EF4-FFF2-40B4-BE49-F238E27FC236}">
              <a16:creationId xmlns:a16="http://schemas.microsoft.com/office/drawing/2014/main" id="{CA2D09F8-BC80-434F-A2E2-4F0F2C529E58}"/>
            </a:ext>
          </a:extLst>
        </xdr:cNvPr>
        <xdr:cNvCxnSpPr/>
      </xdr:nvCxnSpPr>
      <xdr:spPr>
        <a:xfrm>
          <a:off x="1447800" y="13729391"/>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a:extLst>
            <a:ext uri="{FF2B5EF4-FFF2-40B4-BE49-F238E27FC236}">
              <a16:creationId xmlns:a16="http://schemas.microsoft.com/office/drawing/2014/main" id="{CDBC9A70-F42B-4158-AFA1-9D6339AC192B}"/>
            </a:ext>
          </a:extLst>
        </xdr:cNvPr>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141820</xdr:rowOff>
    </xdr:from>
    <xdr:ext cx="762000" cy="259045"/>
    <xdr:sp macro="" textlink="">
      <xdr:nvSpPr>
        <xdr:cNvPr id="207" name="テキスト ボックス 206">
          <a:extLst>
            <a:ext uri="{FF2B5EF4-FFF2-40B4-BE49-F238E27FC236}">
              <a16:creationId xmlns:a16="http://schemas.microsoft.com/office/drawing/2014/main" id="{3E2AF818-9AD4-41BB-A76F-A88D60CCBBB8}"/>
            </a:ext>
          </a:extLst>
        </xdr:cNvPr>
        <xdr:cNvSpPr txBox="1"/>
      </xdr:nvSpPr>
      <xdr:spPr>
        <a:xfrm>
          <a:off x="1955800" y="138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a:extLst>
            <a:ext uri="{FF2B5EF4-FFF2-40B4-BE49-F238E27FC236}">
              <a16:creationId xmlns:a16="http://schemas.microsoft.com/office/drawing/2014/main" id="{2FD3B437-CC2F-48E2-8AE8-94A57EBB30A6}"/>
            </a:ext>
          </a:extLst>
        </xdr:cNvPr>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141104</xdr:rowOff>
    </xdr:from>
    <xdr:ext cx="762000" cy="259045"/>
    <xdr:sp macro="" textlink="">
      <xdr:nvSpPr>
        <xdr:cNvPr id="209" name="テキスト ボックス 208">
          <a:extLst>
            <a:ext uri="{FF2B5EF4-FFF2-40B4-BE49-F238E27FC236}">
              <a16:creationId xmlns:a16="http://schemas.microsoft.com/office/drawing/2014/main" id="{5D3F3972-AC00-494C-B510-F7A4610AEEAC}"/>
            </a:ext>
          </a:extLst>
        </xdr:cNvPr>
        <xdr:cNvSpPr txBox="1"/>
      </xdr:nvSpPr>
      <xdr:spPr>
        <a:xfrm>
          <a:off x="1066800" y="138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D5F0D7E-E43D-4A6F-B26A-8C9662E9C943}"/>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578F1E9-FA51-4645-81D2-6910F8AF27D5}"/>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82B7FF7B-DC0D-41B8-B8D0-DF8DE562BC4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EF2CB4FC-E8C2-422F-BC3D-BE7FBB243347}"/>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7BAF491A-E0BC-4C4C-8F50-B32FC1C9C7C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15846</xdr:rowOff>
    </xdr:from>
    <xdr:to>
      <xdr:col>23</xdr:col>
      <xdr:colOff>184150</xdr:colOff>
      <xdr:row>80</xdr:row>
      <xdr:rowOff>117446</xdr:rowOff>
    </xdr:to>
    <xdr:sp macro="" textlink="">
      <xdr:nvSpPr>
        <xdr:cNvPr id="215" name="楕円 214">
          <a:extLst>
            <a:ext uri="{FF2B5EF4-FFF2-40B4-BE49-F238E27FC236}">
              <a16:creationId xmlns:a16="http://schemas.microsoft.com/office/drawing/2014/main" id="{1DCA3D82-61A8-4342-824F-FF8860038DE3}"/>
            </a:ext>
          </a:extLst>
        </xdr:cNvPr>
        <xdr:cNvSpPr/>
      </xdr:nvSpPr>
      <xdr:spPr>
        <a:xfrm>
          <a:off x="4902200" y="1373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108573</xdr:rowOff>
    </xdr:from>
    <xdr:ext cx="762000" cy="259045"/>
    <xdr:sp macro="" textlink="">
      <xdr:nvSpPr>
        <xdr:cNvPr id="216" name="人件費・物件費等の状況該当値テキスト">
          <a:extLst>
            <a:ext uri="{FF2B5EF4-FFF2-40B4-BE49-F238E27FC236}">
              <a16:creationId xmlns:a16="http://schemas.microsoft.com/office/drawing/2014/main" id="{06B17C1E-869B-41A2-8AB5-A79783BDD766}"/>
            </a:ext>
          </a:extLst>
        </xdr:cNvPr>
        <xdr:cNvSpPr txBox="1"/>
      </xdr:nvSpPr>
      <xdr:spPr>
        <a:xfrm>
          <a:off x="5041900" y="1365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5417</xdr:rowOff>
    </xdr:from>
    <xdr:to>
      <xdr:col>19</xdr:col>
      <xdr:colOff>184150</xdr:colOff>
      <xdr:row>80</xdr:row>
      <xdr:rowOff>107017</xdr:rowOff>
    </xdr:to>
    <xdr:sp macro="" textlink="">
      <xdr:nvSpPr>
        <xdr:cNvPr id="217" name="楕円 216">
          <a:extLst>
            <a:ext uri="{FF2B5EF4-FFF2-40B4-BE49-F238E27FC236}">
              <a16:creationId xmlns:a16="http://schemas.microsoft.com/office/drawing/2014/main" id="{23EBC84D-2580-4AC7-9C03-7BC9026504A8}"/>
            </a:ext>
          </a:extLst>
        </xdr:cNvPr>
        <xdr:cNvSpPr/>
      </xdr:nvSpPr>
      <xdr:spPr>
        <a:xfrm>
          <a:off x="4064000" y="1372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117194</xdr:rowOff>
    </xdr:from>
    <xdr:ext cx="736600" cy="259045"/>
    <xdr:sp macro="" textlink="">
      <xdr:nvSpPr>
        <xdr:cNvPr id="218" name="テキスト ボックス 217">
          <a:extLst>
            <a:ext uri="{FF2B5EF4-FFF2-40B4-BE49-F238E27FC236}">
              <a16:creationId xmlns:a16="http://schemas.microsoft.com/office/drawing/2014/main" id="{C06A6271-4967-4F90-9B2B-C48896898AE0}"/>
            </a:ext>
          </a:extLst>
        </xdr:cNvPr>
        <xdr:cNvSpPr txBox="1"/>
      </xdr:nvSpPr>
      <xdr:spPr>
        <a:xfrm>
          <a:off x="3733800" y="13490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156316</xdr:rowOff>
    </xdr:from>
    <xdr:to>
      <xdr:col>15</xdr:col>
      <xdr:colOff>133350</xdr:colOff>
      <xdr:row>80</xdr:row>
      <xdr:rowOff>86466</xdr:rowOff>
    </xdr:to>
    <xdr:sp macro="" textlink="">
      <xdr:nvSpPr>
        <xdr:cNvPr id="219" name="楕円 218">
          <a:extLst>
            <a:ext uri="{FF2B5EF4-FFF2-40B4-BE49-F238E27FC236}">
              <a16:creationId xmlns:a16="http://schemas.microsoft.com/office/drawing/2014/main" id="{8CE06CA0-0FD8-49C6-B0F6-DC6EC8C8A7A6}"/>
            </a:ext>
          </a:extLst>
        </xdr:cNvPr>
        <xdr:cNvSpPr/>
      </xdr:nvSpPr>
      <xdr:spPr>
        <a:xfrm>
          <a:off x="3175000" y="137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96643</xdr:rowOff>
    </xdr:from>
    <xdr:ext cx="762000" cy="259045"/>
    <xdr:sp macro="" textlink="">
      <xdr:nvSpPr>
        <xdr:cNvPr id="220" name="テキスト ボックス 219">
          <a:extLst>
            <a:ext uri="{FF2B5EF4-FFF2-40B4-BE49-F238E27FC236}">
              <a16:creationId xmlns:a16="http://schemas.microsoft.com/office/drawing/2014/main" id="{9D800FC2-4DB9-42A6-90D7-E2B3427E4F79}"/>
            </a:ext>
          </a:extLst>
        </xdr:cNvPr>
        <xdr:cNvSpPr txBox="1"/>
      </xdr:nvSpPr>
      <xdr:spPr>
        <a:xfrm>
          <a:off x="2844800" y="134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135108</xdr:rowOff>
    </xdr:from>
    <xdr:to>
      <xdr:col>11</xdr:col>
      <xdr:colOff>82550</xdr:colOff>
      <xdr:row>80</xdr:row>
      <xdr:rowOff>65258</xdr:rowOff>
    </xdr:to>
    <xdr:sp macro="" textlink="">
      <xdr:nvSpPr>
        <xdr:cNvPr id="221" name="楕円 220">
          <a:extLst>
            <a:ext uri="{FF2B5EF4-FFF2-40B4-BE49-F238E27FC236}">
              <a16:creationId xmlns:a16="http://schemas.microsoft.com/office/drawing/2014/main" id="{1926D478-A218-4FEA-A239-DCE9F30CF59C}"/>
            </a:ext>
          </a:extLst>
        </xdr:cNvPr>
        <xdr:cNvSpPr/>
      </xdr:nvSpPr>
      <xdr:spPr>
        <a:xfrm>
          <a:off x="2286000" y="136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75435</xdr:rowOff>
    </xdr:from>
    <xdr:ext cx="762000" cy="259045"/>
    <xdr:sp macro="" textlink="">
      <xdr:nvSpPr>
        <xdr:cNvPr id="222" name="テキスト ボックス 221">
          <a:extLst>
            <a:ext uri="{FF2B5EF4-FFF2-40B4-BE49-F238E27FC236}">
              <a16:creationId xmlns:a16="http://schemas.microsoft.com/office/drawing/2014/main" id="{7F2CFD0E-26C8-4862-A0F2-4CC72AC2DEAF}"/>
            </a:ext>
          </a:extLst>
        </xdr:cNvPr>
        <xdr:cNvSpPr txBox="1"/>
      </xdr:nvSpPr>
      <xdr:spPr>
        <a:xfrm>
          <a:off x="1955800" y="134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134041</xdr:rowOff>
    </xdr:from>
    <xdr:to>
      <xdr:col>7</xdr:col>
      <xdr:colOff>31750</xdr:colOff>
      <xdr:row>80</xdr:row>
      <xdr:rowOff>64191</xdr:rowOff>
    </xdr:to>
    <xdr:sp macro="" textlink="">
      <xdr:nvSpPr>
        <xdr:cNvPr id="223" name="楕円 222">
          <a:extLst>
            <a:ext uri="{FF2B5EF4-FFF2-40B4-BE49-F238E27FC236}">
              <a16:creationId xmlns:a16="http://schemas.microsoft.com/office/drawing/2014/main" id="{AAE71FB1-CD92-4B40-B2BC-FA0233AC890D}"/>
            </a:ext>
          </a:extLst>
        </xdr:cNvPr>
        <xdr:cNvSpPr/>
      </xdr:nvSpPr>
      <xdr:spPr>
        <a:xfrm>
          <a:off x="1397000" y="13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74368</xdr:rowOff>
    </xdr:from>
    <xdr:ext cx="762000" cy="259045"/>
    <xdr:sp macro="" textlink="">
      <xdr:nvSpPr>
        <xdr:cNvPr id="224" name="テキスト ボックス 223">
          <a:extLst>
            <a:ext uri="{FF2B5EF4-FFF2-40B4-BE49-F238E27FC236}">
              <a16:creationId xmlns:a16="http://schemas.microsoft.com/office/drawing/2014/main" id="{36BE5762-D724-4FEC-9925-82BB5CDFEEA9}"/>
            </a:ext>
          </a:extLst>
        </xdr:cNvPr>
        <xdr:cNvSpPr txBox="1"/>
      </xdr:nvSpPr>
      <xdr:spPr>
        <a:xfrm>
          <a:off x="1066800" y="134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AB375307-7544-47E5-BF2A-917D7734ECB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248776B6-86A3-4E41-AF64-2E54A7B2F0B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705096DB-096A-4975-BD79-9EE9EC3038F1}"/>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50A19DA4-6F14-4CBF-A3E5-5AE711BFF38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6D30BDED-4C91-41C8-B951-80B67AE3D39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34322B42-1CB3-4921-9E0F-1EA4A8DB886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C9B0FE6F-24C9-4A73-BBA3-5C2DA246B7F9}"/>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9EAB7DC9-590E-4591-B0D9-1910D3946B3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13AB4FA3-8F68-421B-B3D4-59F3B03599D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538D2919-70A3-484E-946B-9AAA8685E2C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C248870C-2632-4E76-9741-06DC742BA47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9757FA08-23A1-4F74-9D30-8D530C98FB2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F81A7B-DF24-45BF-91BF-C0F73CBD1B5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や全国町村平均と比べ低くい状況である。給与の適正化には以前から取り組んでいるところであるが、優秀な人材の確保と地域の民間企業の平均給与の状況を踏まえ、引き続き、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5A650B1A-9939-4DC7-A143-F34E8E2F459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80BAC6AB-961E-46D2-8093-8B15BFA5652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5C872E13-BF30-4DB9-A5D4-1CAFC757D736}"/>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EC38400-188C-49B3-89D6-4B8F7B59DBA2}"/>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9E87C9EF-9172-4D3F-98D4-E263A7B6D92B}"/>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42F3DD36-3244-4261-8BF4-0089ECDD0749}"/>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696F2B5D-8B58-44C9-9E80-A5AFCF729AA5}"/>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B1B55EBF-DD54-4FFD-AF72-54F95E3C3BCC}"/>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D153EFF-68F5-405E-92F1-0AB6C4758B07}"/>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7C6AD16A-4B12-429C-9EFB-08AA9D635B3E}"/>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5DADDF50-C9E4-4ED5-A783-45BE55F7C7EF}"/>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BCB71B10-871E-4E39-9C04-4336789D871D}"/>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2B94B19A-F0CE-499A-A062-A615A53B0C8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C6F5D830-FEB9-4F50-AE9E-1D50F9F572E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5604B89D-F49F-430A-89FD-511839F2A56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838807EA-54D4-4B6D-8AC5-86EF25A15149}"/>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A9458643-00B1-46D8-B6AF-034DC85C554F}"/>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A0BCBED1-9626-4A6F-A602-55866A2CB58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6E669709-FBEA-4DD9-A16C-AFFA32AFD589}"/>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BC43D39C-9452-475D-91C9-34EB24ABC4F2}"/>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152400</xdr:rowOff>
    </xdr:to>
    <xdr:cxnSp macro="">
      <xdr:nvCxnSpPr>
        <xdr:cNvPr id="258" name="直線コネクタ 257">
          <a:extLst>
            <a:ext uri="{FF2B5EF4-FFF2-40B4-BE49-F238E27FC236}">
              <a16:creationId xmlns:a16="http://schemas.microsoft.com/office/drawing/2014/main" id="{B8D4CFEB-705A-4BDE-AA64-2CC4B2199EFB}"/>
            </a:ext>
          </a:extLst>
        </xdr:cNvPr>
        <xdr:cNvCxnSpPr/>
      </xdr:nvCxnSpPr>
      <xdr:spPr>
        <a:xfrm>
          <a:off x="16179800" y="1467202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49688</xdr:rowOff>
    </xdr:from>
    <xdr:ext cx="762000" cy="259045"/>
    <xdr:sp macro="" textlink="">
      <xdr:nvSpPr>
        <xdr:cNvPr id="259" name="給与水準   （国との比較）平均値テキスト">
          <a:extLst>
            <a:ext uri="{FF2B5EF4-FFF2-40B4-BE49-F238E27FC236}">
              <a16:creationId xmlns:a16="http://schemas.microsoft.com/office/drawing/2014/main" id="{440F2F00-A5F1-42AC-A4C5-97DBB6F1B733}"/>
            </a:ext>
          </a:extLst>
        </xdr:cNvPr>
        <xdr:cNvSpPr txBox="1"/>
      </xdr:nvSpPr>
      <xdr:spPr>
        <a:xfrm>
          <a:off x="17106900" y="1479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A1D22CDB-B2ED-451D-A8E2-A189B69F6673}"/>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55739</xdr:rowOff>
    </xdr:from>
    <xdr:to>
      <xdr:col>77</xdr:col>
      <xdr:colOff>44450</xdr:colOff>
      <xdr:row>85</xdr:row>
      <xdr:rowOff>98778</xdr:rowOff>
    </xdr:to>
    <xdr:cxnSp macro="">
      <xdr:nvCxnSpPr>
        <xdr:cNvPr id="261" name="直線コネクタ 260">
          <a:extLst>
            <a:ext uri="{FF2B5EF4-FFF2-40B4-BE49-F238E27FC236}">
              <a16:creationId xmlns:a16="http://schemas.microsoft.com/office/drawing/2014/main" id="{935CABE9-1110-46F0-8756-5B610284878C}"/>
            </a:ext>
          </a:extLst>
        </xdr:cNvPr>
        <xdr:cNvCxnSpPr/>
      </xdr:nvCxnSpPr>
      <xdr:spPr>
        <a:xfrm>
          <a:off x="15290800" y="14457539"/>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ACFA5FA0-379D-4834-8488-8EBA0550E3C1}"/>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63" name="テキスト ボックス 262">
          <a:extLst>
            <a:ext uri="{FF2B5EF4-FFF2-40B4-BE49-F238E27FC236}">
              <a16:creationId xmlns:a16="http://schemas.microsoft.com/office/drawing/2014/main" id="{278353A5-9C56-4A89-A0BB-69994C0B2CBA}"/>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55739</xdr:rowOff>
    </xdr:to>
    <xdr:cxnSp macro="">
      <xdr:nvCxnSpPr>
        <xdr:cNvPr id="264" name="直線コネクタ 263">
          <a:extLst>
            <a:ext uri="{FF2B5EF4-FFF2-40B4-BE49-F238E27FC236}">
              <a16:creationId xmlns:a16="http://schemas.microsoft.com/office/drawing/2014/main" id="{58D74626-B5CB-42C4-8DBA-6917A3314965}"/>
            </a:ext>
          </a:extLst>
        </xdr:cNvPr>
        <xdr:cNvCxnSpPr/>
      </xdr:nvCxnSpPr>
      <xdr:spPr>
        <a:xfrm>
          <a:off x="14401800" y="143637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0F496131-DED8-4C3B-8445-88D5389D7FC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6" name="テキスト ボックス 265">
          <a:extLst>
            <a:ext uri="{FF2B5EF4-FFF2-40B4-BE49-F238E27FC236}">
              <a16:creationId xmlns:a16="http://schemas.microsoft.com/office/drawing/2014/main" id="{5F92C986-7C90-460E-9FB2-C4E7D6F360FE}"/>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85</xdr:row>
      <xdr:rowOff>98778</xdr:rowOff>
    </xdr:to>
    <xdr:cxnSp macro="">
      <xdr:nvCxnSpPr>
        <xdr:cNvPr id="267" name="直線コネクタ 266">
          <a:extLst>
            <a:ext uri="{FF2B5EF4-FFF2-40B4-BE49-F238E27FC236}">
              <a16:creationId xmlns:a16="http://schemas.microsoft.com/office/drawing/2014/main" id="{D33FAED3-1C7C-4F83-932E-A798D62EF516}"/>
            </a:ext>
          </a:extLst>
        </xdr:cNvPr>
        <xdr:cNvCxnSpPr/>
      </xdr:nvCxnSpPr>
      <xdr:spPr>
        <a:xfrm flipV="1">
          <a:off x="13512800" y="14363700"/>
          <a:ext cx="889000" cy="3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8" name="フローチャート: 判断 267">
          <a:extLst>
            <a:ext uri="{FF2B5EF4-FFF2-40B4-BE49-F238E27FC236}">
              <a16:creationId xmlns:a16="http://schemas.microsoft.com/office/drawing/2014/main" id="{9015031D-0287-4768-AA9A-4B99BEE203A9}"/>
            </a:ext>
          </a:extLst>
        </xdr:cNvPr>
        <xdr:cNvSpPr/>
      </xdr:nvSpPr>
      <xdr:spPr>
        <a:xfrm>
          <a:off x="14351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69" name="テキスト ボックス 268">
          <a:extLst>
            <a:ext uri="{FF2B5EF4-FFF2-40B4-BE49-F238E27FC236}">
              <a16:creationId xmlns:a16="http://schemas.microsoft.com/office/drawing/2014/main" id="{2532DBCE-3E35-4D01-802F-5F5F54E7BE01}"/>
            </a:ext>
          </a:extLst>
        </xdr:cNvPr>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a:extLst>
            <a:ext uri="{FF2B5EF4-FFF2-40B4-BE49-F238E27FC236}">
              <a16:creationId xmlns:a16="http://schemas.microsoft.com/office/drawing/2014/main" id="{6278085E-21FE-4E19-B857-921B4996D1AC}"/>
            </a:ext>
          </a:extLst>
        </xdr:cNvPr>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71" name="テキスト ボックス 270">
          <a:extLst>
            <a:ext uri="{FF2B5EF4-FFF2-40B4-BE49-F238E27FC236}">
              <a16:creationId xmlns:a16="http://schemas.microsoft.com/office/drawing/2014/main" id="{BD300305-E71A-484E-9AB4-5FA5143A72EC}"/>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BE40A20-AC6D-4BE6-90E4-3C2401216D0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5FC72E6-85C4-4877-A65E-1D8E13D5920F}"/>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18CE8A9E-CDB5-4702-91C2-7D88986F3D7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283A18C9-7835-45CE-8B63-34ACFE07106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4F517864-378C-4A5B-886C-4A44431B9E1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7" name="楕円 276">
          <a:extLst>
            <a:ext uri="{FF2B5EF4-FFF2-40B4-BE49-F238E27FC236}">
              <a16:creationId xmlns:a16="http://schemas.microsoft.com/office/drawing/2014/main" id="{23CC1D0F-A6A5-4AFD-9CA9-E27D22EFE7BA}"/>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8" name="給与水準   （国との比較）該当値テキスト">
          <a:extLst>
            <a:ext uri="{FF2B5EF4-FFF2-40B4-BE49-F238E27FC236}">
              <a16:creationId xmlns:a16="http://schemas.microsoft.com/office/drawing/2014/main" id="{C69E18D2-5AC2-4830-8342-83C301D044AF}"/>
            </a:ext>
          </a:extLst>
        </xdr:cNvPr>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79" name="楕円 278">
          <a:extLst>
            <a:ext uri="{FF2B5EF4-FFF2-40B4-BE49-F238E27FC236}">
              <a16:creationId xmlns:a16="http://schemas.microsoft.com/office/drawing/2014/main" id="{E43C4208-436B-4172-A0F9-6A3DFFAA8F25}"/>
            </a:ext>
          </a:extLst>
        </xdr:cNvPr>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80" name="テキスト ボックス 279">
          <a:extLst>
            <a:ext uri="{FF2B5EF4-FFF2-40B4-BE49-F238E27FC236}">
              <a16:creationId xmlns:a16="http://schemas.microsoft.com/office/drawing/2014/main" id="{5269DBA1-1614-4131-BFB7-3CD9D57E3F78}"/>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4939</xdr:rowOff>
    </xdr:from>
    <xdr:to>
      <xdr:col>73</xdr:col>
      <xdr:colOff>44450</xdr:colOff>
      <xdr:row>84</xdr:row>
      <xdr:rowOff>106539</xdr:rowOff>
    </xdr:to>
    <xdr:sp macro="" textlink="">
      <xdr:nvSpPr>
        <xdr:cNvPr id="281" name="楕円 280">
          <a:extLst>
            <a:ext uri="{FF2B5EF4-FFF2-40B4-BE49-F238E27FC236}">
              <a16:creationId xmlns:a16="http://schemas.microsoft.com/office/drawing/2014/main" id="{8DA15AC2-4315-4631-AC6C-600B736E8497}"/>
            </a:ext>
          </a:extLst>
        </xdr:cNvPr>
        <xdr:cNvSpPr/>
      </xdr:nvSpPr>
      <xdr:spPr>
        <a:xfrm>
          <a:off x="15240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116716</xdr:rowOff>
    </xdr:from>
    <xdr:ext cx="762000" cy="259045"/>
    <xdr:sp macro="" textlink="">
      <xdr:nvSpPr>
        <xdr:cNvPr id="282" name="テキスト ボックス 281">
          <a:extLst>
            <a:ext uri="{FF2B5EF4-FFF2-40B4-BE49-F238E27FC236}">
              <a16:creationId xmlns:a16="http://schemas.microsoft.com/office/drawing/2014/main" id="{CE8571EE-113D-4F42-A17F-02FFE5CCE14B}"/>
            </a:ext>
          </a:extLst>
        </xdr:cNvPr>
        <xdr:cNvSpPr txBox="1"/>
      </xdr:nvSpPr>
      <xdr:spPr>
        <a:xfrm>
          <a:off x="14909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3" name="楕円 282">
          <a:extLst>
            <a:ext uri="{FF2B5EF4-FFF2-40B4-BE49-F238E27FC236}">
              <a16:creationId xmlns:a16="http://schemas.microsoft.com/office/drawing/2014/main" id="{E3B39034-345B-425F-B836-AD99907D3183}"/>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4" name="テキスト ボックス 283">
          <a:extLst>
            <a:ext uri="{FF2B5EF4-FFF2-40B4-BE49-F238E27FC236}">
              <a16:creationId xmlns:a16="http://schemas.microsoft.com/office/drawing/2014/main" id="{45C46555-DC6B-4887-A1B5-05FC790EA258}"/>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5" name="楕円 284">
          <a:extLst>
            <a:ext uri="{FF2B5EF4-FFF2-40B4-BE49-F238E27FC236}">
              <a16:creationId xmlns:a16="http://schemas.microsoft.com/office/drawing/2014/main" id="{E45B5268-074A-4E08-9C37-78BD05D860C1}"/>
            </a:ext>
          </a:extLst>
        </xdr:cNvPr>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86" name="テキスト ボックス 285">
          <a:extLst>
            <a:ext uri="{FF2B5EF4-FFF2-40B4-BE49-F238E27FC236}">
              <a16:creationId xmlns:a16="http://schemas.microsoft.com/office/drawing/2014/main" id="{05A67858-7E5D-412F-8472-F32AEC2FB8CC}"/>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E01C8981-ED1C-47F2-8C48-B003582F53D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94D22EC9-0064-4D6E-8C48-D16C204DCB8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F1D64DB6-8465-468F-905C-5C403C2EB8A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4145626-8823-4738-B08C-E346123C774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C5C226D2-8032-4112-BCA8-4517AD5388B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846A08F5-E320-4913-8043-829E4F7B209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3A43AE66-9B9A-44E0-84D9-F9857735F4F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D6D16D22-F61D-43A2-97F5-4BAAD7F0634D}"/>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F6CF8724-F6CD-4A67-82A9-5733CEB4D71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9B170888-3A2D-4509-89D3-BE3A51C8C37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2B21F75-1D01-4A89-9311-A7EFE79BB23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983166FC-1360-4250-BAD3-3E7067C2AF12}"/>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203CE34E-C7A8-4D24-81DD-F04C21F0008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職員数は、類似団体と比べて低い状況にある。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退職者を考慮し、計画的な職員採用により</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名、</a:t>
          </a:r>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には</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名、</a:t>
          </a:r>
          <a:r>
            <a:rPr kumimoji="1" lang="en-US" altLang="ja-JP" sz="1100" b="0" i="0" baseline="0">
              <a:solidFill>
                <a:schemeClr val="dk1"/>
              </a:solidFill>
              <a:effectLst/>
              <a:latin typeface="+mn-lt"/>
              <a:ea typeface="+mn-ea"/>
              <a:cs typeface="+mn-cs"/>
            </a:rPr>
            <a:t>R</a:t>
          </a:r>
          <a:r>
            <a:rPr kumimoji="1" lang="ja-JP" altLang="ja-JP" sz="1100" b="0" i="0" baseline="0">
              <a:solidFill>
                <a:schemeClr val="dk1"/>
              </a:solidFill>
              <a:effectLst/>
              <a:latin typeface="+mn-lt"/>
              <a:ea typeface="+mn-ea"/>
              <a:cs typeface="+mn-cs"/>
            </a:rPr>
            <a:t>元に</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名、</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に</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名、（</a:t>
          </a:r>
          <a:r>
            <a:rPr kumimoji="1" lang="en-US" altLang="ja-JP" sz="1100" b="0" i="0" baseline="0">
              <a:solidFill>
                <a:schemeClr val="dk1"/>
              </a:solidFill>
              <a:effectLst/>
              <a:latin typeface="+mn-lt"/>
              <a:ea typeface="+mn-ea"/>
              <a:cs typeface="+mn-cs"/>
            </a:rPr>
            <a:t>R3</a:t>
          </a:r>
          <a:r>
            <a:rPr kumimoji="1" lang="ja-JP" altLang="ja-JP" sz="1100" b="0" i="0" baseline="0">
              <a:solidFill>
                <a:schemeClr val="dk1"/>
              </a:solidFill>
              <a:effectLst/>
              <a:latin typeface="+mn-lt"/>
              <a:ea typeface="+mn-ea"/>
              <a:cs typeface="+mn-cs"/>
            </a:rPr>
            <a:t>は採用なし）</a:t>
          </a:r>
          <a:r>
            <a:rPr kumimoji="1" lang="en-US" altLang="ja-JP" sz="1100" b="0" i="0" baseline="0">
              <a:solidFill>
                <a:schemeClr val="dk1"/>
              </a:solidFill>
              <a:effectLst/>
              <a:latin typeface="+mn-lt"/>
              <a:ea typeface="+mn-ea"/>
              <a:cs typeface="+mn-cs"/>
            </a:rPr>
            <a:t>R4</a:t>
          </a:r>
          <a:r>
            <a:rPr kumimoji="1" lang="ja-JP" altLang="ja-JP" sz="1100" b="0" i="0" baseline="0">
              <a:solidFill>
                <a:schemeClr val="dk1"/>
              </a:solidFill>
              <a:effectLst/>
              <a:latin typeface="+mn-lt"/>
              <a:ea typeface="+mn-ea"/>
              <a:cs typeface="+mn-cs"/>
            </a:rPr>
            <a:t>に</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名の新規採用を行った。再任用職員制度も始まり、厳しい財政下での行政運営が求められていることから、今後も職員の適正配置を進め住民サービスの向上と住民との協働による行政組織の簡素化に努める。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1EA2ECE2-926B-40BB-8676-40CC82303E6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1C54AB30-F44A-4F92-8019-B63C11927D4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17DA790E-BA88-40A6-A445-76A88224F86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F0983355-BBFF-4D6E-8A65-338F8577D139}"/>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B8F9811F-7C97-4C11-A9B9-092F971DC714}"/>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36CAB4BC-D9D2-449E-872E-F791D346ADD7}"/>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30549705-0591-4696-8D77-3E158EC57363}"/>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9CC4314-D81D-4F48-9188-568498984B4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98D4E57A-CC9F-48CB-81CD-DE5F5B4BAACB}"/>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46AAFF42-6083-4BF5-88AB-7CA48746FD79}"/>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E3B279ED-4B01-483B-A7FD-4C24224E1BDC}"/>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4EC0E7A9-3F52-4403-AAC9-891EAE68EC74}"/>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4698E07C-3735-4C3F-9CE4-C67206A45F7C}"/>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4797E05A-BF6E-487F-B889-B780191F4DA2}"/>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35725ED0-2988-450E-BDD6-4485965FA8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E58967AC-AFA0-4CF7-B043-7EA510B2F3B6}"/>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6F99DD1C-8000-4428-965D-2E6A50104D9A}"/>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7B6A7442-7AF3-40B7-B7DB-D076C78B7998}"/>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2E7BECDF-B3ED-4B4E-AC31-B8D21C647A1B}"/>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0F750E92-ABED-4BB7-BC9B-08D12FCC2575}"/>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111993</xdr:rowOff>
    </xdr:from>
    <xdr:to>
      <xdr:col>81</xdr:col>
      <xdr:colOff>44450</xdr:colOff>
      <xdr:row>59</xdr:row>
      <xdr:rowOff>128080</xdr:rowOff>
    </xdr:to>
    <xdr:cxnSp macro="">
      <xdr:nvCxnSpPr>
        <xdr:cNvPr id="320" name="直線コネクタ 319">
          <a:extLst>
            <a:ext uri="{FF2B5EF4-FFF2-40B4-BE49-F238E27FC236}">
              <a16:creationId xmlns:a16="http://schemas.microsoft.com/office/drawing/2014/main" id="{CC1BA157-D381-463F-96D0-22118EF9B04C}"/>
            </a:ext>
          </a:extLst>
        </xdr:cNvPr>
        <xdr:cNvCxnSpPr/>
      </xdr:nvCxnSpPr>
      <xdr:spPr>
        <a:xfrm flipV="1">
          <a:off x="16179800" y="1022754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20073</xdr:rowOff>
    </xdr:from>
    <xdr:ext cx="762000" cy="259045"/>
    <xdr:sp macro="" textlink="">
      <xdr:nvSpPr>
        <xdr:cNvPr id="321" name="定員管理の状況平均値テキスト">
          <a:extLst>
            <a:ext uri="{FF2B5EF4-FFF2-40B4-BE49-F238E27FC236}">
              <a16:creationId xmlns:a16="http://schemas.microsoft.com/office/drawing/2014/main" id="{4CE1C7DC-CC84-4F0C-8DA4-E9C48613FC04}"/>
            </a:ext>
          </a:extLst>
        </xdr:cNvPr>
        <xdr:cNvSpPr txBox="1"/>
      </xdr:nvSpPr>
      <xdr:spPr>
        <a:xfrm>
          <a:off x="17106900" y="1030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B091B2E7-6D56-4F5D-929F-15CEC5C519AF}"/>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125667</xdr:rowOff>
    </xdr:from>
    <xdr:to>
      <xdr:col>77</xdr:col>
      <xdr:colOff>44450</xdr:colOff>
      <xdr:row>59</xdr:row>
      <xdr:rowOff>128080</xdr:rowOff>
    </xdr:to>
    <xdr:cxnSp macro="">
      <xdr:nvCxnSpPr>
        <xdr:cNvPr id="323" name="直線コネクタ 322">
          <a:extLst>
            <a:ext uri="{FF2B5EF4-FFF2-40B4-BE49-F238E27FC236}">
              <a16:creationId xmlns:a16="http://schemas.microsoft.com/office/drawing/2014/main" id="{F23B962D-D2ED-41A2-94F0-3E9D3DD67B50}"/>
            </a:ext>
          </a:extLst>
        </xdr:cNvPr>
        <xdr:cNvCxnSpPr/>
      </xdr:nvCxnSpPr>
      <xdr:spPr>
        <a:xfrm>
          <a:off x="15290800" y="1024121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CB08CE41-5BFF-434D-8F28-6CBF99038C62}"/>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126530</xdr:rowOff>
    </xdr:from>
    <xdr:ext cx="736600" cy="259045"/>
    <xdr:sp macro="" textlink="">
      <xdr:nvSpPr>
        <xdr:cNvPr id="325" name="テキスト ボックス 324">
          <a:extLst>
            <a:ext uri="{FF2B5EF4-FFF2-40B4-BE49-F238E27FC236}">
              <a16:creationId xmlns:a16="http://schemas.microsoft.com/office/drawing/2014/main" id="{D636F502-1588-4E96-9AFA-D58C27EFE41D}"/>
            </a:ext>
          </a:extLst>
        </xdr:cNvPr>
        <xdr:cNvSpPr txBox="1"/>
      </xdr:nvSpPr>
      <xdr:spPr>
        <a:xfrm>
          <a:off x="15798800" y="1041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124661</xdr:rowOff>
    </xdr:from>
    <xdr:to>
      <xdr:col>72</xdr:col>
      <xdr:colOff>203200</xdr:colOff>
      <xdr:row>59</xdr:row>
      <xdr:rowOff>125667</xdr:rowOff>
    </xdr:to>
    <xdr:cxnSp macro="">
      <xdr:nvCxnSpPr>
        <xdr:cNvPr id="326" name="直線コネクタ 325">
          <a:extLst>
            <a:ext uri="{FF2B5EF4-FFF2-40B4-BE49-F238E27FC236}">
              <a16:creationId xmlns:a16="http://schemas.microsoft.com/office/drawing/2014/main" id="{9C4B878E-9060-4F43-8D72-430B53A6B6BE}"/>
            </a:ext>
          </a:extLst>
        </xdr:cNvPr>
        <xdr:cNvCxnSpPr/>
      </xdr:nvCxnSpPr>
      <xdr:spPr>
        <a:xfrm>
          <a:off x="14401800" y="10240211"/>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a:extLst>
            <a:ext uri="{FF2B5EF4-FFF2-40B4-BE49-F238E27FC236}">
              <a16:creationId xmlns:a16="http://schemas.microsoft.com/office/drawing/2014/main" id="{B35FE967-77A0-4181-9C48-40B0F3469E8C}"/>
            </a:ext>
          </a:extLst>
        </xdr:cNvPr>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146035</xdr:rowOff>
    </xdr:from>
    <xdr:ext cx="762000" cy="259045"/>
    <xdr:sp macro="" textlink="">
      <xdr:nvSpPr>
        <xdr:cNvPr id="328" name="テキスト ボックス 327">
          <a:extLst>
            <a:ext uri="{FF2B5EF4-FFF2-40B4-BE49-F238E27FC236}">
              <a16:creationId xmlns:a16="http://schemas.microsoft.com/office/drawing/2014/main" id="{0248A432-E90B-4176-9653-9D5AF147327C}"/>
            </a:ext>
          </a:extLst>
        </xdr:cNvPr>
        <xdr:cNvSpPr txBox="1"/>
      </xdr:nvSpPr>
      <xdr:spPr>
        <a:xfrm>
          <a:off x="14909800" y="1043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117422</xdr:rowOff>
    </xdr:from>
    <xdr:to>
      <xdr:col>68</xdr:col>
      <xdr:colOff>152400</xdr:colOff>
      <xdr:row>59</xdr:row>
      <xdr:rowOff>124661</xdr:rowOff>
    </xdr:to>
    <xdr:cxnSp macro="">
      <xdr:nvCxnSpPr>
        <xdr:cNvPr id="329" name="直線コネクタ 328">
          <a:extLst>
            <a:ext uri="{FF2B5EF4-FFF2-40B4-BE49-F238E27FC236}">
              <a16:creationId xmlns:a16="http://schemas.microsoft.com/office/drawing/2014/main" id="{9B75536B-A802-45C8-AB12-34A21A37BED6}"/>
            </a:ext>
          </a:extLst>
        </xdr:cNvPr>
        <xdr:cNvCxnSpPr/>
      </xdr:nvCxnSpPr>
      <xdr:spPr>
        <a:xfrm>
          <a:off x="13512800" y="1023297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a:extLst>
            <a:ext uri="{FF2B5EF4-FFF2-40B4-BE49-F238E27FC236}">
              <a16:creationId xmlns:a16="http://schemas.microsoft.com/office/drawing/2014/main" id="{58B55E66-9EB6-4481-A4BC-22DD2C559FC1}"/>
            </a:ext>
          </a:extLst>
        </xdr:cNvPr>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133367</xdr:rowOff>
    </xdr:from>
    <xdr:ext cx="762000" cy="259045"/>
    <xdr:sp macro="" textlink="">
      <xdr:nvSpPr>
        <xdr:cNvPr id="331" name="テキスト ボックス 330">
          <a:extLst>
            <a:ext uri="{FF2B5EF4-FFF2-40B4-BE49-F238E27FC236}">
              <a16:creationId xmlns:a16="http://schemas.microsoft.com/office/drawing/2014/main" id="{0437940C-414A-4135-9C50-D5B70D935FF2}"/>
            </a:ext>
          </a:extLst>
        </xdr:cNvPr>
        <xdr:cNvSpPr txBox="1"/>
      </xdr:nvSpPr>
      <xdr:spPr>
        <a:xfrm>
          <a:off x="14020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a:extLst>
            <a:ext uri="{FF2B5EF4-FFF2-40B4-BE49-F238E27FC236}">
              <a16:creationId xmlns:a16="http://schemas.microsoft.com/office/drawing/2014/main" id="{7B5CE0ED-BF2E-46C4-8A8E-ECAF2FB322EC}"/>
            </a:ext>
          </a:extLst>
        </xdr:cNvPr>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126933</xdr:rowOff>
    </xdr:from>
    <xdr:ext cx="762000" cy="259045"/>
    <xdr:sp macro="" textlink="">
      <xdr:nvSpPr>
        <xdr:cNvPr id="333" name="テキスト ボックス 332">
          <a:extLst>
            <a:ext uri="{FF2B5EF4-FFF2-40B4-BE49-F238E27FC236}">
              <a16:creationId xmlns:a16="http://schemas.microsoft.com/office/drawing/2014/main" id="{1D581A20-B146-41F5-9814-006243425DB4}"/>
            </a:ext>
          </a:extLst>
        </xdr:cNvPr>
        <xdr:cNvSpPr txBox="1"/>
      </xdr:nvSpPr>
      <xdr:spPr>
        <a:xfrm>
          <a:off x="13131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9CCF2734-05C3-4C7D-A698-E86458ABEA7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97F0CEDC-A3AD-472C-9920-28BF77C365F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F57D7DF8-AC03-459A-98BB-F788A6185C4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881F3EC9-4038-441A-A73B-14868E2E5114}"/>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A3A8F4F-F93F-4411-BF02-97ABF1CFEB15}"/>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61193</xdr:rowOff>
    </xdr:from>
    <xdr:to>
      <xdr:col>81</xdr:col>
      <xdr:colOff>95250</xdr:colOff>
      <xdr:row>59</xdr:row>
      <xdr:rowOff>162793</xdr:rowOff>
    </xdr:to>
    <xdr:sp macro="" textlink="">
      <xdr:nvSpPr>
        <xdr:cNvPr id="339" name="楕円 338">
          <a:extLst>
            <a:ext uri="{FF2B5EF4-FFF2-40B4-BE49-F238E27FC236}">
              <a16:creationId xmlns:a16="http://schemas.microsoft.com/office/drawing/2014/main" id="{90E111C2-088D-4CA7-82D2-EF4BC5DB8D8E}"/>
            </a:ext>
          </a:extLst>
        </xdr:cNvPr>
        <xdr:cNvSpPr/>
      </xdr:nvSpPr>
      <xdr:spPr>
        <a:xfrm>
          <a:off x="16967200" y="101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153920</xdr:rowOff>
    </xdr:from>
    <xdr:ext cx="762000" cy="259045"/>
    <xdr:sp macro="" textlink="">
      <xdr:nvSpPr>
        <xdr:cNvPr id="340" name="定員管理の状況該当値テキスト">
          <a:extLst>
            <a:ext uri="{FF2B5EF4-FFF2-40B4-BE49-F238E27FC236}">
              <a16:creationId xmlns:a16="http://schemas.microsoft.com/office/drawing/2014/main" id="{13D1E4BE-7C96-441F-9AF1-E42BEB4BECE7}"/>
            </a:ext>
          </a:extLst>
        </xdr:cNvPr>
        <xdr:cNvSpPr txBox="1"/>
      </xdr:nvSpPr>
      <xdr:spPr>
        <a:xfrm>
          <a:off x="17106900" y="1009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77280</xdr:rowOff>
    </xdr:from>
    <xdr:to>
      <xdr:col>77</xdr:col>
      <xdr:colOff>95250</xdr:colOff>
      <xdr:row>60</xdr:row>
      <xdr:rowOff>7430</xdr:rowOff>
    </xdr:to>
    <xdr:sp macro="" textlink="">
      <xdr:nvSpPr>
        <xdr:cNvPr id="341" name="楕円 340">
          <a:extLst>
            <a:ext uri="{FF2B5EF4-FFF2-40B4-BE49-F238E27FC236}">
              <a16:creationId xmlns:a16="http://schemas.microsoft.com/office/drawing/2014/main" id="{87E1A6D3-4AAE-40FE-83A8-D70AFA1B8B8B}"/>
            </a:ext>
          </a:extLst>
        </xdr:cNvPr>
        <xdr:cNvSpPr/>
      </xdr:nvSpPr>
      <xdr:spPr>
        <a:xfrm>
          <a:off x="16129000" y="101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17607</xdr:rowOff>
    </xdr:from>
    <xdr:ext cx="736600" cy="259045"/>
    <xdr:sp macro="" textlink="">
      <xdr:nvSpPr>
        <xdr:cNvPr id="342" name="テキスト ボックス 341">
          <a:extLst>
            <a:ext uri="{FF2B5EF4-FFF2-40B4-BE49-F238E27FC236}">
              <a16:creationId xmlns:a16="http://schemas.microsoft.com/office/drawing/2014/main" id="{CB153474-553B-45E2-A768-E16AD6A38ADD}"/>
            </a:ext>
          </a:extLst>
        </xdr:cNvPr>
        <xdr:cNvSpPr txBox="1"/>
      </xdr:nvSpPr>
      <xdr:spPr>
        <a:xfrm>
          <a:off x="15798800" y="9961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74867</xdr:rowOff>
    </xdr:from>
    <xdr:to>
      <xdr:col>73</xdr:col>
      <xdr:colOff>44450</xdr:colOff>
      <xdr:row>60</xdr:row>
      <xdr:rowOff>5017</xdr:rowOff>
    </xdr:to>
    <xdr:sp macro="" textlink="">
      <xdr:nvSpPr>
        <xdr:cNvPr id="343" name="楕円 342">
          <a:extLst>
            <a:ext uri="{FF2B5EF4-FFF2-40B4-BE49-F238E27FC236}">
              <a16:creationId xmlns:a16="http://schemas.microsoft.com/office/drawing/2014/main" id="{ACE22E7B-1903-4FFB-B0A1-FE5AE78E04B0}"/>
            </a:ext>
          </a:extLst>
        </xdr:cNvPr>
        <xdr:cNvSpPr/>
      </xdr:nvSpPr>
      <xdr:spPr>
        <a:xfrm>
          <a:off x="15240000" y="101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15194</xdr:rowOff>
    </xdr:from>
    <xdr:ext cx="762000" cy="259045"/>
    <xdr:sp macro="" textlink="">
      <xdr:nvSpPr>
        <xdr:cNvPr id="344" name="テキスト ボックス 343">
          <a:extLst>
            <a:ext uri="{FF2B5EF4-FFF2-40B4-BE49-F238E27FC236}">
              <a16:creationId xmlns:a16="http://schemas.microsoft.com/office/drawing/2014/main" id="{C7A1EAC2-CEA4-4DC3-A55A-2BCF367FE84B}"/>
            </a:ext>
          </a:extLst>
        </xdr:cNvPr>
        <xdr:cNvSpPr txBox="1"/>
      </xdr:nvSpPr>
      <xdr:spPr>
        <a:xfrm>
          <a:off x="14909800" y="99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73861</xdr:rowOff>
    </xdr:from>
    <xdr:to>
      <xdr:col>68</xdr:col>
      <xdr:colOff>203200</xdr:colOff>
      <xdr:row>60</xdr:row>
      <xdr:rowOff>4011</xdr:rowOff>
    </xdr:to>
    <xdr:sp macro="" textlink="">
      <xdr:nvSpPr>
        <xdr:cNvPr id="345" name="楕円 344">
          <a:extLst>
            <a:ext uri="{FF2B5EF4-FFF2-40B4-BE49-F238E27FC236}">
              <a16:creationId xmlns:a16="http://schemas.microsoft.com/office/drawing/2014/main" id="{2921F562-D3EA-44A6-B6EB-07C657EFB635}"/>
            </a:ext>
          </a:extLst>
        </xdr:cNvPr>
        <xdr:cNvSpPr/>
      </xdr:nvSpPr>
      <xdr:spPr>
        <a:xfrm>
          <a:off x="14351000" y="1018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14188</xdr:rowOff>
    </xdr:from>
    <xdr:ext cx="762000" cy="259045"/>
    <xdr:sp macro="" textlink="">
      <xdr:nvSpPr>
        <xdr:cNvPr id="346" name="テキスト ボックス 345">
          <a:extLst>
            <a:ext uri="{FF2B5EF4-FFF2-40B4-BE49-F238E27FC236}">
              <a16:creationId xmlns:a16="http://schemas.microsoft.com/office/drawing/2014/main" id="{FDDF71A4-357F-41C1-B07C-192BE430A34A}"/>
            </a:ext>
          </a:extLst>
        </xdr:cNvPr>
        <xdr:cNvSpPr txBox="1"/>
      </xdr:nvSpPr>
      <xdr:spPr>
        <a:xfrm>
          <a:off x="14020800" y="9958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66622</xdr:rowOff>
    </xdr:from>
    <xdr:to>
      <xdr:col>64</xdr:col>
      <xdr:colOff>152400</xdr:colOff>
      <xdr:row>59</xdr:row>
      <xdr:rowOff>168222</xdr:rowOff>
    </xdr:to>
    <xdr:sp macro="" textlink="">
      <xdr:nvSpPr>
        <xdr:cNvPr id="347" name="楕円 346">
          <a:extLst>
            <a:ext uri="{FF2B5EF4-FFF2-40B4-BE49-F238E27FC236}">
              <a16:creationId xmlns:a16="http://schemas.microsoft.com/office/drawing/2014/main" id="{233B4292-0658-4566-BEBF-25D9A29DD86B}"/>
            </a:ext>
          </a:extLst>
        </xdr:cNvPr>
        <xdr:cNvSpPr/>
      </xdr:nvSpPr>
      <xdr:spPr>
        <a:xfrm>
          <a:off x="13462000" y="1018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6949</xdr:rowOff>
    </xdr:from>
    <xdr:ext cx="762000" cy="259045"/>
    <xdr:sp macro="" textlink="">
      <xdr:nvSpPr>
        <xdr:cNvPr id="348" name="テキスト ボックス 347">
          <a:extLst>
            <a:ext uri="{FF2B5EF4-FFF2-40B4-BE49-F238E27FC236}">
              <a16:creationId xmlns:a16="http://schemas.microsoft.com/office/drawing/2014/main" id="{D6BFCFFC-FE9D-4C3E-A4AD-D5FB7AF205DF}"/>
            </a:ext>
          </a:extLst>
        </xdr:cNvPr>
        <xdr:cNvSpPr txBox="1"/>
      </xdr:nvSpPr>
      <xdr:spPr>
        <a:xfrm>
          <a:off x="13131800" y="995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C33625A2-E7C9-46B0-91F8-4A69C5C66647}"/>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601DD3BD-981A-4893-B37B-D2393FEE4B8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BE4B4EC0-DD01-4C05-9E17-E9D06809D0D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E7AF352C-E1F5-4425-A563-5870E3A2948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79B84BD-421F-479E-9B51-4B7DCA2D175A}"/>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7245E901-1909-4AF9-8D7E-8ADF0937FA61}"/>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D9966C95-D939-4540-9C36-76431DFCF6F5}"/>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84393268-97F0-40A7-BAE4-0C7298A3FB98}"/>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B76F2798-1A40-4BA0-8011-1F9563F89B08}"/>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5D82F399-E400-4F00-9075-67298EB2D0C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5F8F3059-5031-483C-92D2-1E210A844BE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BD728C3A-D29D-4D9F-8DA2-2662A4B6399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1111C68-9F9E-469B-A31D-245046A5674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類似団体・全国・県平均を上回っている。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公営企業債の元利償還金に対する繰出金などの準元利償還金はピークを過ぎたが、</a:t>
          </a:r>
          <a:r>
            <a:rPr kumimoji="1" lang="en-US" altLang="ja-JP" sz="1100" b="0" i="0" baseline="0">
              <a:solidFill>
                <a:schemeClr val="dk1"/>
              </a:solidFill>
              <a:effectLst/>
              <a:latin typeface="+mn-lt"/>
              <a:ea typeface="+mn-ea"/>
              <a:cs typeface="+mn-cs"/>
            </a:rPr>
            <a:t>H28</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まで道の駅あおきを核とした施設整備、し尿処理施設整備、</a:t>
          </a:r>
          <a:r>
            <a:rPr kumimoji="1" lang="en-US" altLang="ja-JP" sz="1100" b="0" i="0" baseline="0">
              <a:solidFill>
                <a:schemeClr val="dk1"/>
              </a:solidFill>
              <a:effectLst/>
              <a:latin typeface="+mn-lt"/>
              <a:ea typeface="+mn-ea"/>
              <a:cs typeface="+mn-cs"/>
            </a:rPr>
            <a:t>R</a:t>
          </a:r>
          <a:r>
            <a:rPr kumimoji="1" lang="ja-JP" altLang="ja-JP" sz="1100" b="0" i="0" baseline="0">
              <a:solidFill>
                <a:schemeClr val="dk1"/>
              </a:solidFill>
              <a:effectLst/>
              <a:latin typeface="+mn-lt"/>
              <a:ea typeface="+mn-ea"/>
              <a:cs typeface="+mn-cs"/>
            </a:rPr>
            <a:t>元・</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には指定避難所空調設備など緊急防災・減災事業の事業により、起債の新規発行をしたことから今後も比率の上昇が見込まれるため、起債の新規発行の抑制により財政の健全化に努める。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53CB4234-281B-4CCA-9391-F5F7FD8349F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947DEDBC-E253-4B94-BDD4-0F30F429000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70350996-6F27-442A-9195-408C75CED92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1DF87BF4-CBA5-48AC-AC88-93AE11DAA8D7}"/>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CE39FDC-D781-4E85-8562-F91F157C55BA}"/>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B971BEB7-D706-4E19-9D39-D179AD59EA9E}"/>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D4B66FF1-96C1-4CBC-A137-62559896C278}"/>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C68D30B4-8692-4142-9517-97A604002FD1}"/>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C5CA0583-ABF5-46BF-80B8-A528A090E53C}"/>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E6F45F5D-5E32-4D47-8ECA-5C3AEDE71F82}"/>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1A1BDE61-84C8-4D37-8272-C7C33175123A}"/>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760A38E8-2C13-4729-BFD7-DA93E37DB4EB}"/>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D0120AE1-ED52-479F-A4E2-950653706FF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E1DCFE2A-8C46-4EC0-B223-39012E8596B6}"/>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98D3C2EE-D1F3-4F82-82A4-166F1BD1D379}"/>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A92E9ED3-3267-43F8-93CB-A93BA79F802D}"/>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36E7055D-7AEA-450C-8DB1-61C032B154EB}"/>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B699B175-DF7A-423C-8ED9-EECF6CD067AB}"/>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AAB39994-1CDF-4DA2-91A9-4AF0A5AE0737}"/>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156633</xdr:rowOff>
    </xdr:to>
    <xdr:cxnSp macro="">
      <xdr:nvCxnSpPr>
        <xdr:cNvPr id="381" name="直線コネクタ 380">
          <a:extLst>
            <a:ext uri="{FF2B5EF4-FFF2-40B4-BE49-F238E27FC236}">
              <a16:creationId xmlns:a16="http://schemas.microsoft.com/office/drawing/2014/main" id="{754402E7-48C1-405B-B9A5-D3FDE0910B7E}"/>
            </a:ext>
          </a:extLst>
        </xdr:cNvPr>
        <xdr:cNvCxnSpPr/>
      </xdr:nvCxnSpPr>
      <xdr:spPr>
        <a:xfrm>
          <a:off x="16179800" y="715391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a:extLst>
            <a:ext uri="{FF2B5EF4-FFF2-40B4-BE49-F238E27FC236}">
              <a16:creationId xmlns:a16="http://schemas.microsoft.com/office/drawing/2014/main" id="{305CF331-3464-48D2-9B96-20241E7E98B4}"/>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63DE9565-75FF-47D9-A141-3FF7770F4F81}"/>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124460</xdr:rowOff>
    </xdr:to>
    <xdr:cxnSp macro="">
      <xdr:nvCxnSpPr>
        <xdr:cNvPr id="384" name="直線コネクタ 383">
          <a:extLst>
            <a:ext uri="{FF2B5EF4-FFF2-40B4-BE49-F238E27FC236}">
              <a16:creationId xmlns:a16="http://schemas.microsoft.com/office/drawing/2014/main" id="{7B83137E-5F21-4C3D-B607-B29232331CBD}"/>
            </a:ext>
          </a:extLst>
        </xdr:cNvPr>
        <xdr:cNvCxnSpPr/>
      </xdr:nvCxnSpPr>
      <xdr:spPr>
        <a:xfrm>
          <a:off x="15290800" y="71217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8AF45829-B258-47B7-92DF-162B2C0C0E97}"/>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a:extLst>
            <a:ext uri="{FF2B5EF4-FFF2-40B4-BE49-F238E27FC236}">
              <a16:creationId xmlns:a16="http://schemas.microsoft.com/office/drawing/2014/main" id="{561EB9D0-5F37-44DB-A38B-75776AE31761}"/>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92287</xdr:rowOff>
    </xdr:to>
    <xdr:cxnSp macro="">
      <xdr:nvCxnSpPr>
        <xdr:cNvPr id="387" name="直線コネクタ 386">
          <a:extLst>
            <a:ext uri="{FF2B5EF4-FFF2-40B4-BE49-F238E27FC236}">
              <a16:creationId xmlns:a16="http://schemas.microsoft.com/office/drawing/2014/main" id="{234D26CF-582F-492A-B606-7FD06FDB09C5}"/>
            </a:ext>
          </a:extLst>
        </xdr:cNvPr>
        <xdr:cNvCxnSpPr/>
      </xdr:nvCxnSpPr>
      <xdr:spPr>
        <a:xfrm>
          <a:off x="14401800" y="710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BCF4A03E-3E85-4A24-B06A-24F505DA663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a:extLst>
            <a:ext uri="{FF2B5EF4-FFF2-40B4-BE49-F238E27FC236}">
              <a16:creationId xmlns:a16="http://schemas.microsoft.com/office/drawing/2014/main" id="{51E29534-8B45-4E6A-BF12-4E1C08B7E6B1}"/>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92287</xdr:rowOff>
    </xdr:to>
    <xdr:cxnSp macro="">
      <xdr:nvCxnSpPr>
        <xdr:cNvPr id="390" name="直線コネクタ 389">
          <a:extLst>
            <a:ext uri="{FF2B5EF4-FFF2-40B4-BE49-F238E27FC236}">
              <a16:creationId xmlns:a16="http://schemas.microsoft.com/office/drawing/2014/main" id="{9005FB09-D8E5-42EA-B8BC-A6773643A077}"/>
            </a:ext>
          </a:extLst>
        </xdr:cNvPr>
        <xdr:cNvCxnSpPr/>
      </xdr:nvCxnSpPr>
      <xdr:spPr>
        <a:xfrm flipV="1">
          <a:off x="13512800" y="710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a:extLst>
            <a:ext uri="{FF2B5EF4-FFF2-40B4-BE49-F238E27FC236}">
              <a16:creationId xmlns:a16="http://schemas.microsoft.com/office/drawing/2014/main" id="{FE2A9C06-8406-4EB5-B15D-8BA35E37C4C1}"/>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2" name="テキスト ボックス 391">
          <a:extLst>
            <a:ext uri="{FF2B5EF4-FFF2-40B4-BE49-F238E27FC236}">
              <a16:creationId xmlns:a16="http://schemas.microsoft.com/office/drawing/2014/main" id="{7F7B731D-66A1-462F-B380-CFB82884D89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a:extLst>
            <a:ext uri="{FF2B5EF4-FFF2-40B4-BE49-F238E27FC236}">
              <a16:creationId xmlns:a16="http://schemas.microsoft.com/office/drawing/2014/main" id="{685CED8E-2F04-4209-B4B9-45216A6775EB}"/>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4" name="テキスト ボックス 393">
          <a:extLst>
            <a:ext uri="{FF2B5EF4-FFF2-40B4-BE49-F238E27FC236}">
              <a16:creationId xmlns:a16="http://schemas.microsoft.com/office/drawing/2014/main" id="{72778443-82E4-437D-8A94-5A6EC230FAAD}"/>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E48BD6E-B1AB-44CC-BA51-6255385C664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2C4383C7-1514-48E8-A011-45356F81412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2FF0244-8674-4D2B-B86C-42EA57C3BE1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17E6233F-97AD-4130-AB32-05B96E22FDD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64A90088-3F83-4CE1-8380-DD0DFD5A9EC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0" name="楕円 399">
          <a:extLst>
            <a:ext uri="{FF2B5EF4-FFF2-40B4-BE49-F238E27FC236}">
              <a16:creationId xmlns:a16="http://schemas.microsoft.com/office/drawing/2014/main" id="{99DBE8B4-0839-410F-9F72-C01D76B31E59}"/>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1" name="公債費負担の状況該当値テキスト">
          <a:extLst>
            <a:ext uri="{FF2B5EF4-FFF2-40B4-BE49-F238E27FC236}">
              <a16:creationId xmlns:a16="http://schemas.microsoft.com/office/drawing/2014/main" id="{2EEAA563-11D5-4C5D-868B-D4DFF064E14B}"/>
            </a:ext>
          </a:extLst>
        </xdr:cNvPr>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2" name="楕円 401">
          <a:extLst>
            <a:ext uri="{FF2B5EF4-FFF2-40B4-BE49-F238E27FC236}">
              <a16:creationId xmlns:a16="http://schemas.microsoft.com/office/drawing/2014/main" id="{8F9D6554-18A3-4659-9E45-9FFDA13C94B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3" name="テキスト ボックス 402">
          <a:extLst>
            <a:ext uri="{FF2B5EF4-FFF2-40B4-BE49-F238E27FC236}">
              <a16:creationId xmlns:a16="http://schemas.microsoft.com/office/drawing/2014/main" id="{F2A53A0F-EF9E-4073-941B-EC466CA0467D}"/>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4" name="楕円 403">
          <a:extLst>
            <a:ext uri="{FF2B5EF4-FFF2-40B4-BE49-F238E27FC236}">
              <a16:creationId xmlns:a16="http://schemas.microsoft.com/office/drawing/2014/main" id="{B46DB267-3D2D-4ACF-A23F-802B810A6A62}"/>
            </a:ext>
          </a:extLst>
        </xdr:cNvPr>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127864</xdr:rowOff>
    </xdr:from>
    <xdr:ext cx="762000" cy="259045"/>
    <xdr:sp macro="" textlink="">
      <xdr:nvSpPr>
        <xdr:cNvPr id="405" name="テキスト ボックス 404">
          <a:extLst>
            <a:ext uri="{FF2B5EF4-FFF2-40B4-BE49-F238E27FC236}">
              <a16:creationId xmlns:a16="http://schemas.microsoft.com/office/drawing/2014/main" id="{A7048555-0CCC-4186-959B-7C7888C55660}"/>
            </a:ext>
          </a:extLst>
        </xdr:cNvPr>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6" name="楕円 405">
          <a:extLst>
            <a:ext uri="{FF2B5EF4-FFF2-40B4-BE49-F238E27FC236}">
              <a16:creationId xmlns:a16="http://schemas.microsoft.com/office/drawing/2014/main" id="{8152A85C-3334-4506-B3FA-74F5134330E8}"/>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7" name="テキスト ボックス 406">
          <a:extLst>
            <a:ext uri="{FF2B5EF4-FFF2-40B4-BE49-F238E27FC236}">
              <a16:creationId xmlns:a16="http://schemas.microsoft.com/office/drawing/2014/main" id="{15A57E1C-0CA4-4193-84BD-9C47E353F6FC}"/>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08" name="楕円 407">
          <a:extLst>
            <a:ext uri="{FF2B5EF4-FFF2-40B4-BE49-F238E27FC236}">
              <a16:creationId xmlns:a16="http://schemas.microsoft.com/office/drawing/2014/main" id="{2BA0CE1A-4287-4B4A-9E4D-A1BB878BACEC}"/>
            </a:ext>
          </a:extLst>
        </xdr:cNvPr>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409" name="テキスト ボックス 408">
          <a:extLst>
            <a:ext uri="{FF2B5EF4-FFF2-40B4-BE49-F238E27FC236}">
              <a16:creationId xmlns:a16="http://schemas.microsoft.com/office/drawing/2014/main" id="{4CFA3D29-2F5C-4FEA-A1B9-299380123550}"/>
            </a:ext>
          </a:extLst>
        </xdr:cNvPr>
        <xdr:cNvSpPr txBox="1"/>
      </xdr:nvSpPr>
      <xdr:spPr>
        <a:xfrm>
          <a:off x="13131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20E65B2B-E0BB-4589-B521-CCF3C39558F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2E321174-E009-47E9-A65D-657E46A2C98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9110A66D-D1BE-4160-A1D3-09DD460C4AF4}"/>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A7BF8437-E2B4-44B0-84F6-1821EFE19E0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354FA096-1E04-46BD-8A34-0E90F46FA06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49F2414-7C64-437D-8514-D9E808C9511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87E17C1C-465A-413D-9238-7BA3D0756C5C}"/>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7D0C44A8-57BB-42D8-8CC5-45E5778FAD8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777EEF8D-3535-4E0E-BCD2-1EDB0C02FE2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28BBCC42-A425-4F0F-9257-324C277EF3C9}"/>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CDF6D06A-C4DF-490B-9E1A-B57EB062C42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958D33EE-45CC-4F32-BA11-7963956D601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DA3336D8-79F5-46B8-8B8B-225B09F8BD0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年度から減少し、</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年度以降は算出されていない。これは公営企業債償還金の減による公営企業債等繰入見込額の減、財政調整基金等の充当可能基金の増など標準財政規模が挙げられる。</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までに道の駅あおきを核とした施設整備を行い</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には指定避難所空調設備など緊急防災・減災事業を行った。今後も公債費等義務的経費の削減・抑制を中心とする行財政改革を進め、財政の健全化に努める。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F37C4A67-EEB3-408B-AD64-35AEE219AA8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5396C9B3-02CD-4853-A914-859A3C155E9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28EF6556-CA13-4643-B42E-4F40EC15A53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BD02E762-F6D2-48FC-A6C6-A92646C294E2}"/>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EFB945F9-C569-4786-931B-82B800F35508}"/>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D184CDBC-0BF0-4EA9-BD2B-64C3C6A4F4C8}"/>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7E6A2418-15C1-43C4-8F22-35BE54947FDB}"/>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E06BB1A5-DE3B-47AA-B888-A9A71F80FF3F}"/>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292F6371-D8C3-4AEC-A333-5A11F67C70B4}"/>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E507FC1-031E-44A4-8DDF-1E7BB12B4CF3}"/>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79E17B30-1D82-4AE9-9545-9FD32901B123}"/>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8238F85F-553C-4486-89E9-57CF061A0509}"/>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321E85D4-C9F3-49A5-A55D-6AE88D5E39BE}"/>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B1CC264D-6B3C-4FD4-94EA-580A7B5AE646}"/>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44C11D91-F9EB-42F1-BCD9-A46D8808E07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C915C769-A35F-42C2-8A80-1C1CF4270E8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7B8766-364A-4701-8F33-2DA57FADD79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5D51616D-C23A-4197-8171-AB61CBB615B4}"/>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B8EC006D-22AB-43A3-B841-0C141E68BFAA}"/>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D5FA165E-BC44-41BE-AD18-A3D8348078F0}"/>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BF47BAFB-CC22-4E3E-86D4-5DBDBA6F25A1}"/>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D9EC4CD3-6BEC-4CEE-AA0B-E1B3CD744029}"/>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A286ABF3-0125-412C-9E88-1934BDBE50AE}"/>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A7F2E0CA-7E33-4399-B6C9-1E3CD0F8B6A3}"/>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E2AA0BA4-28B8-4ACD-B3BD-D67D39868D71}"/>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8E9BEF3D-6C13-4167-BB7B-38B8978A31F3}"/>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6F523FE8-2C84-4F6F-861B-2C63681FFD59}"/>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4FE77E56-C1ED-420A-81B2-95C769D044FF}"/>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E0743560-23A3-4BAB-8815-8A5C482A843D}"/>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8A4840F0-A21F-41F4-B51A-3BC9CFDA0E2B}"/>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6F12BA2C-1D89-4994-AA94-672C26410C91}"/>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AADD07CB-5DC5-4F37-9208-A975D9421476}"/>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7A90EAE3-15B8-42C3-9414-DB81DE73EB5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D2CE3DA-0DD2-4437-9CDA-06A11414467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923EB045-0083-4A01-B4A6-FB38DAD5D5D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0D6A754-F152-4B88-ABFE-FBFC11C18AF2}"/>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356F6F6F-18F0-4FC3-A6C5-9742F1AC711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
4,194
57.10
3,309,342
2,978,006
185,212
2,195,351
1,638,349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類似</a:t>
          </a:r>
          <a:r>
            <a:rPr kumimoji="1" lang="ja-JP" altLang="ja-JP" sz="1100" b="0" i="0" u="none" strike="noStrike" kern="0" cap="none" spc="0" normalizeH="0" baseline="0" noProof="0">
              <a:ln>
                <a:noFill/>
              </a:ln>
              <a:solidFill>
                <a:prstClr val="black"/>
              </a:solidFill>
              <a:effectLst/>
              <a:uLnTx/>
              <a:uFillTx/>
              <a:latin typeface="+mn-lt"/>
              <a:ea typeface="+mn-ea"/>
              <a:cs typeface="+mn-cs"/>
            </a:rPr>
            <a:t>団体平均</a:t>
          </a:r>
          <a:r>
            <a:rPr kumimoji="1" lang="ja-JP" altLang="en-US" sz="1100" b="0" i="0" u="none" strike="noStrike" kern="0" cap="none" spc="0" normalizeH="0" baseline="0" noProof="0">
              <a:ln>
                <a:noFill/>
              </a:ln>
              <a:solidFill>
                <a:prstClr val="black"/>
              </a:solidFill>
              <a:effectLst/>
              <a:uLnTx/>
              <a:uFillTx/>
              <a:latin typeface="+mn-lt"/>
              <a:ea typeface="+mn-ea"/>
              <a:cs typeface="+mn-cs"/>
            </a:rPr>
            <a:t>比べ</a:t>
          </a:r>
          <a:r>
            <a:rPr kumimoji="1" lang="ja-JP" altLang="ja-JP" sz="1100" b="0" i="0" u="none" strike="noStrike" kern="0" cap="none" spc="0" normalizeH="0" baseline="0" noProof="0">
              <a:ln>
                <a:noFill/>
              </a:ln>
              <a:solidFill>
                <a:prstClr val="black"/>
              </a:solidFill>
              <a:effectLst/>
              <a:uLnTx/>
              <a:uFillTx/>
              <a:latin typeface="+mn-lt"/>
              <a:ea typeface="+mn-ea"/>
              <a:cs typeface="+mn-cs"/>
            </a:rPr>
            <a:t>低くい状況である。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職員数やラスパイレス指数は類似団体平均より低いが、引き続き人件費、経費全体について抑制していく必要がある。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544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37</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82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906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制度改正</a:t>
          </a:r>
          <a:r>
            <a:rPr kumimoji="1" lang="ja-JP" altLang="en-US" sz="1100" b="0" i="0" u="none" strike="noStrike" kern="0" cap="none" spc="0" normalizeH="0" baseline="0" noProof="0">
              <a:ln>
                <a:noFill/>
              </a:ln>
              <a:solidFill>
                <a:prstClr val="black"/>
              </a:solidFill>
              <a:effectLst/>
              <a:uLnTx/>
              <a:uFillTx/>
              <a:latin typeface="+mn-lt"/>
              <a:ea typeface="+mn-ea"/>
              <a:cs typeface="+mn-cs"/>
            </a:rPr>
            <a:t>や新型コロナウイルス関連給付金の支給に</a:t>
          </a:r>
          <a:r>
            <a:rPr kumimoji="1" lang="ja-JP" altLang="ja-JP" sz="1100" b="0" i="0" u="none" strike="noStrike" kern="0" cap="none" spc="0" normalizeH="0" baseline="0" noProof="0">
              <a:ln>
                <a:noFill/>
              </a:ln>
              <a:solidFill>
                <a:prstClr val="black"/>
              </a:solidFill>
              <a:effectLst/>
              <a:uLnTx/>
              <a:uFillTx/>
              <a:latin typeface="+mn-lt"/>
              <a:ea typeface="+mn-ea"/>
              <a:cs typeface="+mn-cs"/>
            </a:rPr>
            <a:t>伴うシステム改修等電算機器の設定委託料</a:t>
          </a:r>
          <a:r>
            <a:rPr kumimoji="1" lang="ja-JP" altLang="en-US" sz="1100" b="0" i="0" u="none" strike="noStrike" kern="0" cap="none" spc="0" normalizeH="0" baseline="0" noProof="0">
              <a:ln>
                <a:noFill/>
              </a:ln>
              <a:solidFill>
                <a:prstClr val="black"/>
              </a:solidFill>
              <a:effectLst/>
              <a:uLnTx/>
              <a:uFillTx/>
              <a:latin typeface="+mn-lt"/>
              <a:ea typeface="+mn-ea"/>
              <a:cs typeface="+mn-cs"/>
            </a:rPr>
            <a:t>が増加した。今後も、公共施設の</a:t>
          </a:r>
          <a:r>
            <a:rPr kumimoji="1" lang="ja-JP" altLang="ja-JP" sz="1100" b="0" i="0" u="none" strike="noStrike" kern="0" cap="none" spc="0" normalizeH="0" baseline="0" noProof="0">
              <a:ln>
                <a:noFill/>
              </a:ln>
              <a:solidFill>
                <a:prstClr val="black"/>
              </a:solidFill>
              <a:effectLst/>
              <a:uLnTx/>
              <a:uFillTx/>
              <a:latin typeface="+mn-lt"/>
              <a:ea typeface="+mn-ea"/>
              <a:cs typeface="+mn-cs"/>
            </a:rPr>
            <a:t>維持修繕費用や法改正等によるシステム整備の業務管理委託料も今後見込まれるため、引き続き行政コスト削減に向けた努力が必要である。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101854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387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24130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20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74422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20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51562</xdr:rowOff>
    </xdr:from>
    <xdr:to>
      <xdr:col>69</xdr:col>
      <xdr:colOff>92075</xdr:colOff>
      <xdr:row>17</xdr:row>
      <xdr:rowOff>74422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66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51054</xdr:rowOff>
    </xdr:from>
    <xdr:to>
      <xdr:col>82</xdr:col>
      <xdr:colOff>158750</xdr:colOff>
      <xdr:row>17</xdr:row>
      <xdr:rowOff>152654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23131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23622</xdr:rowOff>
    </xdr:from>
    <xdr:to>
      <xdr:col>69</xdr:col>
      <xdr:colOff>142875</xdr:colOff>
      <xdr:row>17</xdr:row>
      <xdr:rowOff>125222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Ｈ</a:t>
          </a:r>
          <a:r>
            <a:rPr kumimoji="1" lang="en-US" altLang="ja-JP" sz="1100" b="0" i="0" u="none" strike="noStrike" kern="0" cap="none" spc="0" normalizeH="0" baseline="0" noProof="0">
              <a:ln>
                <a:noFill/>
              </a:ln>
              <a:solidFill>
                <a:prstClr val="black"/>
              </a:solidFill>
              <a:effectLst/>
              <a:uLnTx/>
              <a:uFillTx/>
              <a:latin typeface="+mn-lt"/>
              <a:ea typeface="+mn-ea"/>
              <a:cs typeface="+mn-cs"/>
            </a:rPr>
            <a:t>21</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年度から類似団体平均を上回り年々増加傾向にあったが</a:t>
          </a:r>
          <a:r>
            <a:rPr kumimoji="1" lang="en-US" altLang="ja-JP" sz="1100" b="0" i="0" u="none" strike="noStrike" kern="0" cap="none" spc="0" normalizeH="0" baseline="0" noProof="0">
              <a:ln>
                <a:noFill/>
              </a:ln>
              <a:solidFill>
                <a:prstClr val="black"/>
              </a:solidFill>
              <a:effectLst/>
              <a:uLnTx/>
              <a:uFillTx/>
              <a:latin typeface="+mn-lt"/>
              <a:ea typeface="+mn-ea"/>
              <a:cs typeface="+mn-cs"/>
            </a:rPr>
            <a:t>H26</a:t>
          </a:r>
          <a:r>
            <a:rPr kumimoji="1" lang="ja-JP" altLang="ja-JP" sz="1100" b="0" i="0" u="none" strike="noStrike" kern="0" cap="none" spc="0" normalizeH="0" baseline="0" noProof="0">
              <a:ln>
                <a:noFill/>
              </a:ln>
              <a:solidFill>
                <a:prstClr val="black"/>
              </a:solidFill>
              <a:effectLst/>
              <a:uLnTx/>
              <a:uFillTx/>
              <a:latin typeface="+mn-lt"/>
              <a:ea typeface="+mn-ea"/>
              <a:cs typeface="+mn-cs"/>
            </a:rPr>
            <a:t>以降、類似団体とほぼ同じに推移している。</a:t>
          </a:r>
          <a:br>
            <a:rPr kumimoji="1" lang="en-US" altLang="ja-JP" sz="1100" b="0" i="0" u="none" strike="noStrike" kern="0" cap="none" spc="0" normalizeH="0" baseline="0" noProof="0">
              <a:ln>
                <a:noFill/>
              </a:ln>
              <a:solidFill>
                <a:prstClr val="black"/>
              </a:solidFill>
              <a:effectLst/>
              <a:uLnTx/>
              <a:uFillTx/>
              <a:latin typeface="+mn-lt"/>
              <a:ea typeface="+mn-ea"/>
              <a:cs typeface="+mn-cs"/>
            </a:rPr>
          </a:br>
          <a:r>
            <a:rPr kumimoji="1" lang="ja-JP" altLang="ja-JP" sz="1100" b="0" i="0" u="none" strike="noStrike" kern="0" cap="none" spc="0" normalizeH="0" baseline="0" noProof="0">
              <a:ln>
                <a:noFill/>
              </a:ln>
              <a:solidFill>
                <a:prstClr val="black"/>
              </a:solidFill>
              <a:effectLst/>
              <a:uLnTx/>
              <a:uFillTx/>
              <a:latin typeface="+mn-lt"/>
              <a:ea typeface="+mn-ea"/>
              <a:cs typeface="+mn-cs"/>
            </a:rPr>
            <a:t>　引き続き財政を圧迫する上昇傾向に歯止めをかけるよう努める。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7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7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その他に係る経常収支比率が類似団体平均を大きく下回っ</a:t>
          </a:r>
          <a:r>
            <a:rPr kumimoji="1" lang="ja-JP" altLang="en-US" sz="1100" b="0" i="0" u="none" strike="noStrike" kern="0" cap="none" spc="0" normalizeH="0" baseline="0" noProof="0">
              <a:ln>
                <a:noFill/>
              </a:ln>
              <a:solidFill>
                <a:prstClr val="black"/>
              </a:solidFill>
              <a:effectLst/>
              <a:uLnTx/>
              <a:uFillTx/>
              <a:latin typeface="+mn-lt"/>
              <a:ea typeface="+mn-ea"/>
              <a:cs typeface="+mn-cs"/>
            </a:rPr>
            <a:t>ているのは</a:t>
          </a:r>
          <a:r>
            <a:rPr kumimoji="1" lang="ja-JP" altLang="ja-JP" sz="1100" b="0" i="0" u="none" strike="noStrike" kern="0" cap="none" spc="0" normalizeH="0" baseline="0" noProof="0">
              <a:ln>
                <a:noFill/>
              </a:ln>
              <a:solidFill>
                <a:prstClr val="black"/>
              </a:solidFill>
              <a:effectLst/>
              <a:uLnTx/>
              <a:uFillTx/>
              <a:latin typeface="+mn-lt"/>
              <a:ea typeface="+mn-ea"/>
              <a:cs typeface="+mn-cs"/>
            </a:rPr>
            <a:t>、簡易水道事業、特定環境保全公共下水道事業が公営企業事業に移行し繰出金</a:t>
          </a:r>
          <a:r>
            <a:rPr kumimoji="1" lang="ja-JP" altLang="en-US" sz="1100" b="0" i="0" u="none" strike="noStrike" kern="0" cap="none" spc="0" normalizeH="0" baseline="0" noProof="0">
              <a:ln>
                <a:noFill/>
              </a:ln>
              <a:solidFill>
                <a:prstClr val="black"/>
              </a:solidFill>
              <a:effectLst/>
              <a:uLnTx/>
              <a:uFillTx/>
              <a:latin typeface="+mn-lt"/>
              <a:ea typeface="+mn-ea"/>
              <a:cs typeface="+mn-cs"/>
            </a:rPr>
            <a:t>が</a:t>
          </a:r>
          <a:r>
            <a:rPr kumimoji="1" lang="ja-JP" altLang="ja-JP" sz="1100" b="0" i="0" u="none" strike="noStrike" kern="0" cap="none" spc="0" normalizeH="0" baseline="0" noProof="0">
              <a:ln>
                <a:noFill/>
              </a:ln>
              <a:solidFill>
                <a:prstClr val="black"/>
              </a:solidFill>
              <a:effectLst/>
              <a:uLnTx/>
              <a:uFillTx/>
              <a:latin typeface="+mn-lt"/>
              <a:ea typeface="+mn-ea"/>
              <a:cs typeface="+mn-cs"/>
            </a:rPr>
            <a:t>減少</a:t>
          </a:r>
          <a:r>
            <a:rPr kumimoji="1" lang="ja-JP" altLang="en-US" sz="1100" b="0" i="0" u="none" strike="noStrike" kern="0" cap="none" spc="0" normalizeH="0" baseline="0" noProof="0">
              <a:ln>
                <a:noFill/>
              </a:ln>
              <a:solidFill>
                <a:prstClr val="black"/>
              </a:solidFill>
              <a:effectLst/>
              <a:uLnTx/>
              <a:uFillTx/>
              <a:latin typeface="+mn-lt"/>
              <a:ea typeface="+mn-ea"/>
              <a:cs typeface="+mn-cs"/>
            </a:rPr>
            <a:t>したことが</a:t>
          </a:r>
          <a:r>
            <a:rPr kumimoji="1" lang="ja-JP" altLang="ja-JP" sz="1100" b="0" i="0" u="none" strike="noStrike" kern="0" cap="none" spc="0" normalizeH="0" baseline="0" noProof="0">
              <a:ln>
                <a:noFill/>
              </a:ln>
              <a:solidFill>
                <a:prstClr val="black"/>
              </a:solidFill>
              <a:effectLst/>
              <a:uLnTx/>
              <a:uFillTx/>
              <a:latin typeface="+mn-lt"/>
              <a:ea typeface="+mn-ea"/>
              <a:cs typeface="+mn-cs"/>
            </a:rPr>
            <a:t>主な要因である。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159004</xdr:rowOff>
    </xdr:from>
    <xdr:to>
      <xdr:col>82</xdr:col>
      <xdr:colOff>107950</xdr:colOff>
      <xdr:row>55</xdr:row>
      <xdr:rowOff>5842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4173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159004</xdr:rowOff>
    </xdr:from>
    <xdr:to>
      <xdr:col>78</xdr:col>
      <xdr:colOff>69850</xdr:colOff>
      <xdr:row>55</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173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xdr:rowOff>
    </xdr:from>
    <xdr:to>
      <xdr:col>73</xdr:col>
      <xdr:colOff>180975</xdr:colOff>
      <xdr:row>58</xdr:row>
      <xdr:rowOff>3556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431020"/>
          <a:ext cx="889000" cy="5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124714</xdr:rowOff>
    </xdr:from>
    <xdr:to>
      <xdr:col>69</xdr:col>
      <xdr:colOff>92075</xdr:colOff>
      <xdr:row>58</xdr:row>
      <xdr:rowOff>3556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973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126492</xdr:rowOff>
    </xdr:from>
    <xdr:to>
      <xdr:col>82</xdr:col>
      <xdr:colOff>158750</xdr:colOff>
      <xdr:row>55</xdr:row>
      <xdr:rowOff>56642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143019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2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108204</xdr:rowOff>
    </xdr:from>
    <xdr:to>
      <xdr:col>78</xdr:col>
      <xdr:colOff>120650</xdr:colOff>
      <xdr:row>55</xdr:row>
      <xdr:rowOff>38354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48531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3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121920</xdr:rowOff>
    </xdr:from>
    <xdr:to>
      <xdr:col>74</xdr:col>
      <xdr:colOff>31750</xdr:colOff>
      <xdr:row>55</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124206</xdr:rowOff>
    </xdr:from>
    <xdr:to>
      <xdr:col>69</xdr:col>
      <xdr:colOff>142875</xdr:colOff>
      <xdr:row>58</xdr:row>
      <xdr:rowOff>54356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39133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73914</xdr:rowOff>
    </xdr:from>
    <xdr:to>
      <xdr:col>65</xdr:col>
      <xdr:colOff>53975</xdr:colOff>
      <xdr:row>58</xdr:row>
      <xdr:rowOff>4064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160291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R2</a:t>
          </a:r>
          <a:r>
            <a:rPr kumimoji="1" lang="ja-JP" altLang="en-US" sz="1100" b="0" i="0" u="none" strike="noStrike" kern="0" cap="none" spc="0" normalizeH="0" baseline="0" noProof="0">
              <a:ln>
                <a:noFill/>
              </a:ln>
              <a:solidFill>
                <a:prstClr val="black"/>
              </a:solidFill>
              <a:effectLst/>
              <a:uLnTx/>
              <a:uFillTx/>
              <a:latin typeface="+mn-lt"/>
              <a:ea typeface="+mn-ea"/>
              <a:cs typeface="+mn-cs"/>
            </a:rPr>
            <a:t>に</a:t>
          </a:r>
          <a:r>
            <a:rPr kumimoji="1" lang="ja-JP" altLang="ja-JP" sz="1100" b="0" i="0" u="none" strike="noStrike" kern="0" cap="none" spc="0" normalizeH="0" baseline="0" noProof="0">
              <a:ln>
                <a:noFill/>
              </a:ln>
              <a:solidFill>
                <a:prstClr val="black"/>
              </a:solidFill>
              <a:effectLst/>
              <a:uLnTx/>
              <a:uFillTx/>
              <a:latin typeface="+mn-lt"/>
              <a:ea typeface="+mn-ea"/>
              <a:cs typeface="+mn-cs"/>
            </a:rPr>
            <a:t>簡易水道事業、特定環境保全公共下水道事業が公営企業事業に移行し</a:t>
          </a:r>
          <a:r>
            <a:rPr kumimoji="1" lang="ja-JP" altLang="en-US" sz="1100" b="0" i="0" u="none" strike="noStrike" kern="0" cap="none" spc="0" normalizeH="0" baseline="0" noProof="0">
              <a:ln>
                <a:noFill/>
              </a:ln>
              <a:solidFill>
                <a:prstClr val="black"/>
              </a:solidFill>
              <a:effectLst/>
              <a:uLnTx/>
              <a:uFillTx/>
              <a:latin typeface="+mn-lt"/>
              <a:ea typeface="+mn-ea"/>
              <a:cs typeface="+mn-cs"/>
            </a:rPr>
            <a:t>増加した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また、</a:t>
          </a:r>
          <a:r>
            <a:rPr kumimoji="1" lang="ja-JP" altLang="ja-JP" sz="1100" b="0" i="0" u="none" strike="noStrike" kern="0" cap="none" spc="0" normalizeH="0" baseline="0" noProof="0">
              <a:ln>
                <a:noFill/>
              </a:ln>
              <a:solidFill>
                <a:prstClr val="black"/>
              </a:solidFill>
              <a:effectLst/>
              <a:uLnTx/>
              <a:uFillTx/>
              <a:latin typeface="+mn-lt"/>
              <a:ea typeface="+mn-ea"/>
              <a:cs typeface="+mn-cs"/>
            </a:rPr>
            <a:t>新型コロナウイルス感染症対策に用いた</a:t>
          </a:r>
          <a:r>
            <a:rPr kumimoji="1" lang="ja-JP" altLang="en-US" sz="1100" b="0" i="0" u="none" strike="noStrike" kern="0" cap="none" spc="0" normalizeH="0" baseline="0" noProof="0">
              <a:ln>
                <a:noFill/>
              </a:ln>
              <a:solidFill>
                <a:prstClr val="black"/>
              </a:solidFill>
              <a:effectLst/>
              <a:uLnTx/>
              <a:uFillTx/>
              <a:latin typeface="+mn-lt"/>
              <a:ea typeface="+mn-ea"/>
              <a:cs typeface="+mn-cs"/>
            </a:rPr>
            <a:t>独自の</a:t>
          </a:r>
          <a:r>
            <a:rPr kumimoji="1" lang="ja-JP" altLang="ja-JP" sz="1100" b="0" i="0" u="none" strike="noStrike" kern="0" cap="none" spc="0" normalizeH="0" baseline="0" noProof="0">
              <a:ln>
                <a:noFill/>
              </a:ln>
              <a:solidFill>
                <a:prstClr val="black"/>
              </a:solidFill>
              <a:effectLst/>
              <a:uLnTx/>
              <a:uFillTx/>
              <a:latin typeface="+mn-lt"/>
              <a:ea typeface="+mn-ea"/>
              <a:cs typeface="+mn-cs"/>
            </a:rPr>
            <a:t>補助事業の増加と</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補助費等は今後も必要性、目的、事業効果や事業の持続性、発展性など補助金交付の見直しに努める。公営企業事業は、施設の維持管理経費、企業債償還財源が必要であり、経費を節減するとともに、料金収入の増加に向けた努力を行い、一般会計の負担を減らしていくよう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56134</xdr:rowOff>
    </xdr:from>
    <xdr:to>
      <xdr:col>82</xdr:col>
      <xdr:colOff>107950</xdr:colOff>
      <xdr:row>39</xdr:row>
      <xdr:rowOff>152146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74268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56134</xdr:rowOff>
    </xdr:from>
    <xdr:to>
      <xdr:col>78</xdr:col>
      <xdr:colOff>69850</xdr:colOff>
      <xdr:row>39</xdr:row>
      <xdr:rowOff>110998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7426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39</xdr:row>
      <xdr:rowOff>110998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99200"/>
          <a:ext cx="889000" cy="49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127000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101346</xdr:rowOff>
    </xdr:from>
    <xdr:to>
      <xdr:col>82</xdr:col>
      <xdr:colOff>158750</xdr:colOff>
      <xdr:row>40</xdr:row>
      <xdr:rowOff>31496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9923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69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5334</xdr:rowOff>
    </xdr:from>
    <xdr:to>
      <xdr:col>78</xdr:col>
      <xdr:colOff>120650</xdr:colOff>
      <xdr:row>39</xdr:row>
      <xdr:rowOff>106934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91711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77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60198</xdr:rowOff>
    </xdr:from>
    <xdr:to>
      <xdr:col>74</xdr:col>
      <xdr:colOff>31750</xdr:colOff>
      <xdr:row>39</xdr:row>
      <xdr:rowOff>161798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146575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類似団体平均よりも低い水準で推移している。公営企業債の元利償還金に対する繰出金などの準元利償還金</a:t>
          </a:r>
          <a:r>
            <a:rPr kumimoji="1" lang="ja-JP" altLang="en-US" sz="1100" b="0" i="0" u="none" strike="noStrike" kern="0" cap="none" spc="0" normalizeH="0" baseline="0" noProof="0">
              <a:ln>
                <a:noFill/>
              </a:ln>
              <a:solidFill>
                <a:prstClr val="black"/>
              </a:solidFill>
              <a:effectLst/>
              <a:uLnTx/>
              <a:uFillTx/>
              <a:latin typeface="+mn-lt"/>
              <a:ea typeface="+mn-ea"/>
              <a:cs typeface="+mn-cs"/>
            </a:rPr>
            <a:t>は</a:t>
          </a:r>
          <a:r>
            <a:rPr kumimoji="1" lang="ja-JP" altLang="ja-JP" sz="1100" b="0" i="0" u="none" strike="noStrike" kern="0" cap="none" spc="0" normalizeH="0" baseline="0" noProof="0">
              <a:ln>
                <a:noFill/>
              </a:ln>
              <a:solidFill>
                <a:prstClr val="black"/>
              </a:solidFill>
              <a:effectLst/>
              <a:uLnTx/>
              <a:uFillTx/>
              <a:latin typeface="+mn-lt"/>
              <a:ea typeface="+mn-ea"/>
              <a:cs typeface="+mn-cs"/>
            </a:rPr>
            <a:t>ピークを</a:t>
          </a:r>
          <a:r>
            <a:rPr kumimoji="1" lang="ja-JP" altLang="en-US" sz="1100" b="0" i="0" u="none" strike="noStrike" kern="0" cap="none" spc="0" normalizeH="0" baseline="0" noProof="0">
              <a:ln>
                <a:noFill/>
              </a:ln>
              <a:solidFill>
                <a:prstClr val="black"/>
              </a:solidFill>
              <a:effectLst/>
              <a:uLnTx/>
              <a:uFillTx/>
              <a:latin typeface="+mn-lt"/>
              <a:ea typeface="+mn-ea"/>
              <a:cs typeface="+mn-cs"/>
            </a:rPr>
            <a:t>過ぎ</a:t>
          </a:r>
          <a:r>
            <a:rPr kumimoji="1" lang="ja-JP" altLang="ja-JP" sz="1100" b="0" i="0" u="none" strike="noStrike" kern="0" cap="none" spc="0" normalizeH="0" baseline="0" noProof="0">
              <a:ln>
                <a:noFill/>
              </a:ln>
              <a:solidFill>
                <a:prstClr val="black"/>
              </a:solidFill>
              <a:effectLst/>
              <a:uLnTx/>
              <a:uFillTx/>
              <a:latin typeface="+mn-lt"/>
              <a:ea typeface="+mn-ea"/>
              <a:cs typeface="+mn-cs"/>
            </a:rPr>
            <a:t>、一般会計における</a:t>
          </a:r>
          <a:r>
            <a:rPr kumimoji="1" lang="ja-JP" altLang="en-US" sz="1100" b="0" i="0" u="none" strike="noStrike" kern="0" cap="none" spc="0" normalizeH="0" baseline="0" noProof="0">
              <a:ln>
                <a:noFill/>
              </a:ln>
              <a:solidFill>
                <a:prstClr val="black"/>
              </a:solidFill>
              <a:effectLst/>
              <a:uLnTx/>
              <a:uFillTx/>
              <a:latin typeface="+mn-lt"/>
              <a:ea typeface="+mn-ea"/>
              <a:cs typeface="+mn-cs"/>
            </a:rPr>
            <a:t>償還金</a:t>
          </a:r>
          <a:r>
            <a:rPr kumimoji="1" lang="ja-JP" altLang="ja-JP" sz="1100" b="0" i="0" u="none" strike="noStrike" kern="0" cap="none" spc="0" normalizeH="0" baseline="0" noProof="0">
              <a:ln>
                <a:noFill/>
              </a:ln>
              <a:solidFill>
                <a:prstClr val="black"/>
              </a:solidFill>
              <a:effectLst/>
              <a:uLnTx/>
              <a:uFillTx/>
              <a:latin typeface="+mn-lt"/>
              <a:ea typeface="+mn-ea"/>
              <a:cs typeface="+mn-cs"/>
            </a:rPr>
            <a:t>もピーク</a:t>
          </a:r>
          <a:r>
            <a:rPr kumimoji="1" lang="ja-JP" altLang="en-US" sz="1100" b="0" i="0" u="none" strike="noStrike" kern="0" cap="none" spc="0" normalizeH="0" baseline="0" noProof="0">
              <a:ln>
                <a:noFill/>
              </a:ln>
              <a:solidFill>
                <a:prstClr val="black"/>
              </a:solidFill>
              <a:effectLst/>
              <a:uLnTx/>
              <a:uFillTx/>
              <a:latin typeface="+mn-lt"/>
              <a:ea typeface="+mn-ea"/>
              <a:cs typeface="+mn-cs"/>
            </a:rPr>
            <a:t>を過ぎたが、以前</a:t>
          </a:r>
          <a:r>
            <a:rPr kumimoji="1" lang="ja-JP" altLang="ja-JP" sz="1100" b="0" i="0" u="none" strike="noStrike" kern="0" cap="none" spc="0" normalizeH="0" baseline="0" noProof="0">
              <a:ln>
                <a:noFill/>
              </a:ln>
              <a:solidFill>
                <a:prstClr val="black"/>
              </a:solidFill>
              <a:effectLst/>
              <a:uLnTx/>
              <a:uFillTx/>
              <a:latin typeface="+mn-lt"/>
              <a:ea typeface="+mn-ea"/>
              <a:cs typeface="+mn-cs"/>
            </a:rPr>
            <a:t>大きな負担となっている。</a:t>
          </a:r>
          <a:br>
            <a:rPr kumimoji="1" lang="en-US" altLang="ja-JP" sz="1100" b="0" i="0" u="none" strike="noStrike" kern="0" cap="none" spc="0" normalizeH="0" baseline="0" noProof="0">
              <a:ln>
                <a:noFill/>
              </a:ln>
              <a:solidFill>
                <a:prstClr val="black"/>
              </a:solidFill>
              <a:effectLst/>
              <a:uLnTx/>
              <a:uFillTx/>
              <a:latin typeface="+mn-lt"/>
              <a:ea typeface="+mn-ea"/>
              <a:cs typeface="+mn-cs"/>
            </a:rPr>
          </a:b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今後も、情報通信システムの更新や公共施設の長寿命化修繕計画を控えており、将来を見通した、計画的な</a:t>
          </a:r>
          <a:r>
            <a:rPr kumimoji="1" lang="ja-JP" altLang="ja-JP" sz="1100" b="0" i="0" u="none" strike="noStrike" kern="0" cap="none" spc="0" normalizeH="0" baseline="0" noProof="0">
              <a:ln>
                <a:noFill/>
              </a:ln>
              <a:solidFill>
                <a:prstClr val="black"/>
              </a:solidFill>
              <a:effectLst/>
              <a:uLnTx/>
              <a:uFillTx/>
              <a:latin typeface="+mn-lt"/>
              <a:ea typeface="+mn-ea"/>
              <a:cs typeface="+mn-cs"/>
            </a:rPr>
            <a:t>新規発行に努めていく。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101854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9514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45990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101854</xdr:rowOff>
    </xdr:from>
    <xdr:to>
      <xdr:col>19</xdr:col>
      <xdr:colOff>187325</xdr:colOff>
      <xdr:row>75</xdr:row>
      <xdr:rowOff>138430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606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76</xdr:row>
      <xdr:rowOff>30987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299718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44704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61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51054</xdr:rowOff>
    </xdr:from>
    <xdr:to>
      <xdr:col>20</xdr:col>
      <xdr:colOff>38100</xdr:colOff>
      <xdr:row>75</xdr:row>
      <xdr:rowOff>152654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162831</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165354</xdr:rowOff>
    </xdr:from>
    <xdr:to>
      <xdr:col>6</xdr:col>
      <xdr:colOff>171450</xdr:colOff>
      <xdr:row>76</xdr:row>
      <xdr:rowOff>95504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105681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公債費以外の経常経費の主なものは、電算機器システムの保守管理委託料（物件費）に係る経費が主な要因である。今後は競争に伴うコスト削減効果を進めるなかで経費の縮減に努めていく。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157480</xdr:rowOff>
    </xdr:from>
    <xdr:to>
      <xdr:col>82</xdr:col>
      <xdr:colOff>107950</xdr:colOff>
      <xdr:row>77</xdr:row>
      <xdr:rowOff>96520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18768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157480</xdr:rowOff>
    </xdr:from>
    <xdr:to>
      <xdr:col>78</xdr:col>
      <xdr:colOff>69850</xdr:colOff>
      <xdr:row>77</xdr:row>
      <xdr:rowOff>161289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18768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31767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3629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12717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81280</xdr:rowOff>
    </xdr:from>
    <xdr:to>
      <xdr:col>69</xdr:col>
      <xdr:colOff>92075</xdr:colOff>
      <xdr:row>78</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2829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58437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17797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106680</xdr:rowOff>
    </xdr:from>
    <xdr:to>
      <xdr:col>78</xdr:col>
      <xdr:colOff>120650</xdr:colOff>
      <xdr:row>77</xdr:row>
      <xdr:rowOff>36830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121920</xdr:rowOff>
    </xdr:from>
    <xdr:to>
      <xdr:col>69</xdr:col>
      <xdr:colOff>142875</xdr:colOff>
      <xdr:row>78</xdr:row>
      <xdr:rowOff>52070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36847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30480</xdr:rowOff>
    </xdr:from>
    <xdr:to>
      <xdr:col>65</xdr:col>
      <xdr:colOff>53975</xdr:colOff>
      <xdr:row>77</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116857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71153</xdr:rowOff>
    </xdr:from>
    <xdr:to>
      <xdr:col>29</xdr:col>
      <xdr:colOff>127000</xdr:colOff>
      <xdr:row>18</xdr:row>
      <xdr:rowOff>78741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04878"/>
          <a:ext cx="647700" cy="7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125678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1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78741</xdr:rowOff>
    </xdr:from>
    <xdr:to>
      <xdr:col>26</xdr:col>
      <xdr:colOff>50800</xdr:colOff>
      <xdr:row>18</xdr:row>
      <xdr:rowOff>102917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12466"/>
          <a:ext cx="698500" cy="2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69425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102917</xdr:rowOff>
    </xdr:from>
    <xdr:to>
      <xdr:col>22</xdr:col>
      <xdr:colOff>114300</xdr:colOff>
      <xdr:row>18</xdr:row>
      <xdr:rowOff>115732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36642"/>
          <a:ext cx="698500" cy="12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55606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4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115732</xdr:rowOff>
    </xdr:from>
    <xdr:to>
      <xdr:col>18</xdr:col>
      <xdr:colOff>177800</xdr:colOff>
      <xdr:row>18</xdr:row>
      <xdr:rowOff>124569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49457"/>
          <a:ext cx="698500" cy="8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68534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5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75784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6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20353</xdr:rowOff>
    </xdr:from>
    <xdr:to>
      <xdr:col>29</xdr:col>
      <xdr:colOff>177800</xdr:colOff>
      <xdr:row>18</xdr:row>
      <xdr:rowOff>121953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54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100380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27941</xdr:rowOff>
    </xdr:from>
    <xdr:to>
      <xdr:col>26</xdr:col>
      <xdr:colOff>101600</xdr:colOff>
      <xdr:row>18</xdr:row>
      <xdr:rowOff>129541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61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114318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48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52117</xdr:rowOff>
    </xdr:from>
    <xdr:to>
      <xdr:col>22</xdr:col>
      <xdr:colOff>165100</xdr:colOff>
      <xdr:row>18</xdr:row>
      <xdr:rowOff>153717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85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138494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2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64932</xdr:rowOff>
    </xdr:from>
    <xdr:to>
      <xdr:col>19</xdr:col>
      <xdr:colOff>38100</xdr:colOff>
      <xdr:row>18</xdr:row>
      <xdr:rowOff>166532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98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151309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73769</xdr:rowOff>
    </xdr:from>
    <xdr:to>
      <xdr:col>15</xdr:col>
      <xdr:colOff>101600</xdr:colOff>
      <xdr:row>19</xdr:row>
      <xdr:rowOff>3919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07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160146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9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41761</xdr:rowOff>
    </xdr:from>
    <xdr:to>
      <xdr:col>29</xdr:col>
      <xdr:colOff>127000</xdr:colOff>
      <xdr:row>37</xdr:row>
      <xdr:rowOff>44852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7166461"/>
          <a:ext cx="647700" cy="3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322733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933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41761</xdr:rowOff>
    </xdr:from>
    <xdr:to>
      <xdr:col>26</xdr:col>
      <xdr:colOff>50800</xdr:colOff>
      <xdr:row>37</xdr:row>
      <xdr:rowOff>73845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166461"/>
          <a:ext cx="698500" cy="32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264913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87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73845</xdr:rowOff>
    </xdr:from>
    <xdr:to>
      <xdr:col>22</xdr:col>
      <xdr:colOff>114300</xdr:colOff>
      <xdr:row>37</xdr:row>
      <xdr:rowOff>100711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198545"/>
          <a:ext cx="698500" cy="26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273531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8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100711</xdr:rowOff>
    </xdr:from>
    <xdr:to>
      <xdr:col>18</xdr:col>
      <xdr:colOff>177800</xdr:colOff>
      <xdr:row>37</xdr:row>
      <xdr:rowOff>104935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7225411"/>
          <a:ext cx="698500" cy="4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285618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308226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165502</xdr:rowOff>
    </xdr:from>
    <xdr:to>
      <xdr:col>29</xdr:col>
      <xdr:colOff>177800</xdr:colOff>
      <xdr:row>37</xdr:row>
      <xdr:rowOff>95652</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7118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137579</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70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162411</xdr:rowOff>
    </xdr:from>
    <xdr:to>
      <xdr:col>26</xdr:col>
      <xdr:colOff>101600</xdr:colOff>
      <xdr:row>37</xdr:row>
      <xdr:rowOff>92561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115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77338</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202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23045</xdr:rowOff>
    </xdr:from>
    <xdr:to>
      <xdr:col>22</xdr:col>
      <xdr:colOff>165100</xdr:colOff>
      <xdr:row>37</xdr:row>
      <xdr:rowOff>124645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147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109422</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23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49911</xdr:rowOff>
    </xdr:from>
    <xdr:to>
      <xdr:col>19</xdr:col>
      <xdr:colOff>38100</xdr:colOff>
      <xdr:row>37</xdr:row>
      <xdr:rowOff>151511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174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136288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26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54135</xdr:rowOff>
    </xdr:from>
    <xdr:to>
      <xdr:col>15</xdr:col>
      <xdr:colOff>101600</xdr:colOff>
      <xdr:row>37</xdr:row>
      <xdr:rowOff>155735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178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140512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2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
4,194
57.10
3,309,342
2,978,006
185,212
2,195,351
1,638,349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58781</xdr:rowOff>
    </xdr:from>
    <xdr:to>
      <xdr:col>24</xdr:col>
      <xdr:colOff>63500</xdr:colOff>
      <xdr:row>37</xdr:row>
      <xdr:rowOff>61351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402431"/>
          <a:ext cx="8382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46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58781</xdr:rowOff>
    </xdr:from>
    <xdr:to>
      <xdr:col>19</xdr:col>
      <xdr:colOff>177800</xdr:colOff>
      <xdr:row>37</xdr:row>
      <xdr:rowOff>82278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02431"/>
          <a:ext cx="889000" cy="2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83625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8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82278</xdr:rowOff>
    </xdr:from>
    <xdr:to>
      <xdr:col>15</xdr:col>
      <xdr:colOff>50800</xdr:colOff>
      <xdr:row>37</xdr:row>
      <xdr:rowOff>129931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25928"/>
          <a:ext cx="889000" cy="4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74205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129931</xdr:rowOff>
    </xdr:from>
    <xdr:to>
      <xdr:col>10</xdr:col>
      <xdr:colOff>114300</xdr:colOff>
      <xdr:row>37</xdr:row>
      <xdr:rowOff>135890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73581"/>
          <a:ext cx="889000" cy="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126628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12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133627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13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10551</xdr:rowOff>
    </xdr:from>
    <xdr:to>
      <xdr:col>24</xdr:col>
      <xdr:colOff>114300</xdr:colOff>
      <xdr:row>37</xdr:row>
      <xdr:rowOff>112151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5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101320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7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7981</xdr:rowOff>
    </xdr:from>
    <xdr:to>
      <xdr:col>20</xdr:col>
      <xdr:colOff>38100</xdr:colOff>
      <xdr:row>37</xdr:row>
      <xdr:rowOff>109581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5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100708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4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31478</xdr:rowOff>
    </xdr:from>
    <xdr:to>
      <xdr:col>15</xdr:col>
      <xdr:colOff>101600</xdr:colOff>
      <xdr:row>37</xdr:row>
      <xdr:rowOff>133078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124205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6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79131</xdr:rowOff>
    </xdr:from>
    <xdr:to>
      <xdr:col>10</xdr:col>
      <xdr:colOff>165100</xdr:colOff>
      <xdr:row>38</xdr:row>
      <xdr:rowOff>9282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227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408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1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85090</xdr:rowOff>
    </xdr:from>
    <xdr:to>
      <xdr:col>6</xdr:col>
      <xdr:colOff>38100</xdr:colOff>
      <xdr:row>38</xdr:row>
      <xdr:rowOff>15240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6367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2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14363</xdr:rowOff>
    </xdr:from>
    <xdr:to>
      <xdr:col>24</xdr:col>
      <xdr:colOff>63500</xdr:colOff>
      <xdr:row>58</xdr:row>
      <xdr:rowOff>29187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58463"/>
          <a:ext cx="838200" cy="1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29187</xdr:rowOff>
    </xdr:from>
    <xdr:to>
      <xdr:col>19</xdr:col>
      <xdr:colOff>177800</xdr:colOff>
      <xdr:row>58</xdr:row>
      <xdr:rowOff>41578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73287"/>
          <a:ext cx="889000" cy="1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148913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25983</xdr:rowOff>
    </xdr:from>
    <xdr:to>
      <xdr:col>15</xdr:col>
      <xdr:colOff>50800</xdr:colOff>
      <xdr:row>58</xdr:row>
      <xdr:rowOff>41578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70083"/>
          <a:ext cx="8890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6718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0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25983</xdr:rowOff>
    </xdr:from>
    <xdr:to>
      <xdr:col>10</xdr:col>
      <xdr:colOff>114300</xdr:colOff>
      <xdr:row>58</xdr:row>
      <xdr:rowOff>30345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0083"/>
          <a:ext cx="8890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29260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26634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135013</xdr:rowOff>
    </xdr:from>
    <xdr:to>
      <xdr:col>24</xdr:col>
      <xdr:colOff>114300</xdr:colOff>
      <xdr:row>58</xdr:row>
      <xdr:rowOff>65163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0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49940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2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149837</xdr:rowOff>
    </xdr:from>
    <xdr:to>
      <xdr:col>20</xdr:col>
      <xdr:colOff>38100</xdr:colOff>
      <xdr:row>58</xdr:row>
      <xdr:rowOff>79987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2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71114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1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162228</xdr:rowOff>
    </xdr:from>
    <xdr:to>
      <xdr:col>15</xdr:col>
      <xdr:colOff>101600</xdr:colOff>
      <xdr:row>58</xdr:row>
      <xdr:rowOff>92378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3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83505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2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146633</xdr:rowOff>
    </xdr:from>
    <xdr:to>
      <xdr:col>10</xdr:col>
      <xdr:colOff>165100</xdr:colOff>
      <xdr:row>58</xdr:row>
      <xdr:rowOff>76783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67910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1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150995</xdr:rowOff>
    </xdr:from>
    <xdr:to>
      <xdr:col>6</xdr:col>
      <xdr:colOff>38100</xdr:colOff>
      <xdr:row>58</xdr:row>
      <xdr:rowOff>81145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2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72272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1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7238</xdr:rowOff>
    </xdr:from>
    <xdr:to>
      <xdr:col>24</xdr:col>
      <xdr:colOff>63500</xdr:colOff>
      <xdr:row>78</xdr:row>
      <xdr:rowOff>16587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80338"/>
          <a:ext cx="8382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162370</xdr:rowOff>
    </xdr:from>
    <xdr:to>
      <xdr:col>19</xdr:col>
      <xdr:colOff>177800</xdr:colOff>
      <xdr:row>78</xdr:row>
      <xdr:rowOff>16587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64020"/>
          <a:ext cx="889000" cy="2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162370</xdr:rowOff>
    </xdr:from>
    <xdr:to>
      <xdr:col>15</xdr:col>
      <xdr:colOff>50800</xdr:colOff>
      <xdr:row>78</xdr:row>
      <xdr:rowOff>36919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64020"/>
          <a:ext cx="889000" cy="4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108449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152921</xdr:rowOff>
    </xdr:from>
    <xdr:to>
      <xdr:col>10</xdr:col>
      <xdr:colOff>114300</xdr:colOff>
      <xdr:row>78</xdr:row>
      <xdr:rowOff>36919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54571"/>
          <a:ext cx="889000" cy="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43794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18826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127888</xdr:rowOff>
    </xdr:from>
    <xdr:to>
      <xdr:col>24</xdr:col>
      <xdr:colOff>114300</xdr:colOff>
      <xdr:row>78</xdr:row>
      <xdr:rowOff>58038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106315</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0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137237</xdr:rowOff>
    </xdr:from>
    <xdr:to>
      <xdr:col>20</xdr:col>
      <xdr:colOff>38100</xdr:colOff>
      <xdr:row>78</xdr:row>
      <xdr:rowOff>67387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3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58514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34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111570</xdr:rowOff>
    </xdr:from>
    <xdr:to>
      <xdr:col>15</xdr:col>
      <xdr:colOff>101600</xdr:colOff>
      <xdr:row>78</xdr:row>
      <xdr:rowOff>41720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32847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340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157569</xdr:rowOff>
    </xdr:from>
    <xdr:to>
      <xdr:col>10</xdr:col>
      <xdr:colOff>165100</xdr:colOff>
      <xdr:row>78</xdr:row>
      <xdr:rowOff>87719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5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78846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345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102121</xdr:rowOff>
    </xdr:from>
    <xdr:to>
      <xdr:col>6</xdr:col>
      <xdr:colOff>38100</xdr:colOff>
      <xdr:row>78</xdr:row>
      <xdr:rowOff>32271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23398</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33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103451</xdr:rowOff>
    </xdr:from>
    <xdr:to>
      <xdr:col>24</xdr:col>
      <xdr:colOff>63500</xdr:colOff>
      <xdr:row>97</xdr:row>
      <xdr:rowOff>114936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562651"/>
          <a:ext cx="838200" cy="18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49958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103451</xdr:rowOff>
    </xdr:from>
    <xdr:to>
      <xdr:col>19</xdr:col>
      <xdr:colOff>177800</xdr:colOff>
      <xdr:row>98</xdr:row>
      <xdr:rowOff>47127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62651"/>
          <a:ext cx="889000" cy="28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47127</xdr:rowOff>
    </xdr:from>
    <xdr:to>
      <xdr:col>15</xdr:col>
      <xdr:colOff>50800</xdr:colOff>
      <xdr:row>98</xdr:row>
      <xdr:rowOff>88646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49227"/>
          <a:ext cx="889000" cy="4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99640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88646</xdr:rowOff>
    </xdr:from>
    <xdr:to>
      <xdr:col>10</xdr:col>
      <xdr:colOff>114300</xdr:colOff>
      <xdr:row>98</xdr:row>
      <xdr:rowOff>97453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90746"/>
          <a:ext cx="889000" cy="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102361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162972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64136</xdr:rowOff>
    </xdr:from>
    <xdr:to>
      <xdr:col>24</xdr:col>
      <xdr:colOff>114300</xdr:colOff>
      <xdr:row>97</xdr:row>
      <xdr:rowOff>165736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9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42563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7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52651</xdr:rowOff>
    </xdr:from>
    <xdr:to>
      <xdr:col>20</xdr:col>
      <xdr:colOff>38100</xdr:colOff>
      <xdr:row>96</xdr:row>
      <xdr:rowOff>154251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0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167777</xdr:rowOff>
    </xdr:from>
    <xdr:to>
      <xdr:col>15</xdr:col>
      <xdr:colOff>101600</xdr:colOff>
      <xdr:row>98</xdr:row>
      <xdr:rowOff>97927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89054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9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37846</xdr:rowOff>
    </xdr:from>
    <xdr:to>
      <xdr:col>10</xdr:col>
      <xdr:colOff>165100</xdr:colOff>
      <xdr:row>98</xdr:row>
      <xdr:rowOff>139446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3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130573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3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46653</xdr:rowOff>
    </xdr:from>
    <xdr:to>
      <xdr:col>6</xdr:col>
      <xdr:colOff>38100</xdr:colOff>
      <xdr:row>98</xdr:row>
      <xdr:rowOff>148253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4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139380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4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89126</xdr:rowOff>
    </xdr:from>
    <xdr:to>
      <xdr:col>55</xdr:col>
      <xdr:colOff>0</xdr:colOff>
      <xdr:row>38</xdr:row>
      <xdr:rowOff>93426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604226"/>
          <a:ext cx="838200" cy="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37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120499</xdr:rowOff>
    </xdr:from>
    <xdr:to>
      <xdr:col>50</xdr:col>
      <xdr:colOff>114300</xdr:colOff>
      <xdr:row>38</xdr:row>
      <xdr:rowOff>89126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64149"/>
          <a:ext cx="889000" cy="14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149571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32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120499</xdr:rowOff>
    </xdr:from>
    <xdr:to>
      <xdr:col>45</xdr:col>
      <xdr:colOff>177800</xdr:colOff>
      <xdr:row>38</xdr:row>
      <xdr:rowOff>167934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64149"/>
          <a:ext cx="889000" cy="2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275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51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167934</xdr:rowOff>
    </xdr:from>
    <xdr:to>
      <xdr:col>41</xdr:col>
      <xdr:colOff>50800</xdr:colOff>
      <xdr:row>38</xdr:row>
      <xdr:rowOff>170187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83034"/>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15713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35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6495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35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42626</xdr:rowOff>
    </xdr:from>
    <xdr:to>
      <xdr:col>55</xdr:col>
      <xdr:colOff>50800</xdr:colOff>
      <xdr:row>38</xdr:row>
      <xdr:rowOff>144226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161348</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5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38326</xdr:rowOff>
    </xdr:from>
    <xdr:to>
      <xdr:col>50</xdr:col>
      <xdr:colOff>165100</xdr:colOff>
      <xdr:row>38</xdr:row>
      <xdr:rowOff>139926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5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131053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64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69699</xdr:rowOff>
    </xdr:from>
    <xdr:to>
      <xdr:col>46</xdr:col>
      <xdr:colOff>38100</xdr:colOff>
      <xdr:row>37</xdr:row>
      <xdr:rowOff>171299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1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16376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1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117134</xdr:rowOff>
    </xdr:from>
    <xdr:to>
      <xdr:col>41</xdr:col>
      <xdr:colOff>101600</xdr:colOff>
      <xdr:row>39</xdr:row>
      <xdr:rowOff>47284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6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38411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72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119387</xdr:rowOff>
    </xdr:from>
    <xdr:to>
      <xdr:col>36</xdr:col>
      <xdr:colOff>165100</xdr:colOff>
      <xdr:row>39</xdr:row>
      <xdr:rowOff>49537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3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40664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72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43990</xdr:rowOff>
    </xdr:from>
    <xdr:to>
      <xdr:col>55</xdr:col>
      <xdr:colOff>0</xdr:colOff>
      <xdr:row>59</xdr:row>
      <xdr:rowOff>60522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10159540"/>
          <a:ext cx="838200" cy="1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38548</xdr:rowOff>
    </xdr:from>
    <xdr:to>
      <xdr:col>50</xdr:col>
      <xdr:colOff>114300</xdr:colOff>
      <xdr:row>59</xdr:row>
      <xdr:rowOff>60522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10154098"/>
          <a:ext cx="889000" cy="2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13002</xdr:rowOff>
    </xdr:from>
    <xdr:to>
      <xdr:col>45</xdr:col>
      <xdr:colOff>177800</xdr:colOff>
      <xdr:row>59</xdr:row>
      <xdr:rowOff>38548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10128552"/>
          <a:ext cx="8890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50694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65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13002</xdr:rowOff>
    </xdr:from>
    <xdr:to>
      <xdr:col>41</xdr:col>
      <xdr:colOff>50800</xdr:colOff>
      <xdr:row>59</xdr:row>
      <xdr:rowOff>67090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10128552"/>
          <a:ext cx="889000" cy="5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50020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65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89227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69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164640</xdr:rowOff>
    </xdr:from>
    <xdr:to>
      <xdr:col>55</xdr:col>
      <xdr:colOff>50800</xdr:colOff>
      <xdr:row>59</xdr:row>
      <xdr:rowOff>94790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10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79567</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1002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9722</xdr:rowOff>
    </xdr:from>
    <xdr:to>
      <xdr:col>50</xdr:col>
      <xdr:colOff>165100</xdr:colOff>
      <xdr:row>59</xdr:row>
      <xdr:rowOff>111322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1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102449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21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159198</xdr:rowOff>
    </xdr:from>
    <xdr:to>
      <xdr:col>46</xdr:col>
      <xdr:colOff>38100</xdr:colOff>
      <xdr:row>59</xdr:row>
      <xdr:rowOff>89348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10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80475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19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133652</xdr:rowOff>
    </xdr:from>
    <xdr:to>
      <xdr:col>41</xdr:col>
      <xdr:colOff>101600</xdr:colOff>
      <xdr:row>59</xdr:row>
      <xdr:rowOff>63802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54929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17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16290</xdr:rowOff>
    </xdr:from>
    <xdr:to>
      <xdr:col>36</xdr:col>
      <xdr:colOff>165100</xdr:colOff>
      <xdr:row>59</xdr:row>
      <xdr:rowOff>117890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1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109017</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22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24544</xdr:rowOff>
    </xdr:from>
    <xdr:to>
      <xdr:col>55</xdr:col>
      <xdr:colOff>0</xdr:colOff>
      <xdr:row>79</xdr:row>
      <xdr:rowOff>38342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569094"/>
          <a:ext cx="8382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25792</xdr:rowOff>
    </xdr:from>
    <xdr:to>
      <xdr:col>50</xdr:col>
      <xdr:colOff>114300</xdr:colOff>
      <xdr:row>79</xdr:row>
      <xdr:rowOff>38342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70342"/>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132770</xdr:rowOff>
    </xdr:from>
    <xdr:to>
      <xdr:col>45</xdr:col>
      <xdr:colOff>177800</xdr:colOff>
      <xdr:row>79</xdr:row>
      <xdr:rowOff>25792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05870"/>
          <a:ext cx="889000" cy="6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132770</xdr:rowOff>
    </xdr:from>
    <xdr:to>
      <xdr:col>41</xdr:col>
      <xdr:colOff>50800</xdr:colOff>
      <xdr:row>79</xdr:row>
      <xdr:rowOff>36390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505870"/>
          <a:ext cx="889000" cy="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145194</xdr:rowOff>
    </xdr:from>
    <xdr:to>
      <xdr:col>55</xdr:col>
      <xdr:colOff>50800</xdr:colOff>
      <xdr:row>79</xdr:row>
      <xdr:rowOff>75344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60121</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158992</xdr:rowOff>
    </xdr:from>
    <xdr:to>
      <xdr:col>50</xdr:col>
      <xdr:colOff>165100</xdr:colOff>
      <xdr:row>79</xdr:row>
      <xdr:rowOff>89142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80269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2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146442</xdr:rowOff>
    </xdr:from>
    <xdr:to>
      <xdr:col>46</xdr:col>
      <xdr:colOff>38100</xdr:colOff>
      <xdr:row>79</xdr:row>
      <xdr:rowOff>76592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1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67719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61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81970</xdr:rowOff>
    </xdr:from>
    <xdr:to>
      <xdr:col>41</xdr:col>
      <xdr:colOff>101600</xdr:colOff>
      <xdr:row>79</xdr:row>
      <xdr:rowOff>12120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5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3247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4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157040</xdr:rowOff>
    </xdr:from>
    <xdr:to>
      <xdr:col>36</xdr:col>
      <xdr:colOff>165100</xdr:colOff>
      <xdr:row>79</xdr:row>
      <xdr:rowOff>87190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3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78317</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62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93870</xdr:rowOff>
    </xdr:from>
    <xdr:to>
      <xdr:col>55</xdr:col>
      <xdr:colOff>0</xdr:colOff>
      <xdr:row>98</xdr:row>
      <xdr:rowOff>111472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895970"/>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25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72667</xdr:rowOff>
    </xdr:from>
    <xdr:to>
      <xdr:col>50</xdr:col>
      <xdr:colOff>114300</xdr:colOff>
      <xdr:row>98</xdr:row>
      <xdr:rowOff>111472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874767"/>
          <a:ext cx="889000" cy="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72667</xdr:rowOff>
    </xdr:from>
    <xdr:to>
      <xdr:col>45</xdr:col>
      <xdr:colOff>177800</xdr:colOff>
      <xdr:row>98</xdr:row>
      <xdr:rowOff>169022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874767"/>
          <a:ext cx="889000" cy="9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19781</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1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132004</xdr:rowOff>
    </xdr:from>
    <xdr:to>
      <xdr:col>41</xdr:col>
      <xdr:colOff>50800</xdr:colOff>
      <xdr:row>98</xdr:row>
      <xdr:rowOff>169022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934104"/>
          <a:ext cx="889000" cy="3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39294</xdr:rowOff>
    </xdr:from>
    <xdr:to>
      <xdr:col>41</xdr:col>
      <xdr:colOff>101600</xdr:colOff>
      <xdr:row>95</xdr:row>
      <xdr:rowOff>140894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157421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10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85575</xdr:rowOff>
    </xdr:from>
    <xdr:to>
      <xdr:col>36</xdr:col>
      <xdr:colOff>165100</xdr:colOff>
      <xdr:row>96</xdr:row>
      <xdr:rowOff>15725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3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32252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1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43070</xdr:rowOff>
    </xdr:from>
    <xdr:to>
      <xdr:col>55</xdr:col>
      <xdr:colOff>50800</xdr:colOff>
      <xdr:row>98</xdr:row>
      <xdr:rowOff>144670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8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129447</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60672</xdr:rowOff>
    </xdr:from>
    <xdr:to>
      <xdr:col>50</xdr:col>
      <xdr:colOff>165100</xdr:colOff>
      <xdr:row>98</xdr:row>
      <xdr:rowOff>162272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8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153399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9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21867</xdr:rowOff>
    </xdr:from>
    <xdr:to>
      <xdr:col>46</xdr:col>
      <xdr:colOff>38100</xdr:colOff>
      <xdr:row>98</xdr:row>
      <xdr:rowOff>123467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8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114594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91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118222</xdr:rowOff>
    </xdr:from>
    <xdr:to>
      <xdr:col>41</xdr:col>
      <xdr:colOff>101600</xdr:colOff>
      <xdr:row>99</xdr:row>
      <xdr:rowOff>48372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92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39499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701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81204</xdr:rowOff>
    </xdr:from>
    <xdr:to>
      <xdr:col>36</xdr:col>
      <xdr:colOff>165100</xdr:colOff>
      <xdr:row>99</xdr:row>
      <xdr:rowOff>11354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2481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9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39992</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26542"/>
          <a:ext cx="8382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167239</xdr:rowOff>
    </xdr:from>
    <xdr:to>
      <xdr:col>81</xdr:col>
      <xdr:colOff>50800</xdr:colOff>
      <xdr:row>39</xdr:row>
      <xdr:rowOff>39992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82339"/>
          <a:ext cx="889000" cy="4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167239</xdr:rowOff>
    </xdr:from>
    <xdr:to>
      <xdr:col>76</xdr:col>
      <xdr:colOff>114300</xdr:colOff>
      <xdr:row>39</xdr:row>
      <xdr:rowOff>16412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82339"/>
          <a:ext cx="889000" cy="2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162488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3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16412</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02962"/>
          <a:ext cx="889000" cy="2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58239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0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64792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4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160642</xdr:rowOff>
    </xdr:from>
    <xdr:to>
      <xdr:col>81</xdr:col>
      <xdr:colOff>101600</xdr:colOff>
      <xdr:row>39</xdr:row>
      <xdr:rowOff>90792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81919</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76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116439</xdr:rowOff>
    </xdr:from>
    <xdr:to>
      <xdr:col>76</xdr:col>
      <xdr:colOff>165100</xdr:colOff>
      <xdr:row>39</xdr:row>
      <xdr:rowOff>46589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3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37716</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672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137062</xdr:rowOff>
    </xdr:from>
    <xdr:to>
      <xdr:col>72</xdr:col>
      <xdr:colOff>38100</xdr:colOff>
      <xdr:row>39</xdr:row>
      <xdr:rowOff>67212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5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58339</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4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39326</xdr:rowOff>
    </xdr:from>
    <xdr:to>
      <xdr:col>85</xdr:col>
      <xdr:colOff>127000</xdr:colOff>
      <xdr:row>78</xdr:row>
      <xdr:rowOff>43766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412426"/>
          <a:ext cx="8382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162572</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021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39326</xdr:rowOff>
    </xdr:from>
    <xdr:to>
      <xdr:col>81</xdr:col>
      <xdr:colOff>50800</xdr:colOff>
      <xdr:row>78</xdr:row>
      <xdr:rowOff>41624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41242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90466</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294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29967</xdr:rowOff>
    </xdr:from>
    <xdr:to>
      <xdr:col>76</xdr:col>
      <xdr:colOff>114300</xdr:colOff>
      <xdr:row>78</xdr:row>
      <xdr:rowOff>41624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403067"/>
          <a:ext cx="889000" cy="1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97091</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29032</xdr:rowOff>
    </xdr:from>
    <xdr:to>
      <xdr:col>71</xdr:col>
      <xdr:colOff>177800</xdr:colOff>
      <xdr:row>78</xdr:row>
      <xdr:rowOff>29967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402132"/>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115975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134847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164416</xdr:rowOff>
    </xdr:from>
    <xdr:to>
      <xdr:col>85</xdr:col>
      <xdr:colOff>177800</xdr:colOff>
      <xdr:row>78</xdr:row>
      <xdr:rowOff>94566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36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79343</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8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159976</xdr:rowOff>
    </xdr:from>
    <xdr:to>
      <xdr:col>81</xdr:col>
      <xdr:colOff>101600</xdr:colOff>
      <xdr:row>78</xdr:row>
      <xdr:rowOff>90126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3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81253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45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162274</xdr:rowOff>
    </xdr:from>
    <xdr:to>
      <xdr:col>76</xdr:col>
      <xdr:colOff>165100</xdr:colOff>
      <xdr:row>78</xdr:row>
      <xdr:rowOff>92424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3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83551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45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150617</xdr:rowOff>
    </xdr:from>
    <xdr:to>
      <xdr:col>72</xdr:col>
      <xdr:colOff>38100</xdr:colOff>
      <xdr:row>78</xdr:row>
      <xdr:rowOff>80767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35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71894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44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149682</xdr:rowOff>
    </xdr:from>
    <xdr:to>
      <xdr:col>67</xdr:col>
      <xdr:colOff>101600</xdr:colOff>
      <xdr:row>78</xdr:row>
      <xdr:rowOff>79832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3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70959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44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156713</xdr:rowOff>
    </xdr:from>
    <xdr:to>
      <xdr:col>85</xdr:col>
      <xdr:colOff>127000</xdr:colOff>
      <xdr:row>98</xdr:row>
      <xdr:rowOff>128448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87363"/>
          <a:ext cx="838200" cy="14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156713</xdr:rowOff>
    </xdr:from>
    <xdr:to>
      <xdr:col>81</xdr:col>
      <xdr:colOff>50800</xdr:colOff>
      <xdr:row>98</xdr:row>
      <xdr:rowOff>50597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87363"/>
          <a:ext cx="889000" cy="6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50597</xdr:rowOff>
    </xdr:from>
    <xdr:to>
      <xdr:col>76</xdr:col>
      <xdr:colOff>114300</xdr:colOff>
      <xdr:row>98</xdr:row>
      <xdr:rowOff>131198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52697"/>
          <a:ext cx="889000" cy="8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113118</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292795" y="164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113784</xdr:rowOff>
    </xdr:from>
    <xdr:to>
      <xdr:col>71</xdr:col>
      <xdr:colOff>177800</xdr:colOff>
      <xdr:row>98</xdr:row>
      <xdr:rowOff>131198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15884"/>
          <a:ext cx="889000" cy="1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79012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165234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77648</xdr:rowOff>
    </xdr:from>
    <xdr:to>
      <xdr:col>85</xdr:col>
      <xdr:colOff>177800</xdr:colOff>
      <xdr:row>99</xdr:row>
      <xdr:rowOff>7798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7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164025</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9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105913</xdr:rowOff>
    </xdr:from>
    <xdr:to>
      <xdr:col>81</xdr:col>
      <xdr:colOff>101600</xdr:colOff>
      <xdr:row>98</xdr:row>
      <xdr:rowOff>36063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27190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171247</xdr:rowOff>
    </xdr:from>
    <xdr:to>
      <xdr:col>76</xdr:col>
      <xdr:colOff>165100</xdr:colOff>
      <xdr:row>98</xdr:row>
      <xdr:rowOff>101397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92524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9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80398</xdr:rowOff>
    </xdr:from>
    <xdr:to>
      <xdr:col>72</xdr:col>
      <xdr:colOff>38100</xdr:colOff>
      <xdr:row>99</xdr:row>
      <xdr:rowOff>10548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1675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62984</xdr:rowOff>
    </xdr:from>
    <xdr:to>
      <xdr:col>67</xdr:col>
      <xdr:colOff>101600</xdr:colOff>
      <xdr:row>98</xdr:row>
      <xdr:rowOff>164584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6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155711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9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42751</xdr:rowOff>
    </xdr:from>
    <xdr:to>
      <xdr:col>116</xdr:col>
      <xdr:colOff>63500</xdr:colOff>
      <xdr:row>58</xdr:row>
      <xdr:rowOff>43848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986851"/>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43848</xdr:rowOff>
    </xdr:from>
    <xdr:to>
      <xdr:col>111</xdr:col>
      <xdr:colOff>177800</xdr:colOff>
      <xdr:row>58</xdr:row>
      <xdr:rowOff>44740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987948"/>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44740</xdr:rowOff>
    </xdr:from>
    <xdr:to>
      <xdr:col>107</xdr:col>
      <xdr:colOff>50800</xdr:colOff>
      <xdr:row>58</xdr:row>
      <xdr:rowOff>45128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988840"/>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10568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45128</xdr:rowOff>
    </xdr:from>
    <xdr:to>
      <xdr:col>102</xdr:col>
      <xdr:colOff>114300</xdr:colOff>
      <xdr:row>58</xdr:row>
      <xdr:rowOff>46134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989228"/>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128320</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278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126971</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389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163401</xdr:rowOff>
    </xdr:from>
    <xdr:to>
      <xdr:col>116</xdr:col>
      <xdr:colOff>114300</xdr:colOff>
      <xdr:row>58</xdr:row>
      <xdr:rowOff>93551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3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108475</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164498</xdr:rowOff>
    </xdr:from>
    <xdr:to>
      <xdr:col>112</xdr:col>
      <xdr:colOff>38100</xdr:colOff>
      <xdr:row>58</xdr:row>
      <xdr:rowOff>94648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85775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2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165390</xdr:rowOff>
    </xdr:from>
    <xdr:to>
      <xdr:col>107</xdr:col>
      <xdr:colOff>101600</xdr:colOff>
      <xdr:row>58</xdr:row>
      <xdr:rowOff>95540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86667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03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165778</xdr:rowOff>
    </xdr:from>
    <xdr:to>
      <xdr:col>102</xdr:col>
      <xdr:colOff>165100</xdr:colOff>
      <xdr:row>58</xdr:row>
      <xdr:rowOff>95928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3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87055</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166784</xdr:rowOff>
    </xdr:from>
    <xdr:to>
      <xdr:col>98</xdr:col>
      <xdr:colOff>38100</xdr:colOff>
      <xdr:row>58</xdr:row>
      <xdr:rowOff>96934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88061</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03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158934</xdr:rowOff>
    </xdr:from>
    <xdr:to>
      <xdr:col>116</xdr:col>
      <xdr:colOff>63500</xdr:colOff>
      <xdr:row>77</xdr:row>
      <xdr:rowOff>159753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360584"/>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126563</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13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159753</xdr:rowOff>
    </xdr:from>
    <xdr:to>
      <xdr:col>111</xdr:col>
      <xdr:colOff>177800</xdr:colOff>
      <xdr:row>77</xdr:row>
      <xdr:rowOff>169678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361403"/>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67723</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75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78856</xdr:rowOff>
    </xdr:from>
    <xdr:to>
      <xdr:col>107</xdr:col>
      <xdr:colOff>50800</xdr:colOff>
      <xdr:row>77</xdr:row>
      <xdr:rowOff>169678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109056"/>
          <a:ext cx="889000" cy="26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48424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73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78856</xdr:rowOff>
    </xdr:from>
    <xdr:to>
      <xdr:col>102</xdr:col>
      <xdr:colOff>114300</xdr:colOff>
      <xdr:row>76</xdr:row>
      <xdr:rowOff>78947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10905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58487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58514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108134</xdr:rowOff>
    </xdr:from>
    <xdr:to>
      <xdr:col>116</xdr:col>
      <xdr:colOff>114300</xdr:colOff>
      <xdr:row>78</xdr:row>
      <xdr:rowOff>38284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3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23061</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22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108953</xdr:rowOff>
    </xdr:from>
    <xdr:to>
      <xdr:col>112</xdr:col>
      <xdr:colOff>38100</xdr:colOff>
      <xdr:row>78</xdr:row>
      <xdr:rowOff>39103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31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30230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40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118878</xdr:rowOff>
    </xdr:from>
    <xdr:to>
      <xdr:col>107</xdr:col>
      <xdr:colOff>101600</xdr:colOff>
      <xdr:row>78</xdr:row>
      <xdr:rowOff>49028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3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40155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41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28056</xdr:rowOff>
    </xdr:from>
    <xdr:to>
      <xdr:col>102</xdr:col>
      <xdr:colOff>165100</xdr:colOff>
      <xdr:row>76</xdr:row>
      <xdr:rowOff>129656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5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120783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5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28147</xdr:rowOff>
    </xdr:from>
    <xdr:to>
      <xdr:col>98</xdr:col>
      <xdr:colOff>38100</xdr:colOff>
      <xdr:row>76</xdr:row>
      <xdr:rowOff>129747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5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120874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5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類似団体平均と比較して住民一人当たりコストは、いずれも低い状況にある。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今後も厳しい財政状況のもと、義務的経費や経常経費の削減に努め現在の水準を維持する。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長野県青木村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
4,194
57.10
3,309,342
2,978,006
185,212
2,195,351
1,638,349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51975</xdr:rowOff>
    </xdr:from>
    <xdr:to>
      <xdr:col>24</xdr:col>
      <xdr:colOff>63500</xdr:colOff>
      <xdr:row>38</xdr:row>
      <xdr:rowOff>60433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67075"/>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178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57833</xdr:rowOff>
    </xdr:from>
    <xdr:to>
      <xdr:col>19</xdr:col>
      <xdr:colOff>177800</xdr:colOff>
      <xdr:row>38</xdr:row>
      <xdr:rowOff>60433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572933"/>
          <a:ext cx="8890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121788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1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49861</xdr:rowOff>
    </xdr:from>
    <xdr:to>
      <xdr:col>15</xdr:col>
      <xdr:colOff>50800</xdr:colOff>
      <xdr:row>38</xdr:row>
      <xdr:rowOff>57833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564961"/>
          <a:ext cx="889000" cy="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81040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08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49861</xdr:rowOff>
    </xdr:from>
    <xdr:to>
      <xdr:col>10</xdr:col>
      <xdr:colOff>114300</xdr:colOff>
      <xdr:row>38</xdr:row>
      <xdr:rowOff>52604</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56496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64552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0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72639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07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1175</xdr:rowOff>
    </xdr:from>
    <xdr:to>
      <xdr:col>24</xdr:col>
      <xdr:colOff>114300</xdr:colOff>
      <xdr:row>38</xdr:row>
      <xdr:rowOff>102775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51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87552</xdr:rowOff>
    </xdr:from>
    <xdr:ext cx="469744"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3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9633</xdr:rowOff>
    </xdr:from>
    <xdr:to>
      <xdr:col>20</xdr:col>
      <xdr:colOff>38100</xdr:colOff>
      <xdr:row>38</xdr:row>
      <xdr:rowOff>111233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2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102360</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62428" y="661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7033</xdr:rowOff>
    </xdr:from>
    <xdr:to>
      <xdr:col>15</xdr:col>
      <xdr:colOff>101600</xdr:colOff>
      <xdr:row>38</xdr:row>
      <xdr:rowOff>108633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2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99760</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73428" y="661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170511</xdr:rowOff>
    </xdr:from>
    <xdr:to>
      <xdr:col>10</xdr:col>
      <xdr:colOff>165100</xdr:colOff>
      <xdr:row>38</xdr:row>
      <xdr:rowOff>100661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91788</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84428" y="66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1804</xdr:rowOff>
    </xdr:from>
    <xdr:to>
      <xdr:col>6</xdr:col>
      <xdr:colOff>38100</xdr:colOff>
      <xdr:row>38</xdr:row>
      <xdr:rowOff>103404</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94531</xdr:rowOff>
    </xdr:from>
    <xdr:ext cx="469744"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95428" y="66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42487</xdr:rowOff>
    </xdr:from>
    <xdr:to>
      <xdr:col>24</xdr:col>
      <xdr:colOff>63500</xdr:colOff>
      <xdr:row>58</xdr:row>
      <xdr:rowOff>92792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986587"/>
          <a:ext cx="838200" cy="5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67073</xdr:rowOff>
    </xdr:from>
    <xdr:to>
      <xdr:col>19</xdr:col>
      <xdr:colOff>177800</xdr:colOff>
      <xdr:row>58</xdr:row>
      <xdr:rowOff>42487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839723"/>
          <a:ext cx="889000" cy="1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67073</xdr:rowOff>
    </xdr:from>
    <xdr:to>
      <xdr:col>15</xdr:col>
      <xdr:colOff>50800</xdr:colOff>
      <xdr:row>58</xdr:row>
      <xdr:rowOff>96706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83972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48139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47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96706</xdr:rowOff>
    </xdr:from>
    <xdr:to>
      <xdr:col>10</xdr:col>
      <xdr:colOff>114300</xdr:colOff>
      <xdr:row>58</xdr:row>
      <xdr:rowOff>129100</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10040806"/>
          <a:ext cx="889000" cy="3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72824</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67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20032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62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41992</xdr:rowOff>
    </xdr:from>
    <xdr:to>
      <xdr:col>24</xdr:col>
      <xdr:colOff>114300</xdr:colOff>
      <xdr:row>58</xdr:row>
      <xdr:rowOff>143592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98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128369</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901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163137</xdr:rowOff>
    </xdr:from>
    <xdr:to>
      <xdr:col>20</xdr:col>
      <xdr:colOff>38100</xdr:colOff>
      <xdr:row>58</xdr:row>
      <xdr:rowOff>93287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3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84414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1002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16273</xdr:rowOff>
    </xdr:from>
    <xdr:to>
      <xdr:col>15</xdr:col>
      <xdr:colOff>101600</xdr:colOff>
      <xdr:row>57</xdr:row>
      <xdr:rowOff>117873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78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109000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88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45906</xdr:rowOff>
    </xdr:from>
    <xdr:to>
      <xdr:col>10</xdr:col>
      <xdr:colOff>165100</xdr:colOff>
      <xdr:row>58</xdr:row>
      <xdr:rowOff>147506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138633</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1008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78300</xdr:rowOff>
    </xdr:from>
    <xdr:to>
      <xdr:col>6</xdr:col>
      <xdr:colOff>38100</xdr:colOff>
      <xdr:row>59</xdr:row>
      <xdr:rowOff>8450</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0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171027</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1011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77188</xdr:rowOff>
    </xdr:from>
    <xdr:to>
      <xdr:col>24</xdr:col>
      <xdr:colOff>63500</xdr:colOff>
      <xdr:row>76</xdr:row>
      <xdr:rowOff>120982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107388"/>
          <a:ext cx="838200" cy="4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77602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77188</xdr:rowOff>
    </xdr:from>
    <xdr:to>
      <xdr:col>19</xdr:col>
      <xdr:colOff>177800</xdr:colOff>
      <xdr:row>77</xdr:row>
      <xdr:rowOff>40994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107388"/>
          <a:ext cx="8890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44456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40994</xdr:rowOff>
    </xdr:from>
    <xdr:to>
      <xdr:col>15</xdr:col>
      <xdr:colOff>50800</xdr:colOff>
      <xdr:row>77</xdr:row>
      <xdr:rowOff>60170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42644"/>
          <a:ext cx="889000" cy="1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155231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35148</xdr:rowOff>
    </xdr:from>
    <xdr:to>
      <xdr:col>10</xdr:col>
      <xdr:colOff>114300</xdr:colOff>
      <xdr:row>77</xdr:row>
      <xdr:rowOff>60170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236798"/>
          <a:ext cx="889000" cy="2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70173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151267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70182</xdr:rowOff>
    </xdr:from>
    <xdr:to>
      <xdr:col>24</xdr:col>
      <xdr:colOff>114300</xdr:colOff>
      <xdr:row>77</xdr:row>
      <xdr:rowOff>332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0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156559</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1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26388</xdr:rowOff>
    </xdr:from>
    <xdr:to>
      <xdr:col>20</xdr:col>
      <xdr:colOff>38100</xdr:colOff>
      <xdr:row>76</xdr:row>
      <xdr:rowOff>127988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5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119115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14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161644</xdr:rowOff>
    </xdr:from>
    <xdr:to>
      <xdr:col>15</xdr:col>
      <xdr:colOff>101600</xdr:colOff>
      <xdr:row>77</xdr:row>
      <xdr:rowOff>91794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9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82921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8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9370</xdr:rowOff>
    </xdr:from>
    <xdr:to>
      <xdr:col>10</xdr:col>
      <xdr:colOff>165100</xdr:colOff>
      <xdr:row>77</xdr:row>
      <xdr:rowOff>110970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102097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0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155798</xdr:rowOff>
    </xdr:from>
    <xdr:to>
      <xdr:col>6</xdr:col>
      <xdr:colOff>38100</xdr:colOff>
      <xdr:row>77</xdr:row>
      <xdr:rowOff>85948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77075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27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33373</xdr:rowOff>
    </xdr:from>
    <xdr:to>
      <xdr:col>24</xdr:col>
      <xdr:colOff>63500</xdr:colOff>
      <xdr:row>97</xdr:row>
      <xdr:rowOff>68574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664023"/>
          <a:ext cx="838200" cy="3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139585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55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33373</xdr:rowOff>
    </xdr:from>
    <xdr:to>
      <xdr:col>19</xdr:col>
      <xdr:colOff>177800</xdr:colOff>
      <xdr:row>97</xdr:row>
      <xdr:rowOff>89714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64023"/>
          <a:ext cx="889000" cy="5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89714</xdr:rowOff>
    </xdr:from>
    <xdr:to>
      <xdr:col>15</xdr:col>
      <xdr:colOff>50800</xdr:colOff>
      <xdr:row>97</xdr:row>
      <xdr:rowOff>114376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20364"/>
          <a:ext cx="889000" cy="2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61504</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17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78440</xdr:rowOff>
    </xdr:from>
    <xdr:to>
      <xdr:col>10</xdr:col>
      <xdr:colOff>114300</xdr:colOff>
      <xdr:row>97</xdr:row>
      <xdr:rowOff>114376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09090"/>
          <a:ext cx="889000" cy="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8204</xdr:rowOff>
    </xdr:from>
    <xdr:to>
      <xdr:col>10</xdr:col>
      <xdr:colOff>165100</xdr:colOff>
      <xdr:row>96</xdr:row>
      <xdr:rowOff>109804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126331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47058</xdr:rowOff>
    </xdr:from>
    <xdr:to>
      <xdr:col>6</xdr:col>
      <xdr:colOff>38100</xdr:colOff>
      <xdr:row>96</xdr:row>
      <xdr:rowOff>148658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165185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17774</xdr:rowOff>
    </xdr:from>
    <xdr:to>
      <xdr:col>24</xdr:col>
      <xdr:colOff>114300</xdr:colOff>
      <xdr:row>97</xdr:row>
      <xdr:rowOff>119374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104151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6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154023</xdr:rowOff>
    </xdr:from>
    <xdr:to>
      <xdr:col>20</xdr:col>
      <xdr:colOff>38100</xdr:colOff>
      <xdr:row>97</xdr:row>
      <xdr:rowOff>84173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1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75300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38914</xdr:rowOff>
    </xdr:from>
    <xdr:to>
      <xdr:col>15</xdr:col>
      <xdr:colOff>101600</xdr:colOff>
      <xdr:row>97</xdr:row>
      <xdr:rowOff>140514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131641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6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63576</xdr:rowOff>
    </xdr:from>
    <xdr:to>
      <xdr:col>10</xdr:col>
      <xdr:colOff>165100</xdr:colOff>
      <xdr:row>97</xdr:row>
      <xdr:rowOff>165176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9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156303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8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27640</xdr:rowOff>
    </xdr:from>
    <xdr:to>
      <xdr:col>6</xdr:col>
      <xdr:colOff>38100</xdr:colOff>
      <xdr:row>97</xdr:row>
      <xdr:rowOff>129240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5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120367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5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31843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32453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154808</xdr:rowOff>
    </xdr:from>
    <xdr:to>
      <xdr:col>55</xdr:col>
      <xdr:colOff>0</xdr:colOff>
      <xdr:row>58</xdr:row>
      <xdr:rowOff>170688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98908"/>
          <a:ext cx="838200" cy="1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166956</xdr:rowOff>
    </xdr:from>
    <xdr:to>
      <xdr:col>50</xdr:col>
      <xdr:colOff>114300</xdr:colOff>
      <xdr:row>58</xdr:row>
      <xdr:rowOff>170688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11056"/>
          <a:ext cx="889000" cy="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158074</xdr:rowOff>
    </xdr:from>
    <xdr:to>
      <xdr:col>45</xdr:col>
      <xdr:colOff>177800</xdr:colOff>
      <xdr:row>58</xdr:row>
      <xdr:rowOff>166956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02174"/>
          <a:ext cx="8890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112684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1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158074</xdr:rowOff>
    </xdr:from>
    <xdr:to>
      <xdr:col>41</xdr:col>
      <xdr:colOff>50800</xdr:colOff>
      <xdr:row>58</xdr:row>
      <xdr:rowOff>165371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02174"/>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131792</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147452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4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104008</xdr:rowOff>
    </xdr:from>
    <xdr:to>
      <xdr:col>55</xdr:col>
      <xdr:colOff>50800</xdr:colOff>
      <xdr:row>59</xdr:row>
      <xdr:rowOff>34158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4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18935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119888</xdr:rowOff>
    </xdr:from>
    <xdr:to>
      <xdr:col>50</xdr:col>
      <xdr:colOff>165100</xdr:colOff>
      <xdr:row>59</xdr:row>
      <xdr:rowOff>50038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6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41165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5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116156</xdr:rowOff>
    </xdr:from>
    <xdr:to>
      <xdr:col>46</xdr:col>
      <xdr:colOff>38100</xdr:colOff>
      <xdr:row>59</xdr:row>
      <xdr:rowOff>46306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6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37433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5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107274</xdr:rowOff>
    </xdr:from>
    <xdr:to>
      <xdr:col>41</xdr:col>
      <xdr:colOff>101600</xdr:colOff>
      <xdr:row>59</xdr:row>
      <xdr:rowOff>37424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5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28551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4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114571</xdr:rowOff>
    </xdr:from>
    <xdr:to>
      <xdr:col>36</xdr:col>
      <xdr:colOff>165100</xdr:colOff>
      <xdr:row>59</xdr:row>
      <xdr:rowOff>44721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5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35848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5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126800</xdr:rowOff>
    </xdr:from>
    <xdr:to>
      <xdr:col>55</xdr:col>
      <xdr:colOff>0</xdr:colOff>
      <xdr:row>78</xdr:row>
      <xdr:rowOff>136663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99900"/>
          <a:ext cx="8382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126800</xdr:rowOff>
    </xdr:from>
    <xdr:to>
      <xdr:col>50</xdr:col>
      <xdr:colOff>114300</xdr:colOff>
      <xdr:row>78</xdr:row>
      <xdr:rowOff>139601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99900"/>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125368</xdr:rowOff>
    </xdr:from>
    <xdr:to>
      <xdr:col>45</xdr:col>
      <xdr:colOff>177800</xdr:colOff>
      <xdr:row>78</xdr:row>
      <xdr:rowOff>139601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98468"/>
          <a:ext cx="889000" cy="1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39338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6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119270</xdr:rowOff>
    </xdr:from>
    <xdr:to>
      <xdr:col>41</xdr:col>
      <xdr:colOff>50800</xdr:colOff>
      <xdr:row>78</xdr:row>
      <xdr:rowOff>125368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92370"/>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110287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97578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85863</xdr:rowOff>
    </xdr:from>
    <xdr:to>
      <xdr:col>55</xdr:col>
      <xdr:colOff>50800</xdr:colOff>
      <xdr:row>79</xdr:row>
      <xdr:rowOff>16013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5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790</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7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76000</xdr:rowOff>
    </xdr:from>
    <xdr:to>
      <xdr:col>50</xdr:col>
      <xdr:colOff>165100</xdr:colOff>
      <xdr:row>79</xdr:row>
      <xdr:rowOff>6150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4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168727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4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88801</xdr:rowOff>
    </xdr:from>
    <xdr:to>
      <xdr:col>46</xdr:col>
      <xdr:colOff>38100</xdr:colOff>
      <xdr:row>79</xdr:row>
      <xdr:rowOff>18951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6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10078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5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74568</xdr:rowOff>
    </xdr:from>
    <xdr:to>
      <xdr:col>41</xdr:col>
      <xdr:colOff>101600</xdr:colOff>
      <xdr:row>79</xdr:row>
      <xdr:rowOff>4718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167295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68470</xdr:rowOff>
    </xdr:from>
    <xdr:to>
      <xdr:col>36</xdr:col>
      <xdr:colOff>165100</xdr:colOff>
      <xdr:row>78</xdr:row>
      <xdr:rowOff>170070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4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161197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3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81508</xdr:rowOff>
    </xdr:from>
    <xdr:to>
      <xdr:col>55</xdr:col>
      <xdr:colOff>0</xdr:colOff>
      <xdr:row>98</xdr:row>
      <xdr:rowOff>107542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883608"/>
          <a:ext cx="838200" cy="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81508</xdr:rowOff>
    </xdr:from>
    <xdr:to>
      <xdr:col>50</xdr:col>
      <xdr:colOff>114300</xdr:colOff>
      <xdr:row>98</xdr:row>
      <xdr:rowOff>114542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83608"/>
          <a:ext cx="889000" cy="3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106112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5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114542</xdr:rowOff>
    </xdr:from>
    <xdr:to>
      <xdr:col>45</xdr:col>
      <xdr:colOff>177800</xdr:colOff>
      <xdr:row>98</xdr:row>
      <xdr:rowOff>119458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916642"/>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105512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5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119458</xdr:rowOff>
    </xdr:from>
    <xdr:to>
      <xdr:col>41</xdr:col>
      <xdr:colOff>50800</xdr:colOff>
      <xdr:row>98</xdr:row>
      <xdr:rowOff>124729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921558"/>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129748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58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122007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58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56742</xdr:rowOff>
    </xdr:from>
    <xdr:to>
      <xdr:col>55</xdr:col>
      <xdr:colOff>50800</xdr:colOff>
      <xdr:row>98</xdr:row>
      <xdr:rowOff>158342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5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143119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7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30708</xdr:rowOff>
    </xdr:from>
    <xdr:to>
      <xdr:col>50</xdr:col>
      <xdr:colOff>165100</xdr:colOff>
      <xdr:row>98</xdr:row>
      <xdr:rowOff>132308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123435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92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63742</xdr:rowOff>
    </xdr:from>
    <xdr:to>
      <xdr:col>46</xdr:col>
      <xdr:colOff>38100</xdr:colOff>
      <xdr:row>98</xdr:row>
      <xdr:rowOff>165342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156469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95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68658</xdr:rowOff>
    </xdr:from>
    <xdr:to>
      <xdr:col>41</xdr:col>
      <xdr:colOff>101600</xdr:colOff>
      <xdr:row>98</xdr:row>
      <xdr:rowOff>170258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7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161385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73929</xdr:rowOff>
    </xdr:from>
    <xdr:to>
      <xdr:col>36</xdr:col>
      <xdr:colOff>165100</xdr:colOff>
      <xdr:row>99</xdr:row>
      <xdr:rowOff>4079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7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166656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6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90342</xdr:rowOff>
    </xdr:from>
    <xdr:to>
      <xdr:col>85</xdr:col>
      <xdr:colOff>127000</xdr:colOff>
      <xdr:row>38</xdr:row>
      <xdr:rowOff>110965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05442"/>
          <a:ext cx="838200" cy="2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96346</xdr:rowOff>
    </xdr:from>
    <xdr:to>
      <xdr:col>81</xdr:col>
      <xdr:colOff>50800</xdr:colOff>
      <xdr:row>38</xdr:row>
      <xdr:rowOff>110965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611446"/>
          <a:ext cx="889000" cy="1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96346</xdr:rowOff>
    </xdr:from>
    <xdr:to>
      <xdr:col>76</xdr:col>
      <xdr:colOff>114300</xdr:colOff>
      <xdr:row>38</xdr:row>
      <xdr:rowOff>106561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11446"/>
          <a:ext cx="889000" cy="1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53419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106561</xdr:rowOff>
    </xdr:from>
    <xdr:to>
      <xdr:col>71</xdr:col>
      <xdr:colOff>177800</xdr:colOff>
      <xdr:row>38</xdr:row>
      <xdr:rowOff>111891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21661"/>
          <a:ext cx="889000" cy="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18577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74649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39542</xdr:rowOff>
    </xdr:from>
    <xdr:to>
      <xdr:col>85</xdr:col>
      <xdr:colOff>177800</xdr:colOff>
      <xdr:row>38</xdr:row>
      <xdr:rowOff>141142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5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125919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6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60165</xdr:rowOff>
    </xdr:from>
    <xdr:to>
      <xdr:col>81</xdr:col>
      <xdr:colOff>101600</xdr:colOff>
      <xdr:row>38</xdr:row>
      <xdr:rowOff>161765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152892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6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45546</xdr:rowOff>
    </xdr:from>
    <xdr:to>
      <xdr:col>76</xdr:col>
      <xdr:colOff>165100</xdr:colOff>
      <xdr:row>38</xdr:row>
      <xdr:rowOff>147146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138273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5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55761</xdr:rowOff>
    </xdr:from>
    <xdr:to>
      <xdr:col>72</xdr:col>
      <xdr:colOff>38100</xdr:colOff>
      <xdr:row>38</xdr:row>
      <xdr:rowOff>157361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7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148488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6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61091</xdr:rowOff>
    </xdr:from>
    <xdr:to>
      <xdr:col>67</xdr:col>
      <xdr:colOff>101600</xdr:colOff>
      <xdr:row>38</xdr:row>
      <xdr:rowOff>162691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7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153818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6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127348</xdr:rowOff>
    </xdr:from>
    <xdr:to>
      <xdr:col>85</xdr:col>
      <xdr:colOff>127000</xdr:colOff>
      <xdr:row>57</xdr:row>
      <xdr:rowOff>161078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99998"/>
          <a:ext cx="838200" cy="3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148337</xdr:rowOff>
    </xdr:from>
    <xdr:to>
      <xdr:col>81</xdr:col>
      <xdr:colOff>50800</xdr:colOff>
      <xdr:row>57</xdr:row>
      <xdr:rowOff>161078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20987"/>
          <a:ext cx="889000" cy="1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20840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4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104781</xdr:rowOff>
    </xdr:from>
    <xdr:to>
      <xdr:col>76</xdr:col>
      <xdr:colOff>114300</xdr:colOff>
      <xdr:row>57</xdr:row>
      <xdr:rowOff>148337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77431"/>
          <a:ext cx="889000" cy="4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27287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4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104781</xdr:rowOff>
    </xdr:from>
    <xdr:to>
      <xdr:col>71</xdr:col>
      <xdr:colOff>177800</xdr:colOff>
      <xdr:row>58</xdr:row>
      <xdr:rowOff>10404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77431"/>
          <a:ext cx="889000" cy="7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33367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35760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76548</xdr:rowOff>
    </xdr:from>
    <xdr:to>
      <xdr:col>85</xdr:col>
      <xdr:colOff>177800</xdr:colOff>
      <xdr:row>58</xdr:row>
      <xdr:rowOff>6698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162925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6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110278</xdr:rowOff>
    </xdr:from>
    <xdr:to>
      <xdr:col>81</xdr:col>
      <xdr:colOff>101600</xdr:colOff>
      <xdr:row>58</xdr:row>
      <xdr:rowOff>40428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8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31555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7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97537</xdr:rowOff>
    </xdr:from>
    <xdr:to>
      <xdr:col>76</xdr:col>
      <xdr:colOff>165100</xdr:colOff>
      <xdr:row>58</xdr:row>
      <xdr:rowOff>27687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18814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6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53981</xdr:rowOff>
    </xdr:from>
    <xdr:to>
      <xdr:col>72</xdr:col>
      <xdr:colOff>38100</xdr:colOff>
      <xdr:row>57</xdr:row>
      <xdr:rowOff>155581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2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146708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131054</xdr:rowOff>
    </xdr:from>
    <xdr:to>
      <xdr:col>67</xdr:col>
      <xdr:colOff>101600</xdr:colOff>
      <xdr:row>58</xdr:row>
      <xdr:rowOff>61204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0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52331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9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39993</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4543"/>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167239</xdr:rowOff>
    </xdr:from>
    <xdr:to>
      <xdr:col>81</xdr:col>
      <xdr:colOff>50800</xdr:colOff>
      <xdr:row>79</xdr:row>
      <xdr:rowOff>39993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40339"/>
          <a:ext cx="889000" cy="4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167239</xdr:rowOff>
    </xdr:from>
    <xdr:to>
      <xdr:col>76</xdr:col>
      <xdr:colOff>114300</xdr:colOff>
      <xdr:row>79</xdr:row>
      <xdr:rowOff>16413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40339"/>
          <a:ext cx="889000" cy="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162489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16413</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60963"/>
          <a:ext cx="889000" cy="2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58239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64746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160643</xdr:rowOff>
    </xdr:from>
    <xdr:to>
      <xdr:col>81</xdr:col>
      <xdr:colOff>101600</xdr:colOff>
      <xdr:row>79</xdr:row>
      <xdr:rowOff>90793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81920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2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116439</xdr:rowOff>
    </xdr:from>
    <xdr:to>
      <xdr:col>76</xdr:col>
      <xdr:colOff>165100</xdr:colOff>
      <xdr:row>79</xdr:row>
      <xdr:rowOff>46589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8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37716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58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137063</xdr:rowOff>
    </xdr:from>
    <xdr:to>
      <xdr:col>72</xdr:col>
      <xdr:colOff>38100</xdr:colOff>
      <xdr:row>79</xdr:row>
      <xdr:rowOff>67213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1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58340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0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39326</xdr:rowOff>
    </xdr:from>
    <xdr:to>
      <xdr:col>85</xdr:col>
      <xdr:colOff>127000</xdr:colOff>
      <xdr:row>98</xdr:row>
      <xdr:rowOff>43766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841426"/>
          <a:ext cx="8382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162572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50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39326</xdr:rowOff>
    </xdr:from>
    <xdr:to>
      <xdr:col>81</xdr:col>
      <xdr:colOff>50800</xdr:colOff>
      <xdr:row>98</xdr:row>
      <xdr:rowOff>41624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84142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90467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37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29967</xdr:rowOff>
    </xdr:from>
    <xdr:to>
      <xdr:col>76</xdr:col>
      <xdr:colOff>114300</xdr:colOff>
      <xdr:row>98</xdr:row>
      <xdr:rowOff>41624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832067"/>
          <a:ext cx="889000" cy="1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97091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29032</xdr:rowOff>
    </xdr:from>
    <xdr:to>
      <xdr:col>71</xdr:col>
      <xdr:colOff>177800</xdr:colOff>
      <xdr:row>98</xdr:row>
      <xdr:rowOff>29967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831132"/>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115975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134847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164416</xdr:rowOff>
    </xdr:from>
    <xdr:to>
      <xdr:col>85</xdr:col>
      <xdr:colOff>177800</xdr:colOff>
      <xdr:row>98</xdr:row>
      <xdr:rowOff>94566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79343</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0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159976</xdr:rowOff>
    </xdr:from>
    <xdr:to>
      <xdr:col>81</xdr:col>
      <xdr:colOff>101600</xdr:colOff>
      <xdr:row>98</xdr:row>
      <xdr:rowOff>90126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81253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162274</xdr:rowOff>
    </xdr:from>
    <xdr:to>
      <xdr:col>76</xdr:col>
      <xdr:colOff>165100</xdr:colOff>
      <xdr:row>98</xdr:row>
      <xdr:rowOff>92424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83551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8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150617</xdr:rowOff>
    </xdr:from>
    <xdr:to>
      <xdr:col>72</xdr:col>
      <xdr:colOff>38100</xdr:colOff>
      <xdr:row>98</xdr:row>
      <xdr:rowOff>80767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71894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149682</xdr:rowOff>
    </xdr:from>
    <xdr:to>
      <xdr:col>67</xdr:col>
      <xdr:colOff>101600</xdr:colOff>
      <xdr:row>98</xdr:row>
      <xdr:rowOff>79832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8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70959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類似団体に比べて低い数値で推移している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。今後も現在の水準を維持しつつ、緊急性や優先度の高い施策を重点に予算措置・執行を行う</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財政調整基金について、</a:t>
          </a:r>
          <a:r>
            <a:rPr kumimoji="1" lang="en-US" altLang="ja-JP" sz="1100" b="0" i="0" u="none" strike="noStrike" kern="0" cap="none" spc="0" normalizeH="0" baseline="0" noProof="0">
              <a:ln>
                <a:noFill/>
              </a:ln>
              <a:solidFill>
                <a:prstClr val="black"/>
              </a:solidFill>
              <a:effectLst/>
              <a:uLnTx/>
              <a:uFillTx/>
              <a:latin typeface="+mn-lt"/>
              <a:ea typeface="+mn-ea"/>
              <a:cs typeface="+mn-cs"/>
            </a:rPr>
            <a:t>R4</a:t>
          </a:r>
          <a:r>
            <a:rPr kumimoji="1" lang="ja-JP" altLang="en-US" sz="1100" b="0" i="0" u="none" strike="noStrike" kern="0" cap="none" spc="0" normalizeH="0" baseline="0" noProof="0">
              <a:ln>
                <a:noFill/>
              </a:ln>
              <a:solidFill>
                <a:prstClr val="black"/>
              </a:solidFill>
              <a:effectLst/>
              <a:uLnTx/>
              <a:uFillTx/>
              <a:latin typeface="+mn-lt"/>
              <a:ea typeface="+mn-ea"/>
              <a:cs typeface="+mn-cs"/>
            </a:rPr>
            <a:t>は</a:t>
          </a:r>
          <a:r>
            <a:rPr kumimoji="1" lang="ja-JP" altLang="ja-JP" sz="1100" b="0" i="0" u="none" strike="noStrike" kern="0" cap="none" spc="0" normalizeH="0" baseline="0" noProof="0">
              <a:ln>
                <a:noFill/>
              </a:ln>
              <a:solidFill>
                <a:prstClr val="black"/>
              </a:solidFill>
              <a:effectLst/>
              <a:uLnTx/>
              <a:uFillTx/>
              <a:latin typeface="+mn-lt"/>
              <a:ea typeface="+mn-ea"/>
              <a:cs typeface="+mn-cs"/>
            </a:rPr>
            <a:t>取崩しを</a:t>
          </a:r>
          <a:r>
            <a:rPr kumimoji="1" lang="ja-JP" altLang="en-US" sz="1100" b="0" i="0" u="none" strike="noStrike" kern="0" cap="none" spc="0" normalizeH="0" baseline="0" noProof="0">
              <a:ln>
                <a:noFill/>
              </a:ln>
              <a:solidFill>
                <a:prstClr val="black"/>
              </a:solidFill>
              <a:effectLst/>
              <a:uLnTx/>
              <a:uFillTx/>
              <a:latin typeface="+mn-lt"/>
              <a:ea typeface="+mn-ea"/>
              <a:cs typeface="+mn-cs"/>
            </a:rPr>
            <a:t>行うことなく財政運営が行えた。</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実質単年度収支は黒字とな</a:t>
          </a:r>
          <a:r>
            <a:rPr kumimoji="1" lang="ja-JP" altLang="en-US" sz="1100" b="0" i="0" u="none" strike="noStrike" kern="0" cap="none" spc="0" normalizeH="0" baseline="0" noProof="0">
              <a:ln>
                <a:noFill/>
              </a:ln>
              <a:solidFill>
                <a:prstClr val="black"/>
              </a:solidFill>
              <a:effectLst/>
              <a:uLnTx/>
              <a:uFillTx/>
              <a:latin typeface="+mn-lt"/>
              <a:ea typeface="+mn-ea"/>
              <a:cs typeface="+mn-cs"/>
            </a:rPr>
            <a:t>り、</a:t>
          </a:r>
          <a:r>
            <a:rPr kumimoji="1" lang="ja-JP" altLang="ja-JP" sz="1100" b="0" i="0" u="none" strike="noStrike" kern="0" cap="none" spc="0" normalizeH="0" baseline="0" noProof="0">
              <a:ln>
                <a:noFill/>
              </a:ln>
              <a:solidFill>
                <a:prstClr val="black"/>
              </a:solidFill>
              <a:effectLst/>
              <a:uLnTx/>
              <a:uFillTx/>
              <a:latin typeface="+mn-lt"/>
              <a:ea typeface="+mn-ea"/>
              <a:cs typeface="+mn-cs"/>
            </a:rPr>
            <a:t>標準財政規模に占める実質収支額は前年度</a:t>
          </a:r>
          <a:r>
            <a:rPr kumimoji="1" lang="en-US" altLang="ja-JP" sz="1100" b="0" i="0" u="none" strike="noStrike" kern="0" cap="none" spc="0" normalizeH="0" baseline="0" noProof="0">
              <a:ln>
                <a:noFill/>
              </a:ln>
              <a:solidFill>
                <a:prstClr val="black"/>
              </a:solidFill>
              <a:effectLst/>
              <a:uLnTx/>
              <a:uFillTx/>
              <a:latin typeface="+mn-lt"/>
              <a:ea typeface="+mn-ea"/>
              <a:cs typeface="+mn-cs"/>
            </a:rPr>
            <a:t>0.68</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増</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適切な財源の確保と歳出の精査により、将来を見据えた財調と特目基金運用を図りたい。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全会計において、実質赤字又は資金の不足が生じていないため、連結実質赤字比率は算定されない。今後も全会計において健全財政に努めていく。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3309342</v>
      </c>
      <c r="BO4" s="449"/>
      <c r="BP4" s="449"/>
      <c r="BQ4" s="449"/>
      <c r="BR4" s="449"/>
      <c r="BS4" s="449"/>
      <c r="BT4" s="449"/>
      <c r="BU4" s="450"/>
      <c r="BV4" s="448">
        <v>3469874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8.4</v>
      </c>
      <c r="CU4" s="589"/>
      <c r="CV4" s="589"/>
      <c r="CW4" s="589"/>
      <c r="CX4" s="589"/>
      <c r="CY4" s="589"/>
      <c r="CZ4" s="589"/>
      <c r="DA4" s="590"/>
      <c r="DB4" s="588">
        <v>7.8</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2978006</v>
      </c>
      <c r="BO5" s="420"/>
      <c r="BP5" s="420"/>
      <c r="BQ5" s="420"/>
      <c r="BR5" s="420"/>
      <c r="BS5" s="420"/>
      <c r="BT5" s="420"/>
      <c r="BU5" s="421"/>
      <c r="BV5" s="419">
        <v>3281225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78.7</v>
      </c>
      <c r="CU5" s="417"/>
      <c r="CV5" s="417"/>
      <c r="CW5" s="417"/>
      <c r="CX5" s="417"/>
      <c r="CY5" s="417"/>
      <c r="CZ5" s="417"/>
      <c r="DA5" s="418"/>
      <c r="DB5" s="416">
        <v>76</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331336</v>
      </c>
      <c r="BO6" s="420"/>
      <c r="BP6" s="420"/>
      <c r="BQ6" s="420"/>
      <c r="BR6" s="420"/>
      <c r="BS6" s="420"/>
      <c r="BT6" s="420"/>
      <c r="BU6" s="421"/>
      <c r="BV6" s="419">
        <v>188649</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79.400000000000006</v>
      </c>
      <c r="CU6" s="563"/>
      <c r="CV6" s="563"/>
      <c r="CW6" s="563"/>
      <c r="CX6" s="563"/>
      <c r="CY6" s="563"/>
      <c r="CZ6" s="563"/>
      <c r="DA6" s="564"/>
      <c r="DB6" s="562">
        <v>78.7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146124</v>
      </c>
      <c r="BO7" s="420"/>
      <c r="BP7" s="420"/>
      <c r="BQ7" s="420"/>
      <c r="BR7" s="420"/>
      <c r="BS7" s="420"/>
      <c r="BT7" s="420"/>
      <c r="BU7" s="421"/>
      <c r="BV7" s="419">
        <v>14237</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2195351</v>
      </c>
      <c r="CU7" s="420"/>
      <c r="CV7" s="420"/>
      <c r="CW7" s="420"/>
      <c r="CX7" s="420"/>
      <c r="CY7" s="420"/>
      <c r="CZ7" s="420"/>
      <c r="DA7" s="421"/>
      <c r="DB7" s="419">
        <v>2248811</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185212</v>
      </c>
      <c r="BO8" s="420"/>
      <c r="BP8" s="420"/>
      <c r="BQ8" s="420"/>
      <c r="BR8" s="420"/>
      <c r="BS8" s="420"/>
      <c r="BT8" s="420"/>
      <c r="BU8" s="421"/>
      <c r="BV8" s="419">
        <v>174412</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0.22</v>
      </c>
      <c r="CU8" s="523"/>
      <c r="CV8" s="523"/>
      <c r="CW8" s="523"/>
      <c r="CX8" s="523"/>
      <c r="CY8" s="523"/>
      <c r="CZ8" s="523"/>
      <c r="DA8" s="524"/>
      <c r="DB8" s="522">
        <v>0.23</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4121</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10800</v>
      </c>
      <c r="BO9" s="420"/>
      <c r="BP9" s="420"/>
      <c r="BQ9" s="420"/>
      <c r="BR9" s="420"/>
      <c r="BS9" s="420"/>
      <c r="BT9" s="420"/>
      <c r="BU9" s="421"/>
      <c r="BV9" s="419">
        <v>3166</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6.5</v>
      </c>
      <c r="CU9" s="417"/>
      <c r="CV9" s="417"/>
      <c r="CW9" s="417"/>
      <c r="CX9" s="417"/>
      <c r="CY9" s="417"/>
      <c r="CZ9" s="417"/>
      <c r="DA9" s="418"/>
      <c r="DB9" s="416">
        <v>7.1</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4343</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6897</v>
      </c>
      <c r="BO10" s="420"/>
      <c r="BP10" s="420"/>
      <c r="BQ10" s="420"/>
      <c r="BR10" s="420"/>
      <c r="BS10" s="420"/>
      <c r="BT10" s="420"/>
      <c r="BU10" s="421"/>
      <c r="BV10" s="419">
        <v>72968</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4244</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110</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4194</v>
      </c>
      <c r="S13" s="507"/>
      <c r="T13" s="507"/>
      <c r="U13" s="507"/>
      <c r="V13" s="508"/>
      <c r="W13" s="509" t="s">
        <v>141</v>
      </c>
      <c r="X13" s="405"/>
      <c r="Y13" s="405"/>
      <c r="Z13" s="405"/>
      <c r="AA13" s="405"/>
      <c r="AB13" s="406"/>
      <c r="AC13" s="372">
        <v>194</v>
      </c>
      <c r="AD13" s="373"/>
      <c r="AE13" s="373"/>
      <c r="AF13" s="373"/>
      <c r="AG13" s="374"/>
      <c r="AH13" s="372">
        <v>217</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17697</v>
      </c>
      <c r="BO13" s="420"/>
      <c r="BP13" s="420"/>
      <c r="BQ13" s="420"/>
      <c r="BR13" s="420"/>
      <c r="BS13" s="420"/>
      <c r="BT13" s="420"/>
      <c r="BU13" s="421"/>
      <c r="BV13" s="419">
        <v>76134</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7.5</v>
      </c>
      <c r="CU13" s="417"/>
      <c r="CV13" s="417"/>
      <c r="CW13" s="417"/>
      <c r="CX13" s="417"/>
      <c r="CY13" s="417"/>
      <c r="CZ13" s="417"/>
      <c r="DA13" s="418"/>
      <c r="DB13" s="416">
        <v>7.1</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4293</v>
      </c>
      <c r="S14" s="507"/>
      <c r="T14" s="507"/>
      <c r="U14" s="507"/>
      <c r="V14" s="508"/>
      <c r="W14" s="510"/>
      <c r="X14" s="408"/>
      <c r="Y14" s="408"/>
      <c r="Z14" s="408"/>
      <c r="AA14" s="408"/>
      <c r="AB14" s="409"/>
      <c r="AC14" s="499">
        <v>9.9</v>
      </c>
      <c r="AD14" s="500"/>
      <c r="AE14" s="500"/>
      <c r="AF14" s="500"/>
      <c r="AG14" s="501"/>
      <c r="AH14" s="499">
        <v>10.7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t="s">
        <v>148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4260</v>
      </c>
      <c r="S15" s="507"/>
      <c r="T15" s="507"/>
      <c r="U15" s="507"/>
      <c r="V15" s="508"/>
      <c r="W15" s="509" t="s">
        <v>150</v>
      </c>
      <c r="X15" s="405"/>
      <c r="Y15" s="405"/>
      <c r="Z15" s="405"/>
      <c r="AA15" s="405"/>
      <c r="AB15" s="406"/>
      <c r="AC15" s="372">
        <v>673</v>
      </c>
      <c r="AD15" s="373"/>
      <c r="AE15" s="373"/>
      <c r="AF15" s="373"/>
      <c r="AG15" s="374"/>
      <c r="AH15" s="372">
        <v>757</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455021</v>
      </c>
      <c r="BO15" s="449"/>
      <c r="BP15" s="449"/>
      <c r="BQ15" s="449"/>
      <c r="BR15" s="449"/>
      <c r="BS15" s="449"/>
      <c r="BT15" s="449"/>
      <c r="BU15" s="450"/>
      <c r="BV15" s="448">
        <v>437509</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34.299999999999997</v>
      </c>
      <c r="AD16" s="500"/>
      <c r="AE16" s="500"/>
      <c r="AF16" s="500"/>
      <c r="AG16" s="501"/>
      <c r="AH16" s="499">
        <v>37.200000000000003</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2069921</v>
      </c>
      <c r="BO16" s="420"/>
      <c r="BP16" s="420"/>
      <c r="BQ16" s="420"/>
      <c r="BR16" s="420"/>
      <c r="BS16" s="420"/>
      <c r="BT16" s="420"/>
      <c r="BU16" s="421"/>
      <c r="BV16" s="419">
        <v>2069238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1093</v>
      </c>
      <c r="AD17" s="373"/>
      <c r="AE17" s="373"/>
      <c r="AF17" s="373"/>
      <c r="AG17" s="374"/>
      <c r="AH17" s="372">
        <v>1062</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560213</v>
      </c>
      <c r="BO17" s="420"/>
      <c r="BP17" s="420"/>
      <c r="BQ17" s="420"/>
      <c r="BR17" s="420"/>
      <c r="BS17" s="420"/>
      <c r="BT17" s="420"/>
      <c r="BU17" s="421"/>
      <c r="BV17" s="419">
        <v>537809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57.1</v>
      </c>
      <c r="M18" s="472"/>
      <c r="N18" s="472"/>
      <c r="O18" s="472"/>
      <c r="P18" s="472"/>
      <c r="Q18" s="472"/>
      <c r="R18" s="473"/>
      <c r="S18" s="473"/>
      <c r="T18" s="473"/>
      <c r="U18" s="473"/>
      <c r="V18" s="474"/>
      <c r="W18" s="490"/>
      <c r="X18" s="491"/>
      <c r="Y18" s="491"/>
      <c r="Z18" s="491"/>
      <c r="AA18" s="491"/>
      <c r="AB18" s="515"/>
      <c r="AC18" s="389">
        <v>55.8</v>
      </c>
      <c r="AD18" s="390"/>
      <c r="AE18" s="390"/>
      <c r="AF18" s="390"/>
      <c r="AG18" s="475"/>
      <c r="AH18" s="389">
        <v>52.2</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1740650</v>
      </c>
      <c r="BO18" s="420"/>
      <c r="BP18" s="420"/>
      <c r="BQ18" s="420"/>
      <c r="BR18" s="420"/>
      <c r="BS18" s="420"/>
      <c r="BT18" s="420"/>
      <c r="BU18" s="421"/>
      <c r="BV18" s="419">
        <v>1728387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72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2728330</v>
      </c>
      <c r="BO19" s="420"/>
      <c r="BP19" s="420"/>
      <c r="BQ19" s="420"/>
      <c r="BR19" s="420"/>
      <c r="BS19" s="420"/>
      <c r="BT19" s="420"/>
      <c r="BU19" s="421"/>
      <c r="BV19" s="419">
        <v>2640862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1553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1638349</v>
      </c>
      <c r="BO22" s="449"/>
      <c r="BP22" s="449"/>
      <c r="BQ22" s="449"/>
      <c r="BR22" s="449"/>
      <c r="BS22" s="449"/>
      <c r="BT22" s="449"/>
      <c r="BU22" s="450"/>
      <c r="BV22" s="448">
        <v>1745335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1202973</v>
      </c>
      <c r="BO23" s="420"/>
      <c r="BP23" s="420"/>
      <c r="BQ23" s="420"/>
      <c r="BR23" s="420"/>
      <c r="BS23" s="420"/>
      <c r="BT23" s="420"/>
      <c r="BU23" s="421"/>
      <c r="BV23" s="419">
        <v>1295537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7400</v>
      </c>
      <c r="R24" s="373"/>
      <c r="S24" s="373"/>
      <c r="T24" s="373"/>
      <c r="U24" s="373"/>
      <c r="V24" s="374"/>
      <c r="W24" s="462"/>
      <c r="X24" s="399"/>
      <c r="Y24" s="400"/>
      <c r="Z24" s="375" t="s">
        <v>175</v>
      </c>
      <c r="AA24" s="376"/>
      <c r="AB24" s="376"/>
      <c r="AC24" s="376"/>
      <c r="AD24" s="376"/>
      <c r="AE24" s="376"/>
      <c r="AF24" s="376"/>
      <c r="AG24" s="377"/>
      <c r="AH24" s="372">
        <v>50</v>
      </c>
      <c r="AI24" s="373"/>
      <c r="AJ24" s="373"/>
      <c r="AK24" s="373"/>
      <c r="AL24" s="374"/>
      <c r="AM24" s="372">
        <v>149800</v>
      </c>
      <c r="AN24" s="373"/>
      <c r="AO24" s="373"/>
      <c r="AP24" s="373"/>
      <c r="AQ24" s="373"/>
      <c r="AR24" s="374"/>
      <c r="AS24" s="372">
        <v>2996</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590991</v>
      </c>
      <c r="BO24" s="420"/>
      <c r="BP24" s="420"/>
      <c r="BQ24" s="420"/>
      <c r="BR24" s="420"/>
      <c r="BS24" s="420"/>
      <c r="BT24" s="420"/>
      <c r="BU24" s="421"/>
      <c r="BV24" s="419">
        <v>605632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t="s">
        <v>139</v>
      </c>
      <c r="M25" s="373"/>
      <c r="N25" s="373"/>
      <c r="O25" s="373"/>
      <c r="P25" s="374"/>
      <c r="Q25" s="372" t="s">
        <v>139</v>
      </c>
      <c r="R25" s="373"/>
      <c r="S25" s="373"/>
      <c r="T25" s="373"/>
      <c r="U25" s="373"/>
      <c r="V25" s="374"/>
      <c r="W25" s="462"/>
      <c r="X25" s="399"/>
      <c r="Y25" s="400"/>
      <c r="Z25" s="375" t="s">
        <v>178</v>
      </c>
      <c r="AA25" s="376"/>
      <c r="AB25" s="376"/>
      <c r="AC25" s="376"/>
      <c r="AD25" s="376"/>
      <c r="AE25" s="376"/>
      <c r="AF25" s="376"/>
      <c r="AG25" s="377"/>
      <c r="AH25" s="372" t="s">
        <v>139</v>
      </c>
      <c r="AI25" s="373"/>
      <c r="AJ25" s="373"/>
      <c r="AK25" s="373"/>
      <c r="AL25" s="374"/>
      <c r="AM25" s="372" t="s">
        <v>139</v>
      </c>
      <c r="AN25" s="373"/>
      <c r="AO25" s="373"/>
      <c r="AP25" s="373"/>
      <c r="AQ25" s="373"/>
      <c r="AR25" s="374"/>
      <c r="AS25" s="372" t="s">
        <v>139</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t="s">
        <v>139</v>
      </c>
      <c r="BO25" s="449"/>
      <c r="BP25" s="449"/>
      <c r="BQ25" s="449"/>
      <c r="BR25" s="449"/>
      <c r="BS25" s="449"/>
      <c r="BT25" s="449"/>
      <c r="BU25" s="450"/>
      <c r="BV25" s="448" t="s">
        <v>139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5500</v>
      </c>
      <c r="R26" s="373"/>
      <c r="S26" s="373"/>
      <c r="T26" s="373"/>
      <c r="U26" s="373"/>
      <c r="V26" s="374"/>
      <c r="W26" s="462"/>
      <c r="X26" s="399"/>
      <c r="Y26" s="400"/>
      <c r="Z26" s="375" t="s">
        <v>181</v>
      </c>
      <c r="AA26" s="430"/>
      <c r="AB26" s="430"/>
      <c r="AC26" s="430"/>
      <c r="AD26" s="430"/>
      <c r="AE26" s="430"/>
      <c r="AF26" s="430"/>
      <c r="AG26" s="431"/>
      <c r="AH26" s="372" t="s">
        <v>139</v>
      </c>
      <c r="AI26" s="373"/>
      <c r="AJ26" s="373"/>
      <c r="AK26" s="373"/>
      <c r="AL26" s="374"/>
      <c r="AM26" s="372" t="s">
        <v>139</v>
      </c>
      <c r="AN26" s="373"/>
      <c r="AO26" s="373"/>
      <c r="AP26" s="373"/>
      <c r="AQ26" s="373"/>
      <c r="AR26" s="374"/>
      <c r="AS26" s="372" t="s">
        <v>139</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2710</v>
      </c>
      <c r="R27" s="373"/>
      <c r="S27" s="373"/>
      <c r="T27" s="373"/>
      <c r="U27" s="373"/>
      <c r="V27" s="374"/>
      <c r="W27" s="462"/>
      <c r="X27" s="399"/>
      <c r="Y27" s="400"/>
      <c r="Z27" s="375" t="s">
        <v>184</v>
      </c>
      <c r="AA27" s="376"/>
      <c r="AB27" s="376"/>
      <c r="AC27" s="376"/>
      <c r="AD27" s="376"/>
      <c r="AE27" s="376"/>
      <c r="AF27" s="376"/>
      <c r="AG27" s="377"/>
      <c r="AH27" s="372" t="s">
        <v>139</v>
      </c>
      <c r="AI27" s="373"/>
      <c r="AJ27" s="373"/>
      <c r="AK27" s="373"/>
      <c r="AL27" s="374"/>
      <c r="AM27" s="372" t="s">
        <v>139</v>
      </c>
      <c r="AN27" s="373"/>
      <c r="AO27" s="373"/>
      <c r="AP27" s="373"/>
      <c r="AQ27" s="373"/>
      <c r="AR27" s="374"/>
      <c r="AS27" s="372" t="s">
        <v>139</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115147</v>
      </c>
      <c r="BO27" s="454"/>
      <c r="BP27" s="454"/>
      <c r="BQ27" s="454"/>
      <c r="BR27" s="454"/>
      <c r="BS27" s="454"/>
      <c r="BT27" s="454"/>
      <c r="BU27" s="455"/>
      <c r="BV27" s="453">
        <v>115147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1820</v>
      </c>
      <c r="R28" s="373"/>
      <c r="S28" s="373"/>
      <c r="T28" s="373"/>
      <c r="U28" s="373"/>
      <c r="V28" s="374"/>
      <c r="W28" s="462"/>
      <c r="X28" s="399"/>
      <c r="Y28" s="400"/>
      <c r="Z28" s="375" t="s">
        <v>187</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1039336</v>
      </c>
      <c r="BO28" s="449"/>
      <c r="BP28" s="449"/>
      <c r="BQ28" s="449"/>
      <c r="BR28" s="449"/>
      <c r="BS28" s="449"/>
      <c r="BT28" s="449"/>
      <c r="BU28" s="450"/>
      <c r="BV28" s="448">
        <v>1032439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8</v>
      </c>
      <c r="M29" s="373"/>
      <c r="N29" s="373"/>
      <c r="O29" s="373"/>
      <c r="P29" s="374"/>
      <c r="Q29" s="372">
        <v>1640</v>
      </c>
      <c r="R29" s="373"/>
      <c r="S29" s="373"/>
      <c r="T29" s="373"/>
      <c r="U29" s="373"/>
      <c r="V29" s="374"/>
      <c r="W29" s="463"/>
      <c r="X29" s="464"/>
      <c r="Y29" s="465"/>
      <c r="Z29" s="375" t="s">
        <v>190</v>
      </c>
      <c r="AA29" s="376"/>
      <c r="AB29" s="376"/>
      <c r="AC29" s="376"/>
      <c r="AD29" s="376"/>
      <c r="AE29" s="376"/>
      <c r="AF29" s="376"/>
      <c r="AG29" s="377"/>
      <c r="AH29" s="372">
        <v>50</v>
      </c>
      <c r="AI29" s="373"/>
      <c r="AJ29" s="373"/>
      <c r="AK29" s="373"/>
      <c r="AL29" s="374"/>
      <c r="AM29" s="372">
        <v>149800</v>
      </c>
      <c r="AN29" s="373"/>
      <c r="AO29" s="373"/>
      <c r="AP29" s="373"/>
      <c r="AQ29" s="373"/>
      <c r="AR29" s="374"/>
      <c r="AS29" s="372">
        <v>2996</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46688</v>
      </c>
      <c r="BO29" s="420"/>
      <c r="BP29" s="420"/>
      <c r="BQ29" s="420"/>
      <c r="BR29" s="420"/>
      <c r="BS29" s="420"/>
      <c r="BT29" s="420"/>
      <c r="BU29" s="421"/>
      <c r="BV29" s="419">
        <v>46688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93.9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890705</v>
      </c>
      <c r="BO30" s="454"/>
      <c r="BP30" s="454"/>
      <c r="BQ30" s="454"/>
      <c r="BR30" s="454"/>
      <c r="BS30" s="454"/>
      <c r="BT30" s="454"/>
      <c r="BU30" s="455"/>
      <c r="BV30" s="453">
        <v>882147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青木村国民健康保険特別会計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青木村簡易水道事業会計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上田地域広域連合（一般会計）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青木村土地開発公社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青木村別荘事業特別会計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青木村介護保険特別会計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青木村特定環境保全公共下水道事業会計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上田地域広域連合（ふるさと基金特別会計）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株式会社道の駅あおき</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青木村後期高齢者医療特別会計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上田地域広域連合（消防特別会計）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上田地域広域連合（介護保険特別会計）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長野県市町村総合事務組合（一般会計）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長野県市町村総合事務組合（非常勤職員公務災害補償特別会計）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青木村及び上田市共有財産組合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東北信市町村交通災害共済事務組合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長野県市町村自治振興組合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長野県後期高齢者医療広域連合（一般会計）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SbcW9wguMbGv9eMSwwybfjZgVKifQRtby/cxLsFH/Pe7AvOV+4MzDjG5tF54wP8C7h02rAwt0KCkLSu6Gp2DlQ==" saltValue="J0B4EQj2WjM00RurOCACM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1"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2" t="s">
        <v>567</v>
      </c>
      <c r="D34" s="1152"/>
      <c r="E34" s="1153"/>
      <c r="F34" s="32">
        <v>7.96</v>
      </c>
      <c r="G34" s="33">
        <v>7.95</v>
      </c>
      <c r="H34" s="33">
        <v>8.31</v>
      </c>
      <c r="I34" s="33">
        <v>7.69</v>
      </c>
      <c r="J34" s="34">
        <v>8.43</v>
      </c>
      <c r="K34" s="22"/>
      <c r="L34" s="22"/>
      <c r="M34" s="22"/>
      <c r="N34" s="22"/>
      <c r="O34" s="22"/>
      <c r="P34" s="22"/>
    </row>
    <row r="35" spans="1:16" ht="39" customHeight="1" x14ac:dyDescent="0.15">
      <c r="A35" s="22"/>
      <c r="B35" s="35"/>
      <c r="C35" s="1146" t="s">
        <v>568</v>
      </c>
      <c r="D35" s="1147"/>
      <c r="E35" s="1148"/>
      <c r="F35" s="36" t="s">
        <v>519</v>
      </c>
      <c r="G35" s="37" t="s">
        <v>519</v>
      </c>
      <c r="H35" s="37">
        <v>3.34</v>
      </c>
      <c r="I35" s="37">
        <v>3.07</v>
      </c>
      <c r="J35" s="38">
        <v>3.06</v>
      </c>
      <c r="K35" s="22"/>
      <c r="L35" s="22"/>
      <c r="M35" s="22"/>
      <c r="N35" s="22"/>
      <c r="O35" s="22"/>
      <c r="P35" s="22"/>
    </row>
    <row r="36" spans="1:16" ht="39" customHeight="1" x14ac:dyDescent="0.15">
      <c r="A36" s="22"/>
      <c r="B36" s="35"/>
      <c r="C36" s="1146" t="s">
        <v>569</v>
      </c>
      <c r="D36" s="1147"/>
      <c r="E36" s="1148"/>
      <c r="F36" s="36">
        <v>0.59</v>
      </c>
      <c r="G36" s="37">
        <v>0.49</v>
      </c>
      <c r="H36" s="37">
        <v>1.1000000000000001</v>
      </c>
      <c r="I36" s="37">
        <v>1.56</v>
      </c>
      <c r="J36" s="38">
        <v>1.45</v>
      </c>
      <c r="K36" s="22"/>
      <c r="L36" s="22"/>
      <c r="M36" s="22"/>
      <c r="N36" s="22"/>
      <c r="O36" s="22"/>
      <c r="P36" s="22"/>
    </row>
    <row r="37" spans="1:16" ht="39" customHeight="1" x14ac:dyDescent="0.15">
      <c r="A37" s="22"/>
      <c r="B37" s="35"/>
      <c r="C37" s="1146" t="s">
        <v>570</v>
      </c>
      <c r="D37" s="1147"/>
      <c r="E37" s="1148"/>
      <c r="F37" s="36" t="s">
        <v>519</v>
      </c>
      <c r="G37" s="37" t="s">
        <v>519</v>
      </c>
      <c r="H37" s="37">
        <v>0.72</v>
      </c>
      <c r="I37" s="37">
        <v>0.87</v>
      </c>
      <c r="J37" s="38">
        <v>1.24</v>
      </c>
      <c r="K37" s="22"/>
      <c r="L37" s="22"/>
      <c r="M37" s="22"/>
      <c r="N37" s="22"/>
      <c r="O37" s="22"/>
      <c r="P37" s="22"/>
    </row>
    <row r="38" spans="1:16" ht="39" customHeight="1" x14ac:dyDescent="0.15">
      <c r="A38" s="22"/>
      <c r="B38" s="35"/>
      <c r="C38" s="1146" t="s">
        <v>571</v>
      </c>
      <c r="D38" s="1147"/>
      <c r="E38" s="1148"/>
      <c r="F38" s="36">
        <v>0.25</v>
      </c>
      <c r="G38" s="37">
        <v>0.25</v>
      </c>
      <c r="H38" s="37">
        <v>0.31</v>
      </c>
      <c r="I38" s="37">
        <v>0.26</v>
      </c>
      <c r="J38" s="38">
        <v>0.19</v>
      </c>
      <c r="K38" s="22"/>
      <c r="L38" s="22"/>
      <c r="M38" s="22"/>
      <c r="N38" s="22"/>
      <c r="O38" s="22"/>
      <c r="P38" s="22"/>
    </row>
    <row r="39" spans="1:16" ht="39" customHeight="1" x14ac:dyDescent="0.15">
      <c r="A39" s="22"/>
      <c r="B39" s="35"/>
      <c r="C39" s="1146" t="s">
        <v>572</v>
      </c>
      <c r="D39" s="1147"/>
      <c r="E39" s="1148"/>
      <c r="F39" s="36">
        <v>0</v>
      </c>
      <c r="G39" s="37">
        <v>0.01</v>
      </c>
      <c r="H39" s="37">
        <v>0</v>
      </c>
      <c r="I39" s="37">
        <v>0</v>
      </c>
      <c r="J39" s="38">
        <v>0</v>
      </c>
      <c r="K39" s="22"/>
      <c r="L39" s="22"/>
      <c r="M39" s="22"/>
      <c r="N39" s="22"/>
      <c r="O39" s="22"/>
      <c r="P39" s="22"/>
    </row>
    <row r="40" spans="1:16" ht="39" customHeight="1" x14ac:dyDescent="0.15">
      <c r="A40" s="22"/>
      <c r="B40" s="35"/>
      <c r="C40" s="1146" t="s">
        <v>573</v>
      </c>
      <c r="D40" s="1147"/>
      <c r="E40" s="1148"/>
      <c r="F40" s="36">
        <v>0.12</v>
      </c>
      <c r="G40" s="37">
        <v>0</v>
      </c>
      <c r="H40" s="37">
        <v>0.05</v>
      </c>
      <c r="I40" s="37">
        <v>0.06</v>
      </c>
      <c r="J40" s="38">
        <v>0</v>
      </c>
      <c r="K40" s="22"/>
      <c r="L40" s="22"/>
      <c r="M40" s="22"/>
      <c r="N40" s="22"/>
      <c r="O40" s="22"/>
      <c r="P40" s="22"/>
    </row>
    <row r="41" spans="1:16" ht="39" customHeight="1" x14ac:dyDescent="0.15">
      <c r="A41" s="22"/>
      <c r="B41" s="35"/>
      <c r="C41" s="1146"/>
      <c r="D41" s="1147"/>
      <c r="E41" s="1148"/>
      <c r="F41" s="36"/>
      <c r="G41" s="37"/>
      <c r="H41" s="37"/>
      <c r="I41" s="37"/>
      <c r="J41" s="38"/>
      <c r="K41" s="22"/>
      <c r="L41" s="22"/>
      <c r="M41" s="22"/>
      <c r="N41" s="22"/>
      <c r="O41" s="22"/>
      <c r="P41" s="22"/>
    </row>
    <row r="42" spans="1:16" ht="39" customHeight="1" x14ac:dyDescent="0.15">
      <c r="A42" s="22"/>
      <c r="B42" s="39"/>
      <c r="C42" s="1146" t="s">
        <v>574</v>
      </c>
      <c r="D42" s="1147"/>
      <c r="E42" s="1148"/>
      <c r="F42" s="36" t="s">
        <v>519</v>
      </c>
      <c r="G42" s="37" t="s">
        <v>519</v>
      </c>
      <c r="H42" s="37" t="s">
        <v>519</v>
      </c>
      <c r="I42" s="37" t="s">
        <v>519</v>
      </c>
      <c r="J42" s="38" t="s">
        <v>519</v>
      </c>
      <c r="K42" s="22"/>
      <c r="L42" s="22"/>
      <c r="M42" s="22"/>
      <c r="N42" s="22"/>
      <c r="O42" s="22"/>
      <c r="P42" s="22"/>
    </row>
    <row r="43" spans="1:16" ht="39" customHeight="1" thickBot="1" x14ac:dyDescent="0.2">
      <c r="A43" s="22"/>
      <c r="B43" s="40"/>
      <c r="C43" s="1149" t="s">
        <v>575</v>
      </c>
      <c r="D43" s="1150"/>
      <c r="E43" s="1151"/>
      <c r="F43" s="41">
        <v>0.78</v>
      </c>
      <c r="G43" s="42">
        <v>1.5</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LN450p+/0/Uw3TRpp1/Jfg2LleiZhqCr5ssOsDiADyYsluMUEgFnMJc/Yp328+vekTU2bNpiRRGIGGiK/Npag==" saltValue="PAxNDlkUor0rYkxwN6kH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E25" zoomScale="75" zoomScaleNormal="75" zoomScaleSheetLayoutView="55" workbookViewId="0">
      <selection activeCell="G56" sqref="G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77" t="s">
        <v>11</v>
      </c>
      <c r="C45" s="1178"/>
      <c r="D45" s="58"/>
      <c r="E45" s="1183" t="s">
        <v>12</v>
      </c>
      <c r="F45" s="1183"/>
      <c r="G45" s="1183"/>
      <c r="H45" s="1183"/>
      <c r="I45" s="1183"/>
      <c r="J45" s="1184"/>
      <c r="K45" s="59">
        <v>213</v>
      </c>
      <c r="L45" s="60">
        <v>209</v>
      </c>
      <c r="M45" s="60">
        <v>186</v>
      </c>
      <c r="N45" s="60">
        <v>188</v>
      </c>
      <c r="O45" s="61">
        <v>178</v>
      </c>
      <c r="P45" s="48"/>
      <c r="Q45" s="48"/>
      <c r="R45" s="48"/>
      <c r="S45" s="48"/>
      <c r="T45" s="48"/>
      <c r="U45" s="48"/>
    </row>
    <row r="46" spans="1:21" ht="30.75" customHeight="1" x14ac:dyDescent="0.15">
      <c r="A46" s="48"/>
      <c r="B46" s="1179"/>
      <c r="C46" s="1180"/>
      <c r="D46" s="62"/>
      <c r="E46" s="1156" t="s">
        <v>13</v>
      </c>
      <c r="F46" s="1156"/>
      <c r="G46" s="1156"/>
      <c r="H46" s="1156"/>
      <c r="I46" s="1156"/>
      <c r="J46" s="1157"/>
      <c r="K46" s="63" t="s">
        <v>519</v>
      </c>
      <c r="L46" s="64" t="s">
        <v>519</v>
      </c>
      <c r="M46" s="64" t="s">
        <v>519</v>
      </c>
      <c r="N46" s="64" t="s">
        <v>519</v>
      </c>
      <c r="O46" s="65" t="s">
        <v>519</v>
      </c>
      <c r="P46" s="48"/>
      <c r="Q46" s="48"/>
      <c r="R46" s="48"/>
      <c r="S46" s="48"/>
      <c r="T46" s="48"/>
      <c r="U46" s="48"/>
    </row>
    <row r="47" spans="1:21" ht="30.75" customHeight="1" x14ac:dyDescent="0.15">
      <c r="A47" s="48"/>
      <c r="B47" s="1179"/>
      <c r="C47" s="1180"/>
      <c r="D47" s="62"/>
      <c r="E47" s="1156" t="s">
        <v>14</v>
      </c>
      <c r="F47" s="1156"/>
      <c r="G47" s="1156"/>
      <c r="H47" s="1156"/>
      <c r="I47" s="1156"/>
      <c r="J47" s="1157"/>
      <c r="K47" s="63" t="s">
        <v>519</v>
      </c>
      <c r="L47" s="64" t="s">
        <v>519</v>
      </c>
      <c r="M47" s="64" t="s">
        <v>519</v>
      </c>
      <c r="N47" s="64" t="s">
        <v>519</v>
      </c>
      <c r="O47" s="65" t="s">
        <v>519</v>
      </c>
      <c r="P47" s="48"/>
      <c r="Q47" s="48"/>
      <c r="R47" s="48"/>
      <c r="S47" s="48"/>
      <c r="T47" s="48"/>
      <c r="U47" s="48"/>
    </row>
    <row r="48" spans="1:21" ht="30.75" customHeight="1" x14ac:dyDescent="0.15">
      <c r="A48" s="48"/>
      <c r="B48" s="1179"/>
      <c r="C48" s="1180"/>
      <c r="D48" s="62"/>
      <c r="E48" s="1156" t="s">
        <v>15</v>
      </c>
      <c r="F48" s="1156"/>
      <c r="G48" s="1156"/>
      <c r="H48" s="1156"/>
      <c r="I48" s="1156"/>
      <c r="J48" s="1157"/>
      <c r="K48" s="63">
        <v>206</v>
      </c>
      <c r="L48" s="64">
        <v>210</v>
      </c>
      <c r="M48" s="64">
        <v>247</v>
      </c>
      <c r="N48" s="64">
        <v>255</v>
      </c>
      <c r="O48" s="65">
        <v>249</v>
      </c>
      <c r="P48" s="48"/>
      <c r="Q48" s="48"/>
      <c r="R48" s="48"/>
      <c r="S48" s="48"/>
      <c r="T48" s="48"/>
      <c r="U48" s="48"/>
    </row>
    <row r="49" spans="1:21" ht="30.75" customHeight="1" x14ac:dyDescent="0.15">
      <c r="A49" s="48"/>
      <c r="B49" s="1179"/>
      <c r="C49" s="1180"/>
      <c r="D49" s="62"/>
      <c r="E49" s="1156" t="s">
        <v>16</v>
      </c>
      <c r="F49" s="1156"/>
      <c r="G49" s="1156"/>
      <c r="H49" s="1156"/>
      <c r="I49" s="1156"/>
      <c r="J49" s="1157"/>
      <c r="K49" s="63">
        <v>10</v>
      </c>
      <c r="L49" s="64">
        <v>10</v>
      </c>
      <c r="M49" s="64">
        <v>10</v>
      </c>
      <c r="N49" s="64">
        <v>11</v>
      </c>
      <c r="O49" s="65">
        <v>13</v>
      </c>
      <c r="P49" s="48"/>
      <c r="Q49" s="48"/>
      <c r="R49" s="48"/>
      <c r="S49" s="48"/>
      <c r="T49" s="48"/>
      <c r="U49" s="48"/>
    </row>
    <row r="50" spans="1:21" ht="30.75" customHeight="1" x14ac:dyDescent="0.15">
      <c r="A50" s="48"/>
      <c r="B50" s="1179"/>
      <c r="C50" s="1180"/>
      <c r="D50" s="62"/>
      <c r="E50" s="1156" t="s">
        <v>17</v>
      </c>
      <c r="F50" s="1156"/>
      <c r="G50" s="1156"/>
      <c r="H50" s="1156"/>
      <c r="I50" s="1156"/>
      <c r="J50" s="1157"/>
      <c r="K50" s="63" t="s">
        <v>519</v>
      </c>
      <c r="L50" s="64" t="s">
        <v>519</v>
      </c>
      <c r="M50" s="64" t="s">
        <v>519</v>
      </c>
      <c r="N50" s="64" t="s">
        <v>519</v>
      </c>
      <c r="O50" s="65" t="s">
        <v>519</v>
      </c>
      <c r="P50" s="48"/>
      <c r="Q50" s="48"/>
      <c r="R50" s="48"/>
      <c r="S50" s="48"/>
      <c r="T50" s="48"/>
      <c r="U50" s="48"/>
    </row>
    <row r="51" spans="1:21" ht="30.75" customHeight="1" x14ac:dyDescent="0.15">
      <c r="A51" s="48"/>
      <c r="B51" s="1181"/>
      <c r="C51" s="1182"/>
      <c r="D51" s="66"/>
      <c r="E51" s="1156" t="s">
        <v>18</v>
      </c>
      <c r="F51" s="1156"/>
      <c r="G51" s="1156"/>
      <c r="H51" s="1156"/>
      <c r="I51" s="1156"/>
      <c r="J51" s="1157"/>
      <c r="K51" s="63" t="s">
        <v>519</v>
      </c>
      <c r="L51" s="64" t="s">
        <v>519</v>
      </c>
      <c r="M51" s="64" t="s">
        <v>519</v>
      </c>
      <c r="N51" s="64" t="s">
        <v>519</v>
      </c>
      <c r="O51" s="65" t="s">
        <v>519</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324</v>
      </c>
      <c r="L52" s="64">
        <v>323</v>
      </c>
      <c r="M52" s="64">
        <v>317</v>
      </c>
      <c r="N52" s="64">
        <v>304</v>
      </c>
      <c r="O52" s="65">
        <v>295</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105</v>
      </c>
      <c r="L53" s="69">
        <v>106</v>
      </c>
      <c r="M53" s="69">
        <v>126</v>
      </c>
      <c r="N53" s="69">
        <v>150</v>
      </c>
      <c r="O53" s="70">
        <v>145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62" t="s">
        <v>26</v>
      </c>
      <c r="C58" s="1163"/>
      <c r="D58" s="1168" t="s">
        <v>27</v>
      </c>
      <c r="E58" s="1169"/>
      <c r="F58" s="1169"/>
      <c r="G58" s="1169"/>
      <c r="H58" s="1169"/>
      <c r="I58" s="1169"/>
      <c r="J58" s="1170"/>
      <c r="K58" s="83" t="s">
        <v>519</v>
      </c>
      <c r="L58" s="84" t="s">
        <v>519</v>
      </c>
      <c r="M58" s="84" t="s">
        <v>519</v>
      </c>
      <c r="N58" s="84" t="s">
        <v>519</v>
      </c>
      <c r="O58" s="85" t="s">
        <v>519</v>
      </c>
    </row>
    <row r="59" spans="1:21" ht="31.5" customHeight="1" x14ac:dyDescent="0.15">
      <c r="B59" s="1164"/>
      <c r="C59" s="1165"/>
      <c r="D59" s="1171" t="s">
        <v>28</v>
      </c>
      <c r="E59" s="1172"/>
      <c r="F59" s="1172"/>
      <c r="G59" s="1172"/>
      <c r="H59" s="1172"/>
      <c r="I59" s="1172"/>
      <c r="J59" s="1173"/>
      <c r="K59" s="86" t="s">
        <v>519</v>
      </c>
      <c r="L59" s="87" t="s">
        <v>519</v>
      </c>
      <c r="M59" s="87" t="s">
        <v>519</v>
      </c>
      <c r="N59" s="87" t="s">
        <v>519</v>
      </c>
      <c r="O59" s="88" t="s">
        <v>519</v>
      </c>
    </row>
    <row r="60" spans="1:21" ht="31.5" customHeight="1" thickBot="1" x14ac:dyDescent="0.2">
      <c r="B60" s="1166"/>
      <c r="C60" s="1167"/>
      <c r="D60" s="1174" t="s">
        <v>29</v>
      </c>
      <c r="E60" s="1175"/>
      <c r="F60" s="1175"/>
      <c r="G60" s="1175"/>
      <c r="H60" s="1175"/>
      <c r="I60" s="1175"/>
      <c r="J60" s="1176"/>
      <c r="K60" s="89" t="s">
        <v>519</v>
      </c>
      <c r="L60" s="90" t="s">
        <v>519</v>
      </c>
      <c r="M60" s="90" t="s">
        <v>519</v>
      </c>
      <c r="N60" s="90" t="s">
        <v>519</v>
      </c>
      <c r="O60" s="91" t="s">
        <v>519</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Tr2Q7rPKTgQ6Y7UQZ5F8jOWoGN+ab7paG1rCBZv2QhNJVM9cLtfub/6KYYP1ehbe3fwby4aWEpffr4buM2cDA==" saltValue="SmVNJ8Xg2bHddzID9LsfD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D1" zoomScale="75" zoomScaleNormal="75" zoomScaleSheetLayoutView="100" workbookViewId="0">
      <selection activeCell="M50" sqref="M50"/>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561</v>
      </c>
      <c r="J40" s="103" t="s">
        <v>562</v>
      </c>
      <c r="K40" s="103" t="s">
        <v>563</v>
      </c>
      <c r="L40" s="103" t="s">
        <v>564</v>
      </c>
      <c r="M40" s="104" t="s">
        <v>565</v>
      </c>
    </row>
    <row r="41" spans="2:13" ht="27.75" customHeight="1" x14ac:dyDescent="0.15">
      <c r="B41" s="1197" t="s">
        <v>32</v>
      </c>
      <c r="C41" s="1198"/>
      <c r="D41" s="105"/>
      <c r="E41" s="1199" t="s">
        <v>33</v>
      </c>
      <c r="F41" s="1199"/>
      <c r="G41" s="1199"/>
      <c r="H41" s="1200"/>
      <c r="I41" s="355">
        <v>1853</v>
      </c>
      <c r="J41" s="356">
        <v>1766</v>
      </c>
      <c r="K41" s="356">
        <v>1786</v>
      </c>
      <c r="L41" s="356">
        <v>1745</v>
      </c>
      <c r="M41" s="357">
        <v>1638</v>
      </c>
    </row>
    <row r="42" spans="2:13" ht="27.75" customHeight="1" x14ac:dyDescent="0.15">
      <c r="B42" s="1187"/>
      <c r="C42" s="1188"/>
      <c r="D42" s="106"/>
      <c r="E42" s="1191" t="s">
        <v>34</v>
      </c>
      <c r="F42" s="1191"/>
      <c r="G42" s="1191"/>
      <c r="H42" s="1192"/>
      <c r="I42" s="358" t="s">
        <v>519</v>
      </c>
      <c r="J42" s="359" t="s">
        <v>519</v>
      </c>
      <c r="K42" s="359" t="s">
        <v>519</v>
      </c>
      <c r="L42" s="359" t="s">
        <v>519</v>
      </c>
      <c r="M42" s="360" t="s">
        <v>519</v>
      </c>
    </row>
    <row r="43" spans="2:13" ht="27.75" customHeight="1" x14ac:dyDescent="0.15">
      <c r="B43" s="1187"/>
      <c r="C43" s="1188"/>
      <c r="D43" s="106"/>
      <c r="E43" s="1191" t="s">
        <v>35</v>
      </c>
      <c r="F43" s="1191"/>
      <c r="G43" s="1191"/>
      <c r="H43" s="1192"/>
      <c r="I43" s="358">
        <v>1699</v>
      </c>
      <c r="J43" s="359">
        <v>1524</v>
      </c>
      <c r="K43" s="359">
        <v>1438</v>
      </c>
      <c r="L43" s="359">
        <v>1379</v>
      </c>
      <c r="M43" s="360">
        <v>1090</v>
      </c>
    </row>
    <row r="44" spans="2:13" ht="27.75" customHeight="1" x14ac:dyDescent="0.15">
      <c r="B44" s="1187"/>
      <c r="C44" s="1188"/>
      <c r="D44" s="106"/>
      <c r="E44" s="1191" t="s">
        <v>36</v>
      </c>
      <c r="F44" s="1191"/>
      <c r="G44" s="1191"/>
      <c r="H44" s="1192"/>
      <c r="I44" s="358">
        <v>58</v>
      </c>
      <c r="J44" s="359">
        <v>54</v>
      </c>
      <c r="K44" s="359">
        <v>49</v>
      </c>
      <c r="L44" s="359">
        <v>40</v>
      </c>
      <c r="M44" s="360">
        <v>41</v>
      </c>
    </row>
    <row r="45" spans="2:13" ht="27.75" customHeight="1" x14ac:dyDescent="0.15">
      <c r="B45" s="1187"/>
      <c r="C45" s="1188"/>
      <c r="D45" s="106"/>
      <c r="E45" s="1191" t="s">
        <v>37</v>
      </c>
      <c r="F45" s="1191"/>
      <c r="G45" s="1191"/>
      <c r="H45" s="1192"/>
      <c r="I45" s="358">
        <v>406</v>
      </c>
      <c r="J45" s="359">
        <v>392</v>
      </c>
      <c r="K45" s="359">
        <v>428</v>
      </c>
      <c r="L45" s="359">
        <v>421</v>
      </c>
      <c r="M45" s="360">
        <v>407</v>
      </c>
    </row>
    <row r="46" spans="2:13" ht="27.75" customHeight="1" x14ac:dyDescent="0.15">
      <c r="B46" s="1187"/>
      <c r="C46" s="1188"/>
      <c r="D46" s="107"/>
      <c r="E46" s="1191" t="s">
        <v>38</v>
      </c>
      <c r="F46" s="1191"/>
      <c r="G46" s="1191"/>
      <c r="H46" s="1192"/>
      <c r="I46" s="358" t="s">
        <v>519</v>
      </c>
      <c r="J46" s="359" t="s">
        <v>519</v>
      </c>
      <c r="K46" s="359">
        <v>277</v>
      </c>
      <c r="L46" s="359" t="s">
        <v>519</v>
      </c>
      <c r="M46" s="360" t="s">
        <v>519</v>
      </c>
    </row>
    <row r="47" spans="2:13" ht="27.75" customHeight="1" x14ac:dyDescent="0.15">
      <c r="B47" s="1187"/>
      <c r="C47" s="1188"/>
      <c r="D47" s="108"/>
      <c r="E47" s="1201" t="s">
        <v>39</v>
      </c>
      <c r="F47" s="1202"/>
      <c r="G47" s="1202"/>
      <c r="H47" s="1203"/>
      <c r="I47" s="358" t="s">
        <v>519</v>
      </c>
      <c r="J47" s="359" t="s">
        <v>519</v>
      </c>
      <c r="K47" s="359" t="s">
        <v>519</v>
      </c>
      <c r="L47" s="359" t="s">
        <v>519</v>
      </c>
      <c r="M47" s="360" t="s">
        <v>519</v>
      </c>
    </row>
    <row r="48" spans="2:13" ht="27.75" customHeight="1" x14ac:dyDescent="0.15">
      <c r="B48" s="1187"/>
      <c r="C48" s="1188"/>
      <c r="D48" s="106"/>
      <c r="E48" s="1191" t="s">
        <v>40</v>
      </c>
      <c r="F48" s="1191"/>
      <c r="G48" s="1191"/>
      <c r="H48" s="1192"/>
      <c r="I48" s="358" t="s">
        <v>519</v>
      </c>
      <c r="J48" s="359" t="s">
        <v>519</v>
      </c>
      <c r="K48" s="359" t="s">
        <v>519</v>
      </c>
      <c r="L48" s="359" t="s">
        <v>519</v>
      </c>
      <c r="M48" s="360" t="s">
        <v>519</v>
      </c>
    </row>
    <row r="49" spans="2:13" ht="27.75" customHeight="1" x14ac:dyDescent="0.15">
      <c r="B49" s="1189"/>
      <c r="C49" s="1190"/>
      <c r="D49" s="106"/>
      <c r="E49" s="1191" t="s">
        <v>41</v>
      </c>
      <c r="F49" s="1191"/>
      <c r="G49" s="1191"/>
      <c r="H49" s="1192"/>
      <c r="I49" s="358" t="s">
        <v>519</v>
      </c>
      <c r="J49" s="359" t="s">
        <v>519</v>
      </c>
      <c r="K49" s="359" t="s">
        <v>519</v>
      </c>
      <c r="L49" s="359" t="s">
        <v>519</v>
      </c>
      <c r="M49" s="360" t="s">
        <v>519</v>
      </c>
    </row>
    <row r="50" spans="2:13" ht="27.75" customHeight="1" x14ac:dyDescent="0.15">
      <c r="B50" s="1185" t="s">
        <v>42</v>
      </c>
      <c r="C50" s="1186"/>
      <c r="D50" s="109"/>
      <c r="E50" s="1191" t="s">
        <v>43</v>
      </c>
      <c r="F50" s="1191"/>
      <c r="G50" s="1191"/>
      <c r="H50" s="1192"/>
      <c r="I50" s="358">
        <v>1983</v>
      </c>
      <c r="J50" s="359">
        <v>1961</v>
      </c>
      <c r="K50" s="359">
        <v>1984</v>
      </c>
      <c r="L50" s="359">
        <v>2280</v>
      </c>
      <c r="M50" s="360">
        <v>2297</v>
      </c>
    </row>
    <row r="51" spans="2:13" ht="27.75" customHeight="1" x14ac:dyDescent="0.15">
      <c r="B51" s="1187"/>
      <c r="C51" s="1188"/>
      <c r="D51" s="106"/>
      <c r="E51" s="1191" t="s">
        <v>44</v>
      </c>
      <c r="F51" s="1191"/>
      <c r="G51" s="1191"/>
      <c r="H51" s="1192"/>
      <c r="I51" s="358">
        <v>7</v>
      </c>
      <c r="J51" s="359">
        <v>5</v>
      </c>
      <c r="K51" s="359">
        <v>4</v>
      </c>
      <c r="L51" s="359">
        <v>2</v>
      </c>
      <c r="M51" s="360" t="s">
        <v>519</v>
      </c>
    </row>
    <row r="52" spans="2:13" ht="27.75" customHeight="1" x14ac:dyDescent="0.15">
      <c r="B52" s="1189"/>
      <c r="C52" s="1190"/>
      <c r="D52" s="106"/>
      <c r="E52" s="1191" t="s">
        <v>45</v>
      </c>
      <c r="F52" s="1191"/>
      <c r="G52" s="1191"/>
      <c r="H52" s="1192"/>
      <c r="I52" s="358">
        <v>2693</v>
      </c>
      <c r="J52" s="359">
        <v>2484</v>
      </c>
      <c r="K52" s="359">
        <v>2348</v>
      </c>
      <c r="L52" s="359">
        <v>2154</v>
      </c>
      <c r="M52" s="360">
        <v>1944</v>
      </c>
    </row>
    <row r="53" spans="2:13" ht="27.75" customHeight="1" thickBot="1" x14ac:dyDescent="0.2">
      <c r="B53" s="1193" t="s">
        <v>46</v>
      </c>
      <c r="C53" s="1194"/>
      <c r="D53" s="110"/>
      <c r="E53" s="1195" t="s">
        <v>47</v>
      </c>
      <c r="F53" s="1195"/>
      <c r="G53" s="1195"/>
      <c r="H53" s="1196"/>
      <c r="I53" s="361">
        <v>-668</v>
      </c>
      <c r="J53" s="362">
        <v>-715</v>
      </c>
      <c r="K53" s="362">
        <v>-358</v>
      </c>
      <c r="L53" s="362">
        <v>-850</v>
      </c>
      <c r="M53" s="363">
        <v>-1065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kSAjtADkGuLlegTcQ6zPjPbQfQPnp11600JO89vy47OnmsdNJbNii2IZ2AqAgLukN7x3RTNrqBWJbzhX2Obfpw==" saltValue="ZgKXAfFiRUjKaGsB4lI3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G62" sqref="G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2" t="s">
        <v>50</v>
      </c>
      <c r="D55" s="1212"/>
      <c r="E55" s="1213"/>
      <c r="F55" s="122">
        <v>959</v>
      </c>
      <c r="G55" s="122">
        <v>1032</v>
      </c>
      <c r="H55" s="123">
        <v>1039</v>
      </c>
    </row>
    <row r="56" spans="2:8" ht="52.5" customHeight="1" x14ac:dyDescent="0.15">
      <c r="B56" s="124"/>
      <c r="C56" s="1214" t="s">
        <v>51</v>
      </c>
      <c r="D56" s="1214"/>
      <c r="E56" s="1215"/>
      <c r="F56" s="125">
        <v>25</v>
      </c>
      <c r="G56" s="125">
        <v>47</v>
      </c>
      <c r="H56" s="126">
        <v>47</v>
      </c>
    </row>
    <row r="57" spans="2:8" ht="53.25" customHeight="1" x14ac:dyDescent="0.15">
      <c r="B57" s="124"/>
      <c r="C57" s="1216" t="s">
        <v>52</v>
      </c>
      <c r="D57" s="1216"/>
      <c r="E57" s="1217"/>
      <c r="F57" s="127">
        <v>698</v>
      </c>
      <c r="G57" s="127">
        <v>882</v>
      </c>
      <c r="H57" s="128">
        <v>891</v>
      </c>
    </row>
    <row r="58" spans="2:8" ht="45.75" customHeight="1" x14ac:dyDescent="0.15">
      <c r="B58" s="129"/>
      <c r="C58" s="1204" t="s">
        <v>597</v>
      </c>
      <c r="D58" s="1205"/>
      <c r="E58" s="1206"/>
      <c r="F58" s="130">
        <v>449</v>
      </c>
      <c r="G58" s="130">
        <v>629</v>
      </c>
      <c r="H58" s="131">
        <v>629</v>
      </c>
    </row>
    <row r="59" spans="2:8" ht="45.75" customHeight="1" x14ac:dyDescent="0.15">
      <c r="B59" s="129"/>
      <c r="C59" s="1204" t="s">
        <v>599</v>
      </c>
      <c r="D59" s="1205"/>
      <c r="E59" s="1206"/>
      <c r="F59" s="130">
        <v>66</v>
      </c>
      <c r="G59" s="130">
        <v>77</v>
      </c>
      <c r="H59" s="131">
        <v>82</v>
      </c>
    </row>
    <row r="60" spans="2:8" ht="45.75" customHeight="1" x14ac:dyDescent="0.15">
      <c r="B60" s="129"/>
      <c r="C60" s="1204" t="s">
        <v>598</v>
      </c>
      <c r="D60" s="1205"/>
      <c r="E60" s="1206"/>
      <c r="F60" s="130">
        <v>78</v>
      </c>
      <c r="G60" s="130">
        <v>78</v>
      </c>
      <c r="H60" s="131">
        <v>78</v>
      </c>
    </row>
    <row r="61" spans="2:8" ht="45.75" customHeight="1" x14ac:dyDescent="0.15">
      <c r="B61" s="129"/>
      <c r="C61" s="1204" t="s">
        <v>600</v>
      </c>
      <c r="D61" s="1205"/>
      <c r="E61" s="1206"/>
      <c r="F61" s="130">
        <v>18</v>
      </c>
      <c r="G61" s="130">
        <v>18</v>
      </c>
      <c r="H61" s="131">
        <v>18</v>
      </c>
    </row>
    <row r="62" spans="2:8" ht="45.75" customHeight="1" thickBot="1" x14ac:dyDescent="0.2">
      <c r="B62" s="132"/>
      <c r="C62" s="1207" t="s">
        <v>601</v>
      </c>
      <c r="D62" s="1208"/>
      <c r="E62" s="1209"/>
      <c r="F62" s="133">
        <v>10</v>
      </c>
      <c r="G62" s="133">
        <v>10</v>
      </c>
      <c r="H62" s="134">
        <v>17</v>
      </c>
    </row>
    <row r="63" spans="2:8" ht="52.5" customHeight="1" thickBot="1" x14ac:dyDescent="0.2">
      <c r="B63" s="135"/>
      <c r="C63" s="1210" t="s">
        <v>53</v>
      </c>
      <c r="D63" s="1210"/>
      <c r="E63" s="1211"/>
      <c r="F63" s="136">
        <v>1682</v>
      </c>
      <c r="G63" s="136">
        <v>1961</v>
      </c>
      <c r="H63" s="137">
        <v>1977</v>
      </c>
    </row>
    <row r="64" spans="2:8" x14ac:dyDescent="0.15"/>
  </sheetData>
  <sheetProtection algorithmName="SHA-512" hashValue="j6r6hSAvOXt+LrVv3RWr0IC/dRks2nriV7y7JnXoXFd94+ZABRRyUVdxbrUfgUjwDSTXyRVlE0OGAkYMWYq4RA==" saltValue="nP/duf0pTLmoU+M0PVcC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558</v>
      </c>
      <c r="G2" s="151"/>
      <c r="H2" s="152"/>
    </row>
    <row r="3" spans="1:8" x14ac:dyDescent="0.15">
      <c r="A3" s="148" t="s">
        <v>551</v>
      </c>
      <c r="B3" s="153"/>
      <c r="C3" s="154"/>
      <c r="D3" s="155">
        <v>29202</v>
      </c>
      <c r="E3" s="156"/>
      <c r="F3" s="157">
        <v>228215</v>
      </c>
      <c r="G3" s="158"/>
      <c r="H3" s="159"/>
    </row>
    <row r="4" spans="1:8" x14ac:dyDescent="0.15">
      <c r="A4" s="160"/>
      <c r="B4" s="161"/>
      <c r="C4" s="162"/>
      <c r="D4" s="163">
        <v>22300</v>
      </c>
      <c r="E4" s="164"/>
      <c r="F4" s="165">
        <v>117571</v>
      </c>
      <c r="G4" s="166"/>
      <c r="H4" s="167"/>
    </row>
    <row r="5" spans="1:8" x14ac:dyDescent="0.15">
      <c r="A5" s="148" t="s">
        <v>553</v>
      </c>
      <c r="B5" s="153"/>
      <c r="C5" s="154"/>
      <c r="D5" s="155">
        <v>78889</v>
      </c>
      <c r="E5" s="156"/>
      <c r="F5" s="157">
        <v>264232</v>
      </c>
      <c r="G5" s="158"/>
      <c r="H5" s="159"/>
    </row>
    <row r="6" spans="1:8" x14ac:dyDescent="0.15">
      <c r="A6" s="160"/>
      <c r="B6" s="161"/>
      <c r="C6" s="162"/>
      <c r="D6" s="163">
        <v>17115</v>
      </c>
      <c r="E6" s="164"/>
      <c r="F6" s="165">
        <v>133959</v>
      </c>
      <c r="G6" s="166"/>
      <c r="H6" s="167"/>
    </row>
    <row r="7" spans="1:8" x14ac:dyDescent="0.15">
      <c r="A7" s="148" t="s">
        <v>554</v>
      </c>
      <c r="B7" s="153"/>
      <c r="C7" s="154"/>
      <c r="D7" s="155">
        <v>55422</v>
      </c>
      <c r="E7" s="156"/>
      <c r="F7" s="157">
        <v>263613</v>
      </c>
      <c r="G7" s="158"/>
      <c r="H7" s="159"/>
    </row>
    <row r="8" spans="1:8" x14ac:dyDescent="0.15">
      <c r="A8" s="160"/>
      <c r="B8" s="161"/>
      <c r="C8" s="162"/>
      <c r="D8" s="163">
        <v>52638</v>
      </c>
      <c r="E8" s="164"/>
      <c r="F8" s="165">
        <v>128823</v>
      </c>
      <c r="G8" s="166"/>
      <c r="H8" s="167"/>
    </row>
    <row r="9" spans="1:8" x14ac:dyDescent="0.15">
      <c r="A9" s="148" t="s">
        <v>555</v>
      </c>
      <c r="B9" s="153"/>
      <c r="C9" s="154"/>
      <c r="D9" s="155">
        <v>35236</v>
      </c>
      <c r="E9" s="156"/>
      <c r="F9" s="157">
        <v>330026</v>
      </c>
      <c r="G9" s="158"/>
      <c r="H9" s="159"/>
    </row>
    <row r="10" spans="1:8" x14ac:dyDescent="0.15">
      <c r="A10" s="160"/>
      <c r="B10" s="161"/>
      <c r="C10" s="162"/>
      <c r="D10" s="163">
        <v>32113</v>
      </c>
      <c r="E10" s="164"/>
      <c r="F10" s="165">
        <v>141075</v>
      </c>
      <c r="G10" s="166"/>
      <c r="H10" s="167"/>
    </row>
    <row r="11" spans="1:8" x14ac:dyDescent="0.15">
      <c r="A11" s="148" t="s">
        <v>556</v>
      </c>
      <c r="B11" s="153"/>
      <c r="C11" s="154"/>
      <c r="D11" s="155">
        <v>50423</v>
      </c>
      <c r="E11" s="156"/>
      <c r="F11" s="157">
        <v>278179</v>
      </c>
      <c r="G11" s="158"/>
      <c r="H11" s="159"/>
    </row>
    <row r="12" spans="1:8" x14ac:dyDescent="0.15">
      <c r="A12" s="160"/>
      <c r="B12" s="161"/>
      <c r="C12" s="168"/>
      <c r="D12" s="163">
        <v>43386</v>
      </c>
      <c r="E12" s="164"/>
      <c r="F12" s="165">
        <v>122182</v>
      </c>
      <c r="G12" s="166"/>
      <c r="H12" s="167"/>
    </row>
    <row r="13" spans="1:8" x14ac:dyDescent="0.15">
      <c r="A13" s="148"/>
      <c r="B13" s="153"/>
      <c r="C13" s="169"/>
      <c r="D13" s="170">
        <v>49834</v>
      </c>
      <c r="E13" s="171"/>
      <c r="F13" s="172">
        <v>272853</v>
      </c>
      <c r="G13" s="173"/>
      <c r="H13" s="159"/>
    </row>
    <row r="14" spans="1:8" x14ac:dyDescent="0.15">
      <c r="A14" s="160"/>
      <c r="B14" s="161"/>
      <c r="C14" s="162"/>
      <c r="D14" s="163">
        <v>33510</v>
      </c>
      <c r="E14" s="164"/>
      <c r="F14" s="165">
        <v>128722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8.09</v>
      </c>
      <c r="C19" s="174">
        <f>ROUND(VALUE(SUBSTITUTE(実質収支比率等に係る経年分析!G$48,"▲","-")),2)</f>
        <v>7.96</v>
      </c>
      <c r="D19" s="174">
        <f>ROUND(VALUE(SUBSTITUTE(実質収支比率等に係る経年分析!H$48,"▲","-")),2)</f>
        <v>8.36</v>
      </c>
      <c r="E19" s="174">
        <f>ROUND(VALUE(SUBSTITUTE(実質収支比率等に係る経年分析!I$48,"▲","-")),2)</f>
        <v>7.76</v>
      </c>
      <c r="F19" s="174">
        <f>ROUND(VALUE(SUBSTITUTE(実質収支比率等に係る経年分析!J$48,"▲","-")),2)</f>
        <v>8.44</v>
      </c>
    </row>
    <row r="20" spans="1:11" x14ac:dyDescent="0.15">
      <c r="A20" s="174" t="s">
        <v>57</v>
      </c>
      <c r="B20" s="174">
        <f>ROUND(VALUE(SUBSTITUTE(実質収支比率等に係る経年分析!F$47,"▲","-")),2)</f>
        <v>49.03</v>
      </c>
      <c r="C20" s="174">
        <f>ROUND(VALUE(SUBSTITUTE(実質収支比率等に係る経年分析!G$47,"▲","-")),2)</f>
        <v>48.82</v>
      </c>
      <c r="D20" s="174">
        <f>ROUND(VALUE(SUBSTITUTE(実質収支比率等に係る経年分析!H$47,"▲","-")),2)</f>
        <v>46.85</v>
      </c>
      <c r="E20" s="174">
        <f>ROUND(VALUE(SUBSTITUTE(実質収支比率等に係る経年分析!I$47,"▲","-")),2)</f>
        <v>45.91</v>
      </c>
      <c r="F20" s="174">
        <f>ROUND(VALUE(SUBSTITUTE(実質収支比率等に係る経年分析!J$47,"▲","-")),2)</f>
        <v>47.34</v>
      </c>
    </row>
    <row r="21" spans="1:11" x14ac:dyDescent="0.15">
      <c r="A21" s="174" t="s">
        <v>58</v>
      </c>
      <c r="B21" s="174">
        <f>IF(ISNUMBER(VALUE(SUBSTITUTE(実質収支比率等に係る経年分析!F$49,"▲","-"))),ROUND(VALUE(SUBSTITUTE(実質収支比率等に係る経年分析!F$49,"▲","-")),2),NA())</f>
        <v>-7.26</v>
      </c>
      <c r="C21" s="174">
        <f>IF(ISNUMBER(VALUE(SUBSTITUTE(実質収支比率等に係る経年分析!G$49,"▲","-"))),ROUND(VALUE(SUBSTITUTE(実質収支比率等に係る経年分析!G$49,"▲","-")),2),NA())</f>
        <v>0.12</v>
      </c>
      <c r="D21" s="174">
        <f>IF(ISNUMBER(VALUE(SUBSTITUTE(実質収支比率等に係る経年分析!H$49,"▲","-"))),ROUND(VALUE(SUBSTITUTE(実質収支比率等に係る経年分析!H$49,"▲","-")),2),NA())</f>
        <v>0.92</v>
      </c>
      <c r="E21" s="174">
        <f>IF(ISNUMBER(VALUE(SUBSTITUTE(実質収支比率等に係る経年分析!I$49,"▲","-"))),ROUND(VALUE(SUBSTITUTE(実質収支比率等に係る経年分析!I$49,"▲","-")),2),NA())</f>
        <v>3.39</v>
      </c>
      <c r="F21" s="174">
        <f>IF(ISNUMBER(VALUE(SUBSTITUTE(実質収支比率等に係る経年分析!J$49,"▲","-"))),ROUND(VALUE(SUBSTITUTE(実質収支比率等に係る経年分析!J$49,"▲","-")),2),NA())</f>
        <v>0.81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0.78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1.5</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青木村別荘事業特別会計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青木村後期高齢者医療特別会計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青木村介護保険特別会計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0.19</v>
      </c>
    </row>
    <row r="33" spans="1:16" x14ac:dyDescent="0.15">
      <c r="A33" s="175" t="str">
        <f>IF(連結実質赤字比率に係る赤字・黒字の構成分析!C$37="",NA(),連結実質赤字比率に係る赤字・黒字の構成分析!C$37)</f>
        <v>青木村特定環境保全公共下水道事業会計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1.24</v>
      </c>
    </row>
    <row r="34" spans="1:16" x14ac:dyDescent="0.15">
      <c r="A34" s="175" t="str">
        <f>IF(連結実質赤字比率に係る赤字・黒字の構成分析!C$36="",NA(),連結実質赤字比率に係る赤字・黒字の構成分析!C$36)</f>
        <v>青木村国民健康保険特別会計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1.1000000000000001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1.45</v>
      </c>
    </row>
    <row r="35" spans="1:16" x14ac:dyDescent="0.15">
      <c r="A35" s="175" t="str">
        <f>IF(連結実質赤字比率に係る赤字・黒字の構成分析!C$35="",NA(),連結実質赤字比率に係る赤字・黒字の構成分析!C$35)</f>
        <v>青木村簡易水道事業会計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3.34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3.07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3.06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7.95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8.31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7.69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8.43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324</v>
      </c>
      <c r="E42" s="176"/>
      <c r="F42" s="176"/>
      <c r="G42" s="176">
        <f>'実質公債費比率（分子）の構造'!L$52</f>
        <v>323</v>
      </c>
      <c r="H42" s="176"/>
      <c r="I42" s="176"/>
      <c r="J42" s="176">
        <f>'実質公債費比率（分子）の構造'!M$52</f>
        <v>317</v>
      </c>
      <c r="K42" s="176"/>
      <c r="L42" s="176"/>
      <c r="M42" s="176">
        <f>'実質公債費比率（分子）の構造'!N$52</f>
        <v>304</v>
      </c>
      <c r="N42" s="176"/>
      <c r="O42" s="176"/>
      <c r="P42" s="176">
        <f>'実質公債費比率（分子）の構造'!O$52</f>
        <v>295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10</v>
      </c>
      <c r="C45" s="176"/>
      <c r="D45" s="176"/>
      <c r="E45" s="176">
        <f>'実質公債費比率（分子）の構造'!L$49</f>
        <v>10</v>
      </c>
      <c r="F45" s="176"/>
      <c r="G45" s="176"/>
      <c r="H45" s="176">
        <f>'実質公債費比率（分子）の構造'!M$49</f>
        <v>10</v>
      </c>
      <c r="I45" s="176"/>
      <c r="J45" s="176"/>
      <c r="K45" s="176">
        <f>'実質公債費比率（分子）の構造'!N$49</f>
        <v>11</v>
      </c>
      <c r="L45" s="176"/>
      <c r="M45" s="176"/>
      <c r="N45" s="176">
        <f>'実質公債費比率（分子）の構造'!O$49</f>
        <v>13</v>
      </c>
      <c r="O45" s="176"/>
      <c r="P45" s="176"/>
    </row>
    <row r="46" spans="1:16" x14ac:dyDescent="0.15">
      <c r="A46" s="176" t="s">
        <v>69</v>
      </c>
      <c r="B46" s="176">
        <f>'実質公債費比率（分子）の構造'!K$48</f>
        <v>206</v>
      </c>
      <c r="C46" s="176"/>
      <c r="D46" s="176"/>
      <c r="E46" s="176">
        <f>'実質公債費比率（分子）の構造'!L$48</f>
        <v>210</v>
      </c>
      <c r="F46" s="176"/>
      <c r="G46" s="176"/>
      <c r="H46" s="176">
        <f>'実質公債費比率（分子）の構造'!M$48</f>
        <v>247</v>
      </c>
      <c r="I46" s="176"/>
      <c r="J46" s="176"/>
      <c r="K46" s="176">
        <f>'実質公債費比率（分子）の構造'!N$48</f>
        <v>255</v>
      </c>
      <c r="L46" s="176"/>
      <c r="M46" s="176"/>
      <c r="N46" s="176">
        <f>'実質公債費比率（分子）の構造'!O$48</f>
        <v>249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213</v>
      </c>
      <c r="C49" s="176"/>
      <c r="D49" s="176"/>
      <c r="E49" s="176">
        <f>'実質公債費比率（分子）の構造'!L$45</f>
        <v>209</v>
      </c>
      <c r="F49" s="176"/>
      <c r="G49" s="176"/>
      <c r="H49" s="176">
        <f>'実質公債費比率（分子）の構造'!M$45</f>
        <v>186</v>
      </c>
      <c r="I49" s="176"/>
      <c r="J49" s="176"/>
      <c r="K49" s="176">
        <f>'実質公債費比率（分子）の構造'!N$45</f>
        <v>188</v>
      </c>
      <c r="L49" s="176"/>
      <c r="M49" s="176"/>
      <c r="N49" s="176">
        <f>'実質公債費比率（分子）の構造'!O$45</f>
        <v>178</v>
      </c>
      <c r="O49" s="176"/>
      <c r="P49" s="176"/>
    </row>
    <row r="50" spans="1:16" x14ac:dyDescent="0.15">
      <c r="A50" s="176" t="s">
        <v>73</v>
      </c>
      <c r="B50" s="176" t="e">
        <f>NA()</f>
        <v>#N/A</v>
      </c>
      <c r="C50" s="176">
        <f>IF(ISNUMBER('実質公債費比率（分子）の構造'!K$53),'実質公債費比率（分子）の構造'!K$53,NA())</f>
        <v>105</v>
      </c>
      <c r="D50" s="176" t="e">
        <f>NA()</f>
        <v>#N/A</v>
      </c>
      <c r="E50" s="176" t="e">
        <f>NA()</f>
        <v>#N/A</v>
      </c>
      <c r="F50" s="176">
        <f>IF(ISNUMBER('実質公債費比率（分子）の構造'!L$53),'実質公債費比率（分子）の構造'!L$53,NA())</f>
        <v>106</v>
      </c>
      <c r="G50" s="176" t="e">
        <f>NA()</f>
        <v>#N/A</v>
      </c>
      <c r="H50" s="176" t="e">
        <f>NA()</f>
        <v>#N/A</v>
      </c>
      <c r="I50" s="176">
        <f>IF(ISNUMBER('実質公債費比率（分子）の構造'!M$53),'実質公債費比率（分子）の構造'!M$53,NA())</f>
        <v>126</v>
      </c>
      <c r="J50" s="176" t="e">
        <f>NA()</f>
        <v>#N/A</v>
      </c>
      <c r="K50" s="176" t="e">
        <f>NA()</f>
        <v>#N/A</v>
      </c>
      <c r="L50" s="176">
        <f>IF(ISNUMBER('実質公債費比率（分子）の構造'!N$53),'実質公債費比率（分子）の構造'!N$53,NA())</f>
        <v>150</v>
      </c>
      <c r="M50" s="176" t="e">
        <f>NA()</f>
        <v>#N/A</v>
      </c>
      <c r="N50" s="176" t="e">
        <f>NA()</f>
        <v>#N/A</v>
      </c>
      <c r="O50" s="176">
        <f>IF(ISNUMBER('実質公債費比率（分子）の構造'!O$53),'実質公債費比率（分子）の構造'!O$53,NA())</f>
        <v>145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2693</v>
      </c>
      <c r="E56" s="175"/>
      <c r="F56" s="175"/>
      <c r="G56" s="175">
        <f>'将来負担比率（分子）の構造'!J$52</f>
        <v>2484</v>
      </c>
      <c r="H56" s="175"/>
      <c r="I56" s="175"/>
      <c r="J56" s="175">
        <f>'将来負担比率（分子）の構造'!K$52</f>
        <v>2348</v>
      </c>
      <c r="K56" s="175"/>
      <c r="L56" s="175"/>
      <c r="M56" s="175">
        <f>'将来負担比率（分子）の構造'!L$52</f>
        <v>2154</v>
      </c>
      <c r="N56" s="175"/>
      <c r="O56" s="175"/>
      <c r="P56" s="175">
        <f>'将来負担比率（分子）の構造'!M$52</f>
        <v>1944</v>
      </c>
    </row>
    <row r="57" spans="1:16" x14ac:dyDescent="0.15">
      <c r="A57" s="175" t="s">
        <v>44</v>
      </c>
      <c r="B57" s="175"/>
      <c r="C57" s="175"/>
      <c r="D57" s="175">
        <f>'将来負担比率（分子）の構造'!I$51</f>
        <v>7</v>
      </c>
      <c r="E57" s="175"/>
      <c r="F57" s="175"/>
      <c r="G57" s="175">
        <f>'将来負担比率（分子）の構造'!J$51</f>
        <v>5</v>
      </c>
      <c r="H57" s="175"/>
      <c r="I57" s="175"/>
      <c r="J57" s="175">
        <f>'将来負担比率（分子）の構造'!K$51</f>
        <v>4</v>
      </c>
      <c r="K57" s="175"/>
      <c r="L57" s="175"/>
      <c r="M57" s="175">
        <f>'将来負担比率（分子）の構造'!L$51</f>
        <v>2</v>
      </c>
      <c r="N57" s="175"/>
      <c r="O57" s="175"/>
      <c r="P57" s="175" t="str">
        <f>'将来負担比率（分子）の構造'!M$51</f>
        <v>-</v>
      </c>
    </row>
    <row r="58" spans="1:16" x14ac:dyDescent="0.15">
      <c r="A58" s="175" t="s">
        <v>43</v>
      </c>
      <c r="B58" s="175"/>
      <c r="C58" s="175"/>
      <c r="D58" s="175">
        <f>'将来負担比率（分子）の構造'!I$50</f>
        <v>1983</v>
      </c>
      <c r="E58" s="175"/>
      <c r="F58" s="175"/>
      <c r="G58" s="175">
        <f>'将来負担比率（分子）の構造'!J$50</f>
        <v>1961</v>
      </c>
      <c r="H58" s="175"/>
      <c r="I58" s="175"/>
      <c r="J58" s="175">
        <f>'将来負担比率（分子）の構造'!K$50</f>
        <v>1984</v>
      </c>
      <c r="K58" s="175"/>
      <c r="L58" s="175"/>
      <c r="M58" s="175">
        <f>'将来負担比率（分子）の構造'!L$50</f>
        <v>2280</v>
      </c>
      <c r="N58" s="175"/>
      <c r="O58" s="175"/>
      <c r="P58" s="175">
        <f>'将来負担比率（分子）の構造'!M$50</f>
        <v>2297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f>'将来負担比率（分子）の構造'!K$46</f>
        <v>277</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406</v>
      </c>
      <c r="C62" s="175"/>
      <c r="D62" s="175"/>
      <c r="E62" s="175">
        <f>'将来負担比率（分子）の構造'!J$45</f>
        <v>392</v>
      </c>
      <c r="F62" s="175"/>
      <c r="G62" s="175"/>
      <c r="H62" s="175">
        <f>'将来負担比率（分子）の構造'!K$45</f>
        <v>428</v>
      </c>
      <c r="I62" s="175"/>
      <c r="J62" s="175"/>
      <c r="K62" s="175">
        <f>'将来負担比率（分子）の構造'!L$45</f>
        <v>421</v>
      </c>
      <c r="L62" s="175"/>
      <c r="M62" s="175"/>
      <c r="N62" s="175">
        <f>'将来負担比率（分子）の構造'!M$45</f>
        <v>407</v>
      </c>
      <c r="O62" s="175"/>
      <c r="P62" s="175"/>
    </row>
    <row r="63" spans="1:16" x14ac:dyDescent="0.15">
      <c r="A63" s="175" t="s">
        <v>36</v>
      </c>
      <c r="B63" s="175">
        <f>'将来負担比率（分子）の構造'!I$44</f>
        <v>58</v>
      </c>
      <c r="C63" s="175"/>
      <c r="D63" s="175"/>
      <c r="E63" s="175">
        <f>'将来負担比率（分子）の構造'!J$44</f>
        <v>54</v>
      </c>
      <c r="F63" s="175"/>
      <c r="G63" s="175"/>
      <c r="H63" s="175">
        <f>'将来負担比率（分子）の構造'!K$44</f>
        <v>49</v>
      </c>
      <c r="I63" s="175"/>
      <c r="J63" s="175"/>
      <c r="K63" s="175">
        <f>'将来負担比率（分子）の構造'!L$44</f>
        <v>40</v>
      </c>
      <c r="L63" s="175"/>
      <c r="M63" s="175"/>
      <c r="N63" s="175">
        <f>'将来負担比率（分子）の構造'!M$44</f>
        <v>41</v>
      </c>
      <c r="O63" s="175"/>
      <c r="P63" s="175"/>
    </row>
    <row r="64" spans="1:16" x14ac:dyDescent="0.15">
      <c r="A64" s="175" t="s">
        <v>35</v>
      </c>
      <c r="B64" s="175">
        <f>'将来負担比率（分子）の構造'!I$43</f>
        <v>1699</v>
      </c>
      <c r="C64" s="175"/>
      <c r="D64" s="175"/>
      <c r="E64" s="175">
        <f>'将来負担比率（分子）の構造'!J$43</f>
        <v>1524</v>
      </c>
      <c r="F64" s="175"/>
      <c r="G64" s="175"/>
      <c r="H64" s="175">
        <f>'将来負担比率（分子）の構造'!K$43</f>
        <v>1438</v>
      </c>
      <c r="I64" s="175"/>
      <c r="J64" s="175"/>
      <c r="K64" s="175">
        <f>'将来負担比率（分子）の構造'!L$43</f>
        <v>1379</v>
      </c>
      <c r="L64" s="175"/>
      <c r="M64" s="175"/>
      <c r="N64" s="175">
        <f>'将来負担比率（分子）の構造'!M$43</f>
        <v>1090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1853</v>
      </c>
      <c r="C66" s="175"/>
      <c r="D66" s="175"/>
      <c r="E66" s="175">
        <f>'将来負担比率（分子）の構造'!J$41</f>
        <v>1766</v>
      </c>
      <c r="F66" s="175"/>
      <c r="G66" s="175"/>
      <c r="H66" s="175">
        <f>'将来負担比率（分子）の構造'!K$41</f>
        <v>1786</v>
      </c>
      <c r="I66" s="175"/>
      <c r="J66" s="175"/>
      <c r="K66" s="175">
        <f>'将来負担比率（分子）の構造'!L$41</f>
        <v>1745</v>
      </c>
      <c r="L66" s="175"/>
      <c r="M66" s="175"/>
      <c r="N66" s="175">
        <f>'将来負担比率（分子）の構造'!M$41</f>
        <v>1638</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959</v>
      </c>
      <c r="C72" s="179">
        <f>基金残高に係る経年分析!G55</f>
        <v>1032</v>
      </c>
      <c r="D72" s="179">
        <f>基金残高に係る経年分析!H55</f>
        <v>1039</v>
      </c>
    </row>
    <row r="73" spans="1:16" x14ac:dyDescent="0.15">
      <c r="A73" s="178" t="s">
        <v>80</v>
      </c>
      <c r="B73" s="179">
        <f>基金残高に係る経年分析!F56</f>
        <v>25</v>
      </c>
      <c r="C73" s="179">
        <f>基金残高に係る経年分析!G56</f>
        <v>47</v>
      </c>
      <c r="D73" s="179">
        <f>基金残高に係る経年分析!H56</f>
        <v>47</v>
      </c>
    </row>
    <row r="74" spans="1:16" x14ac:dyDescent="0.15">
      <c r="A74" s="178" t="s">
        <v>81</v>
      </c>
      <c r="B74" s="179">
        <f>基金残高に係る経年分析!F57</f>
        <v>698</v>
      </c>
      <c r="C74" s="179">
        <f>基金残高に係る経年分析!G57</f>
        <v>882</v>
      </c>
      <c r="D74" s="179">
        <f>基金残高に係る経年分析!H57</f>
        <v>891</v>
      </c>
    </row>
  </sheetData>
  <sheetProtection algorithmName="SHA-512" hashValue="YWJNaGbb0HiHObuG+FVByYYtq+qMjNCiX+XwBEJyLkzTcFWwnCF/iMj31EVSg0ytZf01MRIg5q3plANQZd1isg==" saltValue="UVvPlfJU4nBuVVKSIIS8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228</v>
      </c>
      <c r="C5" s="677"/>
      <c r="D5" s="677"/>
      <c r="E5" s="677"/>
      <c r="F5" s="677"/>
      <c r="G5" s="677"/>
      <c r="H5" s="677"/>
      <c r="I5" s="677"/>
      <c r="J5" s="677"/>
      <c r="K5" s="677"/>
      <c r="L5" s="677"/>
      <c r="M5" s="677"/>
      <c r="N5" s="677"/>
      <c r="O5" s="677"/>
      <c r="P5" s="677"/>
      <c r="Q5" s="678"/>
      <c r="R5" s="673">
        <v>422959</v>
      </c>
      <c r="S5" s="674"/>
      <c r="T5" s="674"/>
      <c r="U5" s="674"/>
      <c r="V5" s="674"/>
      <c r="W5" s="674"/>
      <c r="X5" s="674"/>
      <c r="Y5" s="702"/>
      <c r="Z5" s="715">
        <v>12.8</v>
      </c>
      <c r="AA5" s="715"/>
      <c r="AB5" s="715"/>
      <c r="AC5" s="715"/>
      <c r="AD5" s="716">
        <v>422959</v>
      </c>
      <c r="AE5" s="716"/>
      <c r="AF5" s="716"/>
      <c r="AG5" s="716"/>
      <c r="AH5" s="716"/>
      <c r="AI5" s="716"/>
      <c r="AJ5" s="716"/>
      <c r="AK5" s="716"/>
      <c r="AL5" s="703">
        <v>19.3</v>
      </c>
      <c r="AM5" s="685"/>
      <c r="AN5" s="685"/>
      <c r="AO5" s="704"/>
      <c r="AP5" s="676" t="s">
        <v>229</v>
      </c>
      <c r="AQ5" s="677"/>
      <c r="AR5" s="677"/>
      <c r="AS5" s="677"/>
      <c r="AT5" s="677"/>
      <c r="AU5" s="677"/>
      <c r="AV5" s="677"/>
      <c r="AW5" s="677"/>
      <c r="AX5" s="677"/>
      <c r="AY5" s="677"/>
      <c r="AZ5" s="677"/>
      <c r="BA5" s="677"/>
      <c r="BB5" s="677"/>
      <c r="BC5" s="677"/>
      <c r="BD5" s="677"/>
      <c r="BE5" s="677"/>
      <c r="BF5" s="678"/>
      <c r="BG5" s="621">
        <v>421174</v>
      </c>
      <c r="BH5" s="622"/>
      <c r="BI5" s="622"/>
      <c r="BJ5" s="622"/>
      <c r="BK5" s="622"/>
      <c r="BL5" s="622"/>
      <c r="BM5" s="622"/>
      <c r="BN5" s="623"/>
      <c r="BO5" s="659">
        <v>99.6</v>
      </c>
      <c r="BP5" s="659"/>
      <c r="BQ5" s="659"/>
      <c r="BR5" s="659"/>
      <c r="BS5" s="660" t="s">
        <v>230</v>
      </c>
      <c r="BT5" s="660"/>
      <c r="BU5" s="660"/>
      <c r="BV5" s="660"/>
      <c r="BW5" s="660"/>
      <c r="BX5" s="660"/>
      <c r="BY5" s="660"/>
      <c r="BZ5" s="660"/>
      <c r="CA5" s="660"/>
      <c r="CB5" s="695"/>
      <c r="CD5" s="679" t="s">
        <v>224</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222</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18" t="s">
        <v>234</v>
      </c>
      <c r="C6" s="619"/>
      <c r="D6" s="619"/>
      <c r="E6" s="619"/>
      <c r="F6" s="619"/>
      <c r="G6" s="619"/>
      <c r="H6" s="619"/>
      <c r="I6" s="619"/>
      <c r="J6" s="619"/>
      <c r="K6" s="619"/>
      <c r="L6" s="619"/>
      <c r="M6" s="619"/>
      <c r="N6" s="619"/>
      <c r="O6" s="619"/>
      <c r="P6" s="619"/>
      <c r="Q6" s="620"/>
      <c r="R6" s="621">
        <v>39090</v>
      </c>
      <c r="S6" s="622"/>
      <c r="T6" s="622"/>
      <c r="U6" s="622"/>
      <c r="V6" s="622"/>
      <c r="W6" s="622"/>
      <c r="X6" s="622"/>
      <c r="Y6" s="623"/>
      <c r="Z6" s="659">
        <v>1.2</v>
      </c>
      <c r="AA6" s="659"/>
      <c r="AB6" s="659"/>
      <c r="AC6" s="659"/>
      <c r="AD6" s="660">
        <v>39090</v>
      </c>
      <c r="AE6" s="660"/>
      <c r="AF6" s="660"/>
      <c r="AG6" s="660"/>
      <c r="AH6" s="660"/>
      <c r="AI6" s="660"/>
      <c r="AJ6" s="660"/>
      <c r="AK6" s="660"/>
      <c r="AL6" s="624">
        <v>1.8</v>
      </c>
      <c r="AM6" s="625"/>
      <c r="AN6" s="625"/>
      <c r="AO6" s="661"/>
      <c r="AP6" s="618" t="s">
        <v>235</v>
      </c>
      <c r="AQ6" s="619"/>
      <c r="AR6" s="619"/>
      <c r="AS6" s="619"/>
      <c r="AT6" s="619"/>
      <c r="AU6" s="619"/>
      <c r="AV6" s="619"/>
      <c r="AW6" s="619"/>
      <c r="AX6" s="619"/>
      <c r="AY6" s="619"/>
      <c r="AZ6" s="619"/>
      <c r="BA6" s="619"/>
      <c r="BB6" s="619"/>
      <c r="BC6" s="619"/>
      <c r="BD6" s="619"/>
      <c r="BE6" s="619"/>
      <c r="BF6" s="620"/>
      <c r="BG6" s="621">
        <v>421174</v>
      </c>
      <c r="BH6" s="622"/>
      <c r="BI6" s="622"/>
      <c r="BJ6" s="622"/>
      <c r="BK6" s="622"/>
      <c r="BL6" s="622"/>
      <c r="BM6" s="622"/>
      <c r="BN6" s="623"/>
      <c r="BO6" s="659">
        <v>99.6</v>
      </c>
      <c r="BP6" s="659"/>
      <c r="BQ6" s="659"/>
      <c r="BR6" s="659"/>
      <c r="BS6" s="660" t="s">
        <v>230</v>
      </c>
      <c r="BT6" s="660"/>
      <c r="BU6" s="660"/>
      <c r="BV6" s="660"/>
      <c r="BW6" s="660"/>
      <c r="BX6" s="660"/>
      <c r="BY6" s="660"/>
      <c r="BZ6" s="660"/>
      <c r="CA6" s="660"/>
      <c r="CB6" s="695"/>
      <c r="CD6" s="676" t="s">
        <v>236</v>
      </c>
      <c r="CE6" s="677"/>
      <c r="CF6" s="677"/>
      <c r="CG6" s="677"/>
      <c r="CH6" s="677"/>
      <c r="CI6" s="677"/>
      <c r="CJ6" s="677"/>
      <c r="CK6" s="677"/>
      <c r="CL6" s="677"/>
      <c r="CM6" s="677"/>
      <c r="CN6" s="677"/>
      <c r="CO6" s="677"/>
      <c r="CP6" s="677"/>
      <c r="CQ6" s="678"/>
      <c r="CR6" s="621">
        <v>38491</v>
      </c>
      <c r="CS6" s="622"/>
      <c r="CT6" s="622"/>
      <c r="CU6" s="622"/>
      <c r="CV6" s="622"/>
      <c r="CW6" s="622"/>
      <c r="CX6" s="622"/>
      <c r="CY6" s="623"/>
      <c r="CZ6" s="703">
        <v>1.3</v>
      </c>
      <c r="DA6" s="685"/>
      <c r="DB6" s="685"/>
      <c r="DC6" s="705"/>
      <c r="DD6" s="627" t="s">
        <v>237</v>
      </c>
      <c r="DE6" s="622"/>
      <c r="DF6" s="622"/>
      <c r="DG6" s="622"/>
      <c r="DH6" s="622"/>
      <c r="DI6" s="622"/>
      <c r="DJ6" s="622"/>
      <c r="DK6" s="622"/>
      <c r="DL6" s="622"/>
      <c r="DM6" s="622"/>
      <c r="DN6" s="622"/>
      <c r="DO6" s="622"/>
      <c r="DP6" s="623"/>
      <c r="DQ6" s="627">
        <v>38491</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168</v>
      </c>
      <c r="S7" s="622"/>
      <c r="T7" s="622"/>
      <c r="U7" s="622"/>
      <c r="V7" s="622"/>
      <c r="W7" s="622"/>
      <c r="X7" s="622"/>
      <c r="Y7" s="623"/>
      <c r="Z7" s="659">
        <v>0</v>
      </c>
      <c r="AA7" s="659"/>
      <c r="AB7" s="659"/>
      <c r="AC7" s="659"/>
      <c r="AD7" s="660">
        <v>168</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178120</v>
      </c>
      <c r="BH7" s="622"/>
      <c r="BI7" s="622"/>
      <c r="BJ7" s="622"/>
      <c r="BK7" s="622"/>
      <c r="BL7" s="622"/>
      <c r="BM7" s="622"/>
      <c r="BN7" s="623"/>
      <c r="BO7" s="659">
        <v>42.1</v>
      </c>
      <c r="BP7" s="659"/>
      <c r="BQ7" s="659"/>
      <c r="BR7" s="659"/>
      <c r="BS7" s="660" t="s">
        <v>139</v>
      </c>
      <c r="BT7" s="660"/>
      <c r="BU7" s="660"/>
      <c r="BV7" s="660"/>
      <c r="BW7" s="660"/>
      <c r="BX7" s="660"/>
      <c r="BY7" s="660"/>
      <c r="BZ7" s="660"/>
      <c r="CA7" s="660"/>
      <c r="CB7" s="695"/>
      <c r="CD7" s="618" t="s">
        <v>240</v>
      </c>
      <c r="CE7" s="619"/>
      <c r="CF7" s="619"/>
      <c r="CG7" s="619"/>
      <c r="CH7" s="619"/>
      <c r="CI7" s="619"/>
      <c r="CJ7" s="619"/>
      <c r="CK7" s="619"/>
      <c r="CL7" s="619"/>
      <c r="CM7" s="619"/>
      <c r="CN7" s="619"/>
      <c r="CO7" s="619"/>
      <c r="CP7" s="619"/>
      <c r="CQ7" s="620"/>
      <c r="CR7" s="621">
        <v>692158</v>
      </c>
      <c r="CS7" s="622"/>
      <c r="CT7" s="622"/>
      <c r="CU7" s="622"/>
      <c r="CV7" s="622"/>
      <c r="CW7" s="622"/>
      <c r="CX7" s="622"/>
      <c r="CY7" s="623"/>
      <c r="CZ7" s="659">
        <v>23.2</v>
      </c>
      <c r="DA7" s="659"/>
      <c r="DB7" s="659"/>
      <c r="DC7" s="659"/>
      <c r="DD7" s="627">
        <v>66793</v>
      </c>
      <c r="DE7" s="622"/>
      <c r="DF7" s="622"/>
      <c r="DG7" s="622"/>
      <c r="DH7" s="622"/>
      <c r="DI7" s="622"/>
      <c r="DJ7" s="622"/>
      <c r="DK7" s="622"/>
      <c r="DL7" s="622"/>
      <c r="DM7" s="622"/>
      <c r="DN7" s="622"/>
      <c r="DO7" s="622"/>
      <c r="DP7" s="623"/>
      <c r="DQ7" s="627">
        <v>566686</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2034</v>
      </c>
      <c r="S8" s="622"/>
      <c r="T8" s="622"/>
      <c r="U8" s="622"/>
      <c r="V8" s="622"/>
      <c r="W8" s="622"/>
      <c r="X8" s="622"/>
      <c r="Y8" s="623"/>
      <c r="Z8" s="659">
        <v>0.1</v>
      </c>
      <c r="AA8" s="659"/>
      <c r="AB8" s="659"/>
      <c r="AC8" s="659"/>
      <c r="AD8" s="660">
        <v>2034</v>
      </c>
      <c r="AE8" s="660"/>
      <c r="AF8" s="660"/>
      <c r="AG8" s="660"/>
      <c r="AH8" s="660"/>
      <c r="AI8" s="660"/>
      <c r="AJ8" s="660"/>
      <c r="AK8" s="660"/>
      <c r="AL8" s="624">
        <v>0.1</v>
      </c>
      <c r="AM8" s="625"/>
      <c r="AN8" s="625"/>
      <c r="AO8" s="661"/>
      <c r="AP8" s="618" t="s">
        <v>242</v>
      </c>
      <c r="AQ8" s="619"/>
      <c r="AR8" s="619"/>
      <c r="AS8" s="619"/>
      <c r="AT8" s="619"/>
      <c r="AU8" s="619"/>
      <c r="AV8" s="619"/>
      <c r="AW8" s="619"/>
      <c r="AX8" s="619"/>
      <c r="AY8" s="619"/>
      <c r="AZ8" s="619"/>
      <c r="BA8" s="619"/>
      <c r="BB8" s="619"/>
      <c r="BC8" s="619"/>
      <c r="BD8" s="619"/>
      <c r="BE8" s="619"/>
      <c r="BF8" s="620"/>
      <c r="BG8" s="621">
        <v>7852</v>
      </c>
      <c r="BH8" s="622"/>
      <c r="BI8" s="622"/>
      <c r="BJ8" s="622"/>
      <c r="BK8" s="622"/>
      <c r="BL8" s="622"/>
      <c r="BM8" s="622"/>
      <c r="BN8" s="623"/>
      <c r="BO8" s="659">
        <v>1.9</v>
      </c>
      <c r="BP8" s="659"/>
      <c r="BQ8" s="659"/>
      <c r="BR8" s="659"/>
      <c r="BS8" s="660" t="s">
        <v>237</v>
      </c>
      <c r="BT8" s="660"/>
      <c r="BU8" s="660"/>
      <c r="BV8" s="660"/>
      <c r="BW8" s="660"/>
      <c r="BX8" s="660"/>
      <c r="BY8" s="660"/>
      <c r="BZ8" s="660"/>
      <c r="CA8" s="660"/>
      <c r="CB8" s="695"/>
      <c r="CD8" s="618" t="s">
        <v>243</v>
      </c>
      <c r="CE8" s="619"/>
      <c r="CF8" s="619"/>
      <c r="CG8" s="619"/>
      <c r="CH8" s="619"/>
      <c r="CI8" s="619"/>
      <c r="CJ8" s="619"/>
      <c r="CK8" s="619"/>
      <c r="CL8" s="619"/>
      <c r="CM8" s="619"/>
      <c r="CN8" s="619"/>
      <c r="CO8" s="619"/>
      <c r="CP8" s="619"/>
      <c r="CQ8" s="620"/>
      <c r="CR8" s="621">
        <v>760077</v>
      </c>
      <c r="CS8" s="622"/>
      <c r="CT8" s="622"/>
      <c r="CU8" s="622"/>
      <c r="CV8" s="622"/>
      <c r="CW8" s="622"/>
      <c r="CX8" s="622"/>
      <c r="CY8" s="623"/>
      <c r="CZ8" s="659">
        <v>25.5</v>
      </c>
      <c r="DA8" s="659"/>
      <c r="DB8" s="659"/>
      <c r="DC8" s="659"/>
      <c r="DD8" s="627">
        <v>7979</v>
      </c>
      <c r="DE8" s="622"/>
      <c r="DF8" s="622"/>
      <c r="DG8" s="622"/>
      <c r="DH8" s="622"/>
      <c r="DI8" s="622"/>
      <c r="DJ8" s="622"/>
      <c r="DK8" s="622"/>
      <c r="DL8" s="622"/>
      <c r="DM8" s="622"/>
      <c r="DN8" s="622"/>
      <c r="DO8" s="622"/>
      <c r="DP8" s="623"/>
      <c r="DQ8" s="627">
        <v>504989</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1466</v>
      </c>
      <c r="S9" s="622"/>
      <c r="T9" s="622"/>
      <c r="U9" s="622"/>
      <c r="V9" s="622"/>
      <c r="W9" s="622"/>
      <c r="X9" s="622"/>
      <c r="Y9" s="623"/>
      <c r="Z9" s="659">
        <v>0</v>
      </c>
      <c r="AA9" s="659"/>
      <c r="AB9" s="659"/>
      <c r="AC9" s="659"/>
      <c r="AD9" s="660">
        <v>1466</v>
      </c>
      <c r="AE9" s="660"/>
      <c r="AF9" s="660"/>
      <c r="AG9" s="660"/>
      <c r="AH9" s="660"/>
      <c r="AI9" s="660"/>
      <c r="AJ9" s="660"/>
      <c r="AK9" s="660"/>
      <c r="AL9" s="624">
        <v>0.1</v>
      </c>
      <c r="AM9" s="625"/>
      <c r="AN9" s="625"/>
      <c r="AO9" s="661"/>
      <c r="AP9" s="618" t="s">
        <v>245</v>
      </c>
      <c r="AQ9" s="619"/>
      <c r="AR9" s="619"/>
      <c r="AS9" s="619"/>
      <c r="AT9" s="619"/>
      <c r="AU9" s="619"/>
      <c r="AV9" s="619"/>
      <c r="AW9" s="619"/>
      <c r="AX9" s="619"/>
      <c r="AY9" s="619"/>
      <c r="AZ9" s="619"/>
      <c r="BA9" s="619"/>
      <c r="BB9" s="619"/>
      <c r="BC9" s="619"/>
      <c r="BD9" s="619"/>
      <c r="BE9" s="619"/>
      <c r="BF9" s="620"/>
      <c r="BG9" s="621">
        <v>156488</v>
      </c>
      <c r="BH9" s="622"/>
      <c r="BI9" s="622"/>
      <c r="BJ9" s="622"/>
      <c r="BK9" s="622"/>
      <c r="BL9" s="622"/>
      <c r="BM9" s="622"/>
      <c r="BN9" s="623"/>
      <c r="BO9" s="659">
        <v>37</v>
      </c>
      <c r="BP9" s="659"/>
      <c r="BQ9" s="659"/>
      <c r="BR9" s="659"/>
      <c r="BS9" s="660" t="s">
        <v>139</v>
      </c>
      <c r="BT9" s="660"/>
      <c r="BU9" s="660"/>
      <c r="BV9" s="660"/>
      <c r="BW9" s="660"/>
      <c r="BX9" s="660"/>
      <c r="BY9" s="660"/>
      <c r="BZ9" s="660"/>
      <c r="CA9" s="660"/>
      <c r="CB9" s="695"/>
      <c r="CD9" s="618" t="s">
        <v>246</v>
      </c>
      <c r="CE9" s="619"/>
      <c r="CF9" s="619"/>
      <c r="CG9" s="619"/>
      <c r="CH9" s="619"/>
      <c r="CI9" s="619"/>
      <c r="CJ9" s="619"/>
      <c r="CK9" s="619"/>
      <c r="CL9" s="619"/>
      <c r="CM9" s="619"/>
      <c r="CN9" s="619"/>
      <c r="CO9" s="619"/>
      <c r="CP9" s="619"/>
      <c r="CQ9" s="620"/>
      <c r="CR9" s="621">
        <v>225174</v>
      </c>
      <c r="CS9" s="622"/>
      <c r="CT9" s="622"/>
      <c r="CU9" s="622"/>
      <c r="CV9" s="622"/>
      <c r="CW9" s="622"/>
      <c r="CX9" s="622"/>
      <c r="CY9" s="623"/>
      <c r="CZ9" s="659">
        <v>7.6</v>
      </c>
      <c r="DA9" s="659"/>
      <c r="DB9" s="659"/>
      <c r="DC9" s="659"/>
      <c r="DD9" s="627">
        <v>466</v>
      </c>
      <c r="DE9" s="622"/>
      <c r="DF9" s="622"/>
      <c r="DG9" s="622"/>
      <c r="DH9" s="622"/>
      <c r="DI9" s="622"/>
      <c r="DJ9" s="622"/>
      <c r="DK9" s="622"/>
      <c r="DL9" s="622"/>
      <c r="DM9" s="622"/>
      <c r="DN9" s="622"/>
      <c r="DO9" s="622"/>
      <c r="DP9" s="623"/>
      <c r="DQ9" s="627">
        <v>178332</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230</v>
      </c>
      <c r="S10" s="622"/>
      <c r="T10" s="622"/>
      <c r="U10" s="622"/>
      <c r="V10" s="622"/>
      <c r="W10" s="622"/>
      <c r="X10" s="622"/>
      <c r="Y10" s="623"/>
      <c r="Z10" s="659" t="s">
        <v>230</v>
      </c>
      <c r="AA10" s="659"/>
      <c r="AB10" s="659"/>
      <c r="AC10" s="659"/>
      <c r="AD10" s="660" t="s">
        <v>230</v>
      </c>
      <c r="AE10" s="660"/>
      <c r="AF10" s="660"/>
      <c r="AG10" s="660"/>
      <c r="AH10" s="660"/>
      <c r="AI10" s="660"/>
      <c r="AJ10" s="660"/>
      <c r="AK10" s="660"/>
      <c r="AL10" s="624" t="s">
        <v>230</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7132</v>
      </c>
      <c r="BH10" s="622"/>
      <c r="BI10" s="622"/>
      <c r="BJ10" s="622"/>
      <c r="BK10" s="622"/>
      <c r="BL10" s="622"/>
      <c r="BM10" s="622"/>
      <c r="BN10" s="623"/>
      <c r="BO10" s="659">
        <v>1.7</v>
      </c>
      <c r="BP10" s="659"/>
      <c r="BQ10" s="659"/>
      <c r="BR10" s="659"/>
      <c r="BS10" s="660" t="s">
        <v>230</v>
      </c>
      <c r="BT10" s="660"/>
      <c r="BU10" s="660"/>
      <c r="BV10" s="660"/>
      <c r="BW10" s="660"/>
      <c r="BX10" s="660"/>
      <c r="BY10" s="660"/>
      <c r="BZ10" s="660"/>
      <c r="CA10" s="660"/>
      <c r="CB10" s="695"/>
      <c r="CD10" s="618" t="s">
        <v>249</v>
      </c>
      <c r="CE10" s="619"/>
      <c r="CF10" s="619"/>
      <c r="CG10" s="619"/>
      <c r="CH10" s="619"/>
      <c r="CI10" s="619"/>
      <c r="CJ10" s="619"/>
      <c r="CK10" s="619"/>
      <c r="CL10" s="619"/>
      <c r="CM10" s="619"/>
      <c r="CN10" s="619"/>
      <c r="CO10" s="619"/>
      <c r="CP10" s="619"/>
      <c r="CQ10" s="620"/>
      <c r="CR10" s="621" t="s">
        <v>230</v>
      </c>
      <c r="CS10" s="622"/>
      <c r="CT10" s="622"/>
      <c r="CU10" s="622"/>
      <c r="CV10" s="622"/>
      <c r="CW10" s="622"/>
      <c r="CX10" s="622"/>
      <c r="CY10" s="623"/>
      <c r="CZ10" s="659" t="s">
        <v>237</v>
      </c>
      <c r="DA10" s="659"/>
      <c r="DB10" s="659"/>
      <c r="DC10" s="659"/>
      <c r="DD10" s="627" t="s">
        <v>230</v>
      </c>
      <c r="DE10" s="622"/>
      <c r="DF10" s="622"/>
      <c r="DG10" s="622"/>
      <c r="DH10" s="622"/>
      <c r="DI10" s="622"/>
      <c r="DJ10" s="622"/>
      <c r="DK10" s="622"/>
      <c r="DL10" s="622"/>
      <c r="DM10" s="622"/>
      <c r="DN10" s="622"/>
      <c r="DO10" s="622"/>
      <c r="DP10" s="623"/>
      <c r="DQ10" s="627" t="s">
        <v>230</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99441</v>
      </c>
      <c r="S11" s="622"/>
      <c r="T11" s="622"/>
      <c r="U11" s="622"/>
      <c r="V11" s="622"/>
      <c r="W11" s="622"/>
      <c r="X11" s="622"/>
      <c r="Y11" s="623"/>
      <c r="Z11" s="624">
        <v>3</v>
      </c>
      <c r="AA11" s="625"/>
      <c r="AB11" s="625"/>
      <c r="AC11" s="626"/>
      <c r="AD11" s="627">
        <v>99441</v>
      </c>
      <c r="AE11" s="622"/>
      <c r="AF11" s="622"/>
      <c r="AG11" s="622"/>
      <c r="AH11" s="622"/>
      <c r="AI11" s="622"/>
      <c r="AJ11" s="622"/>
      <c r="AK11" s="623"/>
      <c r="AL11" s="624">
        <v>4.5</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6648</v>
      </c>
      <c r="BH11" s="622"/>
      <c r="BI11" s="622"/>
      <c r="BJ11" s="622"/>
      <c r="BK11" s="622"/>
      <c r="BL11" s="622"/>
      <c r="BM11" s="622"/>
      <c r="BN11" s="623"/>
      <c r="BO11" s="659">
        <v>1.6</v>
      </c>
      <c r="BP11" s="659"/>
      <c r="BQ11" s="659"/>
      <c r="BR11" s="659"/>
      <c r="BS11" s="660" t="s">
        <v>237</v>
      </c>
      <c r="BT11" s="660"/>
      <c r="BU11" s="660"/>
      <c r="BV11" s="660"/>
      <c r="BW11" s="660"/>
      <c r="BX11" s="660"/>
      <c r="BY11" s="660"/>
      <c r="BZ11" s="660"/>
      <c r="CA11" s="660"/>
      <c r="CB11" s="695"/>
      <c r="CD11" s="618" t="s">
        <v>252</v>
      </c>
      <c r="CE11" s="619"/>
      <c r="CF11" s="619"/>
      <c r="CG11" s="619"/>
      <c r="CH11" s="619"/>
      <c r="CI11" s="619"/>
      <c r="CJ11" s="619"/>
      <c r="CK11" s="619"/>
      <c r="CL11" s="619"/>
      <c r="CM11" s="619"/>
      <c r="CN11" s="619"/>
      <c r="CO11" s="619"/>
      <c r="CP11" s="619"/>
      <c r="CQ11" s="620"/>
      <c r="CR11" s="621">
        <v>204154</v>
      </c>
      <c r="CS11" s="622"/>
      <c r="CT11" s="622"/>
      <c r="CU11" s="622"/>
      <c r="CV11" s="622"/>
      <c r="CW11" s="622"/>
      <c r="CX11" s="622"/>
      <c r="CY11" s="623"/>
      <c r="CZ11" s="659">
        <v>6.9</v>
      </c>
      <c r="DA11" s="659"/>
      <c r="DB11" s="659"/>
      <c r="DC11" s="659"/>
      <c r="DD11" s="627">
        <v>42456</v>
      </c>
      <c r="DE11" s="622"/>
      <c r="DF11" s="622"/>
      <c r="DG11" s="622"/>
      <c r="DH11" s="622"/>
      <c r="DI11" s="622"/>
      <c r="DJ11" s="622"/>
      <c r="DK11" s="622"/>
      <c r="DL11" s="622"/>
      <c r="DM11" s="622"/>
      <c r="DN11" s="622"/>
      <c r="DO11" s="622"/>
      <c r="DP11" s="623"/>
      <c r="DQ11" s="627">
        <v>139812</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t="s">
        <v>230</v>
      </c>
      <c r="S12" s="622"/>
      <c r="T12" s="622"/>
      <c r="U12" s="622"/>
      <c r="V12" s="622"/>
      <c r="W12" s="622"/>
      <c r="X12" s="622"/>
      <c r="Y12" s="623"/>
      <c r="Z12" s="659" t="s">
        <v>237</v>
      </c>
      <c r="AA12" s="659"/>
      <c r="AB12" s="659"/>
      <c r="AC12" s="659"/>
      <c r="AD12" s="660" t="s">
        <v>230</v>
      </c>
      <c r="AE12" s="660"/>
      <c r="AF12" s="660"/>
      <c r="AG12" s="660"/>
      <c r="AH12" s="660"/>
      <c r="AI12" s="660"/>
      <c r="AJ12" s="660"/>
      <c r="AK12" s="660"/>
      <c r="AL12" s="624" t="s">
        <v>139</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195510</v>
      </c>
      <c r="BH12" s="622"/>
      <c r="BI12" s="622"/>
      <c r="BJ12" s="622"/>
      <c r="BK12" s="622"/>
      <c r="BL12" s="622"/>
      <c r="BM12" s="622"/>
      <c r="BN12" s="623"/>
      <c r="BO12" s="659">
        <v>46.2</v>
      </c>
      <c r="BP12" s="659"/>
      <c r="BQ12" s="659"/>
      <c r="BR12" s="659"/>
      <c r="BS12" s="660" t="s">
        <v>237</v>
      </c>
      <c r="BT12" s="660"/>
      <c r="BU12" s="660"/>
      <c r="BV12" s="660"/>
      <c r="BW12" s="660"/>
      <c r="BX12" s="660"/>
      <c r="BY12" s="660"/>
      <c r="BZ12" s="660"/>
      <c r="CA12" s="660"/>
      <c r="CB12" s="695"/>
      <c r="CD12" s="618" t="s">
        <v>255</v>
      </c>
      <c r="CE12" s="619"/>
      <c r="CF12" s="619"/>
      <c r="CG12" s="619"/>
      <c r="CH12" s="619"/>
      <c r="CI12" s="619"/>
      <c r="CJ12" s="619"/>
      <c r="CK12" s="619"/>
      <c r="CL12" s="619"/>
      <c r="CM12" s="619"/>
      <c r="CN12" s="619"/>
      <c r="CO12" s="619"/>
      <c r="CP12" s="619"/>
      <c r="CQ12" s="620"/>
      <c r="CR12" s="621">
        <v>88263</v>
      </c>
      <c r="CS12" s="622"/>
      <c r="CT12" s="622"/>
      <c r="CU12" s="622"/>
      <c r="CV12" s="622"/>
      <c r="CW12" s="622"/>
      <c r="CX12" s="622"/>
      <c r="CY12" s="623"/>
      <c r="CZ12" s="659">
        <v>3</v>
      </c>
      <c r="DA12" s="659"/>
      <c r="DB12" s="659"/>
      <c r="DC12" s="659"/>
      <c r="DD12" s="627">
        <v>2458</v>
      </c>
      <c r="DE12" s="622"/>
      <c r="DF12" s="622"/>
      <c r="DG12" s="622"/>
      <c r="DH12" s="622"/>
      <c r="DI12" s="622"/>
      <c r="DJ12" s="622"/>
      <c r="DK12" s="622"/>
      <c r="DL12" s="622"/>
      <c r="DM12" s="622"/>
      <c r="DN12" s="622"/>
      <c r="DO12" s="622"/>
      <c r="DP12" s="623"/>
      <c r="DQ12" s="627">
        <v>68790</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139</v>
      </c>
      <c r="S13" s="622"/>
      <c r="T13" s="622"/>
      <c r="U13" s="622"/>
      <c r="V13" s="622"/>
      <c r="W13" s="622"/>
      <c r="X13" s="622"/>
      <c r="Y13" s="623"/>
      <c r="Z13" s="659" t="s">
        <v>237</v>
      </c>
      <c r="AA13" s="659"/>
      <c r="AB13" s="659"/>
      <c r="AC13" s="659"/>
      <c r="AD13" s="660" t="s">
        <v>230</v>
      </c>
      <c r="AE13" s="660"/>
      <c r="AF13" s="660"/>
      <c r="AG13" s="660"/>
      <c r="AH13" s="660"/>
      <c r="AI13" s="660"/>
      <c r="AJ13" s="660"/>
      <c r="AK13" s="660"/>
      <c r="AL13" s="624" t="s">
        <v>237</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194036</v>
      </c>
      <c r="BH13" s="622"/>
      <c r="BI13" s="622"/>
      <c r="BJ13" s="622"/>
      <c r="BK13" s="622"/>
      <c r="BL13" s="622"/>
      <c r="BM13" s="622"/>
      <c r="BN13" s="623"/>
      <c r="BO13" s="659">
        <v>45.9</v>
      </c>
      <c r="BP13" s="659"/>
      <c r="BQ13" s="659"/>
      <c r="BR13" s="659"/>
      <c r="BS13" s="660" t="s">
        <v>139</v>
      </c>
      <c r="BT13" s="660"/>
      <c r="BU13" s="660"/>
      <c r="BV13" s="660"/>
      <c r="BW13" s="660"/>
      <c r="BX13" s="660"/>
      <c r="BY13" s="660"/>
      <c r="BZ13" s="660"/>
      <c r="CA13" s="660"/>
      <c r="CB13" s="695"/>
      <c r="CD13" s="618" t="s">
        <v>258</v>
      </c>
      <c r="CE13" s="619"/>
      <c r="CF13" s="619"/>
      <c r="CG13" s="619"/>
      <c r="CH13" s="619"/>
      <c r="CI13" s="619"/>
      <c r="CJ13" s="619"/>
      <c r="CK13" s="619"/>
      <c r="CL13" s="619"/>
      <c r="CM13" s="619"/>
      <c r="CN13" s="619"/>
      <c r="CO13" s="619"/>
      <c r="CP13" s="619"/>
      <c r="CQ13" s="620"/>
      <c r="CR13" s="621">
        <v>362103</v>
      </c>
      <c r="CS13" s="622"/>
      <c r="CT13" s="622"/>
      <c r="CU13" s="622"/>
      <c r="CV13" s="622"/>
      <c r="CW13" s="622"/>
      <c r="CX13" s="622"/>
      <c r="CY13" s="623"/>
      <c r="CZ13" s="659">
        <v>12.2</v>
      </c>
      <c r="DA13" s="659"/>
      <c r="DB13" s="659"/>
      <c r="DC13" s="659"/>
      <c r="DD13" s="627">
        <v>56573</v>
      </c>
      <c r="DE13" s="622"/>
      <c r="DF13" s="622"/>
      <c r="DG13" s="622"/>
      <c r="DH13" s="622"/>
      <c r="DI13" s="622"/>
      <c r="DJ13" s="622"/>
      <c r="DK13" s="622"/>
      <c r="DL13" s="622"/>
      <c r="DM13" s="622"/>
      <c r="DN13" s="622"/>
      <c r="DO13" s="622"/>
      <c r="DP13" s="623"/>
      <c r="DQ13" s="627">
        <v>334368</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t="s">
        <v>139</v>
      </c>
      <c r="S14" s="622"/>
      <c r="T14" s="622"/>
      <c r="U14" s="622"/>
      <c r="V14" s="622"/>
      <c r="W14" s="622"/>
      <c r="X14" s="622"/>
      <c r="Y14" s="623"/>
      <c r="Z14" s="659" t="s">
        <v>237</v>
      </c>
      <c r="AA14" s="659"/>
      <c r="AB14" s="659"/>
      <c r="AC14" s="659"/>
      <c r="AD14" s="660" t="s">
        <v>230</v>
      </c>
      <c r="AE14" s="660"/>
      <c r="AF14" s="660"/>
      <c r="AG14" s="660"/>
      <c r="AH14" s="660"/>
      <c r="AI14" s="660"/>
      <c r="AJ14" s="660"/>
      <c r="AK14" s="660"/>
      <c r="AL14" s="624" t="s">
        <v>237</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21891</v>
      </c>
      <c r="BH14" s="622"/>
      <c r="BI14" s="622"/>
      <c r="BJ14" s="622"/>
      <c r="BK14" s="622"/>
      <c r="BL14" s="622"/>
      <c r="BM14" s="622"/>
      <c r="BN14" s="623"/>
      <c r="BO14" s="659">
        <v>5.2</v>
      </c>
      <c r="BP14" s="659"/>
      <c r="BQ14" s="659"/>
      <c r="BR14" s="659"/>
      <c r="BS14" s="660" t="s">
        <v>230</v>
      </c>
      <c r="BT14" s="660"/>
      <c r="BU14" s="660"/>
      <c r="BV14" s="660"/>
      <c r="BW14" s="660"/>
      <c r="BX14" s="660"/>
      <c r="BY14" s="660"/>
      <c r="BZ14" s="660"/>
      <c r="CA14" s="660"/>
      <c r="CB14" s="695"/>
      <c r="CD14" s="618" t="s">
        <v>261</v>
      </c>
      <c r="CE14" s="619"/>
      <c r="CF14" s="619"/>
      <c r="CG14" s="619"/>
      <c r="CH14" s="619"/>
      <c r="CI14" s="619"/>
      <c r="CJ14" s="619"/>
      <c r="CK14" s="619"/>
      <c r="CL14" s="619"/>
      <c r="CM14" s="619"/>
      <c r="CN14" s="619"/>
      <c r="CO14" s="619"/>
      <c r="CP14" s="619"/>
      <c r="CQ14" s="620"/>
      <c r="CR14" s="621">
        <v>139861</v>
      </c>
      <c r="CS14" s="622"/>
      <c r="CT14" s="622"/>
      <c r="CU14" s="622"/>
      <c r="CV14" s="622"/>
      <c r="CW14" s="622"/>
      <c r="CX14" s="622"/>
      <c r="CY14" s="623"/>
      <c r="CZ14" s="659">
        <v>4.7</v>
      </c>
      <c r="DA14" s="659"/>
      <c r="DB14" s="659"/>
      <c r="DC14" s="659"/>
      <c r="DD14" s="627" t="s">
        <v>230</v>
      </c>
      <c r="DE14" s="622"/>
      <c r="DF14" s="622"/>
      <c r="DG14" s="622"/>
      <c r="DH14" s="622"/>
      <c r="DI14" s="622"/>
      <c r="DJ14" s="622"/>
      <c r="DK14" s="622"/>
      <c r="DL14" s="622"/>
      <c r="DM14" s="622"/>
      <c r="DN14" s="622"/>
      <c r="DO14" s="622"/>
      <c r="DP14" s="623"/>
      <c r="DQ14" s="627">
        <v>136032</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230</v>
      </c>
      <c r="S15" s="622"/>
      <c r="T15" s="622"/>
      <c r="U15" s="622"/>
      <c r="V15" s="622"/>
      <c r="W15" s="622"/>
      <c r="X15" s="622"/>
      <c r="Y15" s="623"/>
      <c r="Z15" s="659" t="s">
        <v>139</v>
      </c>
      <c r="AA15" s="659"/>
      <c r="AB15" s="659"/>
      <c r="AC15" s="659"/>
      <c r="AD15" s="660" t="s">
        <v>237</v>
      </c>
      <c r="AE15" s="660"/>
      <c r="AF15" s="660"/>
      <c r="AG15" s="660"/>
      <c r="AH15" s="660"/>
      <c r="AI15" s="660"/>
      <c r="AJ15" s="660"/>
      <c r="AK15" s="660"/>
      <c r="AL15" s="624" t="s">
        <v>230</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25653</v>
      </c>
      <c r="BH15" s="622"/>
      <c r="BI15" s="622"/>
      <c r="BJ15" s="622"/>
      <c r="BK15" s="622"/>
      <c r="BL15" s="622"/>
      <c r="BM15" s="622"/>
      <c r="BN15" s="623"/>
      <c r="BO15" s="659">
        <v>6.1</v>
      </c>
      <c r="BP15" s="659"/>
      <c r="BQ15" s="659"/>
      <c r="BR15" s="659"/>
      <c r="BS15" s="660" t="s">
        <v>230</v>
      </c>
      <c r="BT15" s="660"/>
      <c r="BU15" s="660"/>
      <c r="BV15" s="660"/>
      <c r="BW15" s="660"/>
      <c r="BX15" s="660"/>
      <c r="BY15" s="660"/>
      <c r="BZ15" s="660"/>
      <c r="CA15" s="660"/>
      <c r="CB15" s="695"/>
      <c r="CD15" s="618" t="s">
        <v>264</v>
      </c>
      <c r="CE15" s="619"/>
      <c r="CF15" s="619"/>
      <c r="CG15" s="619"/>
      <c r="CH15" s="619"/>
      <c r="CI15" s="619"/>
      <c r="CJ15" s="619"/>
      <c r="CK15" s="619"/>
      <c r="CL15" s="619"/>
      <c r="CM15" s="619"/>
      <c r="CN15" s="619"/>
      <c r="CO15" s="619"/>
      <c r="CP15" s="619"/>
      <c r="CQ15" s="620"/>
      <c r="CR15" s="621">
        <v>289621</v>
      </c>
      <c r="CS15" s="622"/>
      <c r="CT15" s="622"/>
      <c r="CU15" s="622"/>
      <c r="CV15" s="622"/>
      <c r="CW15" s="622"/>
      <c r="CX15" s="622"/>
      <c r="CY15" s="623"/>
      <c r="CZ15" s="659">
        <v>9.6999999999999993</v>
      </c>
      <c r="DA15" s="659"/>
      <c r="DB15" s="659"/>
      <c r="DC15" s="659"/>
      <c r="DD15" s="627">
        <v>37271</v>
      </c>
      <c r="DE15" s="622"/>
      <c r="DF15" s="622"/>
      <c r="DG15" s="622"/>
      <c r="DH15" s="622"/>
      <c r="DI15" s="622"/>
      <c r="DJ15" s="622"/>
      <c r="DK15" s="622"/>
      <c r="DL15" s="622"/>
      <c r="DM15" s="622"/>
      <c r="DN15" s="622"/>
      <c r="DO15" s="622"/>
      <c r="DP15" s="623"/>
      <c r="DQ15" s="627">
        <v>253246</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2074</v>
      </c>
      <c r="S16" s="622"/>
      <c r="T16" s="622"/>
      <c r="U16" s="622"/>
      <c r="V16" s="622"/>
      <c r="W16" s="622"/>
      <c r="X16" s="622"/>
      <c r="Y16" s="623"/>
      <c r="Z16" s="659">
        <v>0.1</v>
      </c>
      <c r="AA16" s="659"/>
      <c r="AB16" s="659"/>
      <c r="AC16" s="659"/>
      <c r="AD16" s="660">
        <v>2074</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237</v>
      </c>
      <c r="BH16" s="622"/>
      <c r="BI16" s="622"/>
      <c r="BJ16" s="622"/>
      <c r="BK16" s="622"/>
      <c r="BL16" s="622"/>
      <c r="BM16" s="622"/>
      <c r="BN16" s="623"/>
      <c r="BO16" s="659" t="s">
        <v>237</v>
      </c>
      <c r="BP16" s="659"/>
      <c r="BQ16" s="659"/>
      <c r="BR16" s="659"/>
      <c r="BS16" s="660" t="s">
        <v>230</v>
      </c>
      <c r="BT16" s="660"/>
      <c r="BU16" s="660"/>
      <c r="BV16" s="660"/>
      <c r="BW16" s="660"/>
      <c r="BX16" s="660"/>
      <c r="BY16" s="660"/>
      <c r="BZ16" s="660"/>
      <c r="CA16" s="660"/>
      <c r="CB16" s="695"/>
      <c r="CD16" s="618" t="s">
        <v>267</v>
      </c>
      <c r="CE16" s="619"/>
      <c r="CF16" s="619"/>
      <c r="CG16" s="619"/>
      <c r="CH16" s="619"/>
      <c r="CI16" s="619"/>
      <c r="CJ16" s="619"/>
      <c r="CK16" s="619"/>
      <c r="CL16" s="619"/>
      <c r="CM16" s="619"/>
      <c r="CN16" s="619"/>
      <c r="CO16" s="619"/>
      <c r="CP16" s="619"/>
      <c r="CQ16" s="620"/>
      <c r="CR16" s="621" t="s">
        <v>230</v>
      </c>
      <c r="CS16" s="622"/>
      <c r="CT16" s="622"/>
      <c r="CU16" s="622"/>
      <c r="CV16" s="622"/>
      <c r="CW16" s="622"/>
      <c r="CX16" s="622"/>
      <c r="CY16" s="623"/>
      <c r="CZ16" s="659" t="s">
        <v>230</v>
      </c>
      <c r="DA16" s="659"/>
      <c r="DB16" s="659"/>
      <c r="DC16" s="659"/>
      <c r="DD16" s="627" t="s">
        <v>230</v>
      </c>
      <c r="DE16" s="622"/>
      <c r="DF16" s="622"/>
      <c r="DG16" s="622"/>
      <c r="DH16" s="622"/>
      <c r="DI16" s="622"/>
      <c r="DJ16" s="622"/>
      <c r="DK16" s="622"/>
      <c r="DL16" s="622"/>
      <c r="DM16" s="622"/>
      <c r="DN16" s="622"/>
      <c r="DO16" s="622"/>
      <c r="DP16" s="623"/>
      <c r="DQ16" s="627" t="s">
        <v>230</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4810</v>
      </c>
      <c r="S17" s="622"/>
      <c r="T17" s="622"/>
      <c r="U17" s="622"/>
      <c r="V17" s="622"/>
      <c r="W17" s="622"/>
      <c r="X17" s="622"/>
      <c r="Y17" s="623"/>
      <c r="Z17" s="659">
        <v>0.1</v>
      </c>
      <c r="AA17" s="659"/>
      <c r="AB17" s="659"/>
      <c r="AC17" s="659"/>
      <c r="AD17" s="660">
        <v>4810</v>
      </c>
      <c r="AE17" s="660"/>
      <c r="AF17" s="660"/>
      <c r="AG17" s="660"/>
      <c r="AH17" s="660"/>
      <c r="AI17" s="660"/>
      <c r="AJ17" s="660"/>
      <c r="AK17" s="660"/>
      <c r="AL17" s="624">
        <v>0.2</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230</v>
      </c>
      <c r="BH17" s="622"/>
      <c r="BI17" s="622"/>
      <c r="BJ17" s="622"/>
      <c r="BK17" s="622"/>
      <c r="BL17" s="622"/>
      <c r="BM17" s="622"/>
      <c r="BN17" s="623"/>
      <c r="BO17" s="659" t="s">
        <v>237</v>
      </c>
      <c r="BP17" s="659"/>
      <c r="BQ17" s="659"/>
      <c r="BR17" s="659"/>
      <c r="BS17" s="660" t="s">
        <v>230</v>
      </c>
      <c r="BT17" s="660"/>
      <c r="BU17" s="660"/>
      <c r="BV17" s="660"/>
      <c r="BW17" s="660"/>
      <c r="BX17" s="660"/>
      <c r="BY17" s="660"/>
      <c r="BZ17" s="660"/>
      <c r="CA17" s="660"/>
      <c r="CB17" s="695"/>
      <c r="CD17" s="618" t="s">
        <v>270</v>
      </c>
      <c r="CE17" s="619"/>
      <c r="CF17" s="619"/>
      <c r="CG17" s="619"/>
      <c r="CH17" s="619"/>
      <c r="CI17" s="619"/>
      <c r="CJ17" s="619"/>
      <c r="CK17" s="619"/>
      <c r="CL17" s="619"/>
      <c r="CM17" s="619"/>
      <c r="CN17" s="619"/>
      <c r="CO17" s="619"/>
      <c r="CP17" s="619"/>
      <c r="CQ17" s="620"/>
      <c r="CR17" s="621">
        <v>178104</v>
      </c>
      <c r="CS17" s="622"/>
      <c r="CT17" s="622"/>
      <c r="CU17" s="622"/>
      <c r="CV17" s="622"/>
      <c r="CW17" s="622"/>
      <c r="CX17" s="622"/>
      <c r="CY17" s="623"/>
      <c r="CZ17" s="659">
        <v>6</v>
      </c>
      <c r="DA17" s="659"/>
      <c r="DB17" s="659"/>
      <c r="DC17" s="659"/>
      <c r="DD17" s="627" t="s">
        <v>139</v>
      </c>
      <c r="DE17" s="622"/>
      <c r="DF17" s="622"/>
      <c r="DG17" s="622"/>
      <c r="DH17" s="622"/>
      <c r="DI17" s="622"/>
      <c r="DJ17" s="622"/>
      <c r="DK17" s="622"/>
      <c r="DL17" s="622"/>
      <c r="DM17" s="622"/>
      <c r="DN17" s="622"/>
      <c r="DO17" s="622"/>
      <c r="DP17" s="623"/>
      <c r="DQ17" s="627">
        <v>176248</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3452</v>
      </c>
      <c r="S18" s="622"/>
      <c r="T18" s="622"/>
      <c r="U18" s="622"/>
      <c r="V18" s="622"/>
      <c r="W18" s="622"/>
      <c r="X18" s="622"/>
      <c r="Y18" s="623"/>
      <c r="Z18" s="659">
        <v>0.1</v>
      </c>
      <c r="AA18" s="659"/>
      <c r="AB18" s="659"/>
      <c r="AC18" s="659"/>
      <c r="AD18" s="660">
        <v>3452</v>
      </c>
      <c r="AE18" s="660"/>
      <c r="AF18" s="660"/>
      <c r="AG18" s="660"/>
      <c r="AH18" s="660"/>
      <c r="AI18" s="660"/>
      <c r="AJ18" s="660"/>
      <c r="AK18" s="660"/>
      <c r="AL18" s="624">
        <v>0.2</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59" t="s">
        <v>139</v>
      </c>
      <c r="BP18" s="659"/>
      <c r="BQ18" s="659"/>
      <c r="BR18" s="659"/>
      <c r="BS18" s="660" t="s">
        <v>230</v>
      </c>
      <c r="BT18" s="660"/>
      <c r="BU18" s="660"/>
      <c r="BV18" s="660"/>
      <c r="BW18" s="660"/>
      <c r="BX18" s="660"/>
      <c r="BY18" s="660"/>
      <c r="BZ18" s="660"/>
      <c r="CA18" s="660"/>
      <c r="CB18" s="695"/>
      <c r="CD18" s="618" t="s">
        <v>273</v>
      </c>
      <c r="CE18" s="619"/>
      <c r="CF18" s="619"/>
      <c r="CG18" s="619"/>
      <c r="CH18" s="619"/>
      <c r="CI18" s="619"/>
      <c r="CJ18" s="619"/>
      <c r="CK18" s="619"/>
      <c r="CL18" s="619"/>
      <c r="CM18" s="619"/>
      <c r="CN18" s="619"/>
      <c r="CO18" s="619"/>
      <c r="CP18" s="619"/>
      <c r="CQ18" s="620"/>
      <c r="CR18" s="621" t="s">
        <v>237</v>
      </c>
      <c r="CS18" s="622"/>
      <c r="CT18" s="622"/>
      <c r="CU18" s="622"/>
      <c r="CV18" s="622"/>
      <c r="CW18" s="622"/>
      <c r="CX18" s="622"/>
      <c r="CY18" s="623"/>
      <c r="CZ18" s="659" t="s">
        <v>230</v>
      </c>
      <c r="DA18" s="659"/>
      <c r="DB18" s="659"/>
      <c r="DC18" s="659"/>
      <c r="DD18" s="627" t="s">
        <v>237</v>
      </c>
      <c r="DE18" s="622"/>
      <c r="DF18" s="622"/>
      <c r="DG18" s="622"/>
      <c r="DH18" s="622"/>
      <c r="DI18" s="622"/>
      <c r="DJ18" s="622"/>
      <c r="DK18" s="622"/>
      <c r="DL18" s="622"/>
      <c r="DM18" s="622"/>
      <c r="DN18" s="622"/>
      <c r="DO18" s="622"/>
      <c r="DP18" s="623"/>
      <c r="DQ18" s="627" t="s">
        <v>139</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3154</v>
      </c>
      <c r="S19" s="622"/>
      <c r="T19" s="622"/>
      <c r="U19" s="622"/>
      <c r="V19" s="622"/>
      <c r="W19" s="622"/>
      <c r="X19" s="622"/>
      <c r="Y19" s="623"/>
      <c r="Z19" s="659">
        <v>0.1</v>
      </c>
      <c r="AA19" s="659"/>
      <c r="AB19" s="659"/>
      <c r="AC19" s="659"/>
      <c r="AD19" s="660">
        <v>3154</v>
      </c>
      <c r="AE19" s="660"/>
      <c r="AF19" s="660"/>
      <c r="AG19" s="660"/>
      <c r="AH19" s="660"/>
      <c r="AI19" s="660"/>
      <c r="AJ19" s="660"/>
      <c r="AK19" s="660"/>
      <c r="AL19" s="624">
        <v>0.1</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1785</v>
      </c>
      <c r="BH19" s="622"/>
      <c r="BI19" s="622"/>
      <c r="BJ19" s="622"/>
      <c r="BK19" s="622"/>
      <c r="BL19" s="622"/>
      <c r="BM19" s="622"/>
      <c r="BN19" s="623"/>
      <c r="BO19" s="659">
        <v>0.4</v>
      </c>
      <c r="BP19" s="659"/>
      <c r="BQ19" s="659"/>
      <c r="BR19" s="659"/>
      <c r="BS19" s="660" t="s">
        <v>237</v>
      </c>
      <c r="BT19" s="660"/>
      <c r="BU19" s="660"/>
      <c r="BV19" s="660"/>
      <c r="BW19" s="660"/>
      <c r="BX19" s="660"/>
      <c r="BY19" s="660"/>
      <c r="BZ19" s="660"/>
      <c r="CA19" s="660"/>
      <c r="CB19" s="695"/>
      <c r="CD19" s="618" t="s">
        <v>276</v>
      </c>
      <c r="CE19" s="619"/>
      <c r="CF19" s="619"/>
      <c r="CG19" s="619"/>
      <c r="CH19" s="619"/>
      <c r="CI19" s="619"/>
      <c r="CJ19" s="619"/>
      <c r="CK19" s="619"/>
      <c r="CL19" s="619"/>
      <c r="CM19" s="619"/>
      <c r="CN19" s="619"/>
      <c r="CO19" s="619"/>
      <c r="CP19" s="619"/>
      <c r="CQ19" s="620"/>
      <c r="CR19" s="621" t="s">
        <v>230</v>
      </c>
      <c r="CS19" s="622"/>
      <c r="CT19" s="622"/>
      <c r="CU19" s="622"/>
      <c r="CV19" s="622"/>
      <c r="CW19" s="622"/>
      <c r="CX19" s="622"/>
      <c r="CY19" s="623"/>
      <c r="CZ19" s="659" t="s">
        <v>237</v>
      </c>
      <c r="DA19" s="659"/>
      <c r="DB19" s="659"/>
      <c r="DC19" s="659"/>
      <c r="DD19" s="627" t="s">
        <v>237</v>
      </c>
      <c r="DE19" s="622"/>
      <c r="DF19" s="622"/>
      <c r="DG19" s="622"/>
      <c r="DH19" s="622"/>
      <c r="DI19" s="622"/>
      <c r="DJ19" s="622"/>
      <c r="DK19" s="622"/>
      <c r="DL19" s="622"/>
      <c r="DM19" s="622"/>
      <c r="DN19" s="622"/>
      <c r="DO19" s="622"/>
      <c r="DP19" s="623"/>
      <c r="DQ19" s="627" t="s">
        <v>230</v>
      </c>
      <c r="DR19" s="622"/>
      <c r="DS19" s="622"/>
      <c r="DT19" s="622"/>
      <c r="DU19" s="622"/>
      <c r="DV19" s="622"/>
      <c r="DW19" s="622"/>
      <c r="DX19" s="622"/>
      <c r="DY19" s="622"/>
      <c r="DZ19" s="622"/>
      <c r="EA19" s="622"/>
      <c r="EB19" s="622"/>
      <c r="EC19" s="658"/>
    </row>
    <row r="20" spans="2:133" ht="11.25" customHeight="1" x14ac:dyDescent="0.15">
      <c r="B20" s="696" t="s">
        <v>277</v>
      </c>
      <c r="C20" s="697"/>
      <c r="D20" s="697"/>
      <c r="E20" s="697"/>
      <c r="F20" s="697"/>
      <c r="G20" s="697"/>
      <c r="H20" s="697"/>
      <c r="I20" s="697"/>
      <c r="J20" s="697"/>
      <c r="K20" s="697"/>
      <c r="L20" s="697"/>
      <c r="M20" s="697"/>
      <c r="N20" s="697"/>
      <c r="O20" s="697"/>
      <c r="P20" s="697"/>
      <c r="Q20" s="698"/>
      <c r="R20" s="621">
        <v>298</v>
      </c>
      <c r="S20" s="622"/>
      <c r="T20" s="622"/>
      <c r="U20" s="622"/>
      <c r="V20" s="622"/>
      <c r="W20" s="622"/>
      <c r="X20" s="622"/>
      <c r="Y20" s="623"/>
      <c r="Z20" s="659">
        <v>0</v>
      </c>
      <c r="AA20" s="659"/>
      <c r="AB20" s="659"/>
      <c r="AC20" s="659"/>
      <c r="AD20" s="660">
        <v>298</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1785</v>
      </c>
      <c r="BH20" s="622"/>
      <c r="BI20" s="622"/>
      <c r="BJ20" s="622"/>
      <c r="BK20" s="622"/>
      <c r="BL20" s="622"/>
      <c r="BM20" s="622"/>
      <c r="BN20" s="623"/>
      <c r="BO20" s="659">
        <v>0.4</v>
      </c>
      <c r="BP20" s="659"/>
      <c r="BQ20" s="659"/>
      <c r="BR20" s="659"/>
      <c r="BS20" s="660" t="s">
        <v>237</v>
      </c>
      <c r="BT20" s="660"/>
      <c r="BU20" s="660"/>
      <c r="BV20" s="660"/>
      <c r="BW20" s="660"/>
      <c r="BX20" s="660"/>
      <c r="BY20" s="660"/>
      <c r="BZ20" s="660"/>
      <c r="CA20" s="660"/>
      <c r="CB20" s="695"/>
      <c r="CD20" s="618" t="s">
        <v>279</v>
      </c>
      <c r="CE20" s="619"/>
      <c r="CF20" s="619"/>
      <c r="CG20" s="619"/>
      <c r="CH20" s="619"/>
      <c r="CI20" s="619"/>
      <c r="CJ20" s="619"/>
      <c r="CK20" s="619"/>
      <c r="CL20" s="619"/>
      <c r="CM20" s="619"/>
      <c r="CN20" s="619"/>
      <c r="CO20" s="619"/>
      <c r="CP20" s="619"/>
      <c r="CQ20" s="620"/>
      <c r="CR20" s="621">
        <v>2978006</v>
      </c>
      <c r="CS20" s="622"/>
      <c r="CT20" s="622"/>
      <c r="CU20" s="622"/>
      <c r="CV20" s="622"/>
      <c r="CW20" s="622"/>
      <c r="CX20" s="622"/>
      <c r="CY20" s="623"/>
      <c r="CZ20" s="659">
        <v>100</v>
      </c>
      <c r="DA20" s="659"/>
      <c r="DB20" s="659"/>
      <c r="DC20" s="659"/>
      <c r="DD20" s="627">
        <v>213996</v>
      </c>
      <c r="DE20" s="622"/>
      <c r="DF20" s="622"/>
      <c r="DG20" s="622"/>
      <c r="DH20" s="622"/>
      <c r="DI20" s="622"/>
      <c r="DJ20" s="622"/>
      <c r="DK20" s="622"/>
      <c r="DL20" s="622"/>
      <c r="DM20" s="622"/>
      <c r="DN20" s="622"/>
      <c r="DO20" s="622"/>
      <c r="DP20" s="623"/>
      <c r="DQ20" s="627">
        <v>2396994</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1737156</v>
      </c>
      <c r="S21" s="622"/>
      <c r="T21" s="622"/>
      <c r="U21" s="622"/>
      <c r="V21" s="622"/>
      <c r="W21" s="622"/>
      <c r="X21" s="622"/>
      <c r="Y21" s="623"/>
      <c r="Z21" s="659">
        <v>52.5</v>
      </c>
      <c r="AA21" s="659"/>
      <c r="AB21" s="659"/>
      <c r="AC21" s="659"/>
      <c r="AD21" s="660">
        <v>1614900</v>
      </c>
      <c r="AE21" s="660"/>
      <c r="AF21" s="660"/>
      <c r="AG21" s="660"/>
      <c r="AH21" s="660"/>
      <c r="AI21" s="660"/>
      <c r="AJ21" s="660"/>
      <c r="AK21" s="660"/>
      <c r="AL21" s="624">
        <v>73.7</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v>1785</v>
      </c>
      <c r="BH21" s="622"/>
      <c r="BI21" s="622"/>
      <c r="BJ21" s="622"/>
      <c r="BK21" s="622"/>
      <c r="BL21" s="622"/>
      <c r="BM21" s="622"/>
      <c r="BN21" s="623"/>
      <c r="BO21" s="659">
        <v>0.4</v>
      </c>
      <c r="BP21" s="659"/>
      <c r="BQ21" s="659"/>
      <c r="BR21" s="659"/>
      <c r="BS21" s="660" t="s">
        <v>230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1614900</v>
      </c>
      <c r="S22" s="622"/>
      <c r="T22" s="622"/>
      <c r="U22" s="622"/>
      <c r="V22" s="622"/>
      <c r="W22" s="622"/>
      <c r="X22" s="622"/>
      <c r="Y22" s="623"/>
      <c r="Z22" s="659">
        <v>48.8</v>
      </c>
      <c r="AA22" s="659"/>
      <c r="AB22" s="659"/>
      <c r="AC22" s="659"/>
      <c r="AD22" s="660">
        <v>1614900</v>
      </c>
      <c r="AE22" s="660"/>
      <c r="AF22" s="660"/>
      <c r="AG22" s="660"/>
      <c r="AH22" s="660"/>
      <c r="AI22" s="660"/>
      <c r="AJ22" s="660"/>
      <c r="AK22" s="660"/>
      <c r="AL22" s="624">
        <v>73.7</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237</v>
      </c>
      <c r="BH22" s="622"/>
      <c r="BI22" s="622"/>
      <c r="BJ22" s="622"/>
      <c r="BK22" s="622"/>
      <c r="BL22" s="622"/>
      <c r="BM22" s="622"/>
      <c r="BN22" s="623"/>
      <c r="BO22" s="659" t="s">
        <v>230</v>
      </c>
      <c r="BP22" s="659"/>
      <c r="BQ22" s="659"/>
      <c r="BR22" s="659"/>
      <c r="BS22" s="660" t="s">
        <v>230</v>
      </c>
      <c r="BT22" s="660"/>
      <c r="BU22" s="660"/>
      <c r="BV22" s="660"/>
      <c r="BW22" s="660"/>
      <c r="BX22" s="660"/>
      <c r="BY22" s="660"/>
      <c r="BZ22" s="660"/>
      <c r="CA22" s="660"/>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285</v>
      </c>
      <c r="C23" s="619"/>
      <c r="D23" s="619"/>
      <c r="E23" s="619"/>
      <c r="F23" s="619"/>
      <c r="G23" s="619"/>
      <c r="H23" s="619"/>
      <c r="I23" s="619"/>
      <c r="J23" s="619"/>
      <c r="K23" s="619"/>
      <c r="L23" s="619"/>
      <c r="M23" s="619"/>
      <c r="N23" s="619"/>
      <c r="O23" s="619"/>
      <c r="P23" s="619"/>
      <c r="Q23" s="620"/>
      <c r="R23" s="621">
        <v>122255</v>
      </c>
      <c r="S23" s="622"/>
      <c r="T23" s="622"/>
      <c r="U23" s="622"/>
      <c r="V23" s="622"/>
      <c r="W23" s="622"/>
      <c r="X23" s="622"/>
      <c r="Y23" s="623"/>
      <c r="Z23" s="659">
        <v>3.7</v>
      </c>
      <c r="AA23" s="659"/>
      <c r="AB23" s="659"/>
      <c r="AC23" s="659"/>
      <c r="AD23" s="660" t="s">
        <v>237</v>
      </c>
      <c r="AE23" s="660"/>
      <c r="AF23" s="660"/>
      <c r="AG23" s="660"/>
      <c r="AH23" s="660"/>
      <c r="AI23" s="660"/>
      <c r="AJ23" s="660"/>
      <c r="AK23" s="660"/>
      <c r="AL23" s="624" t="s">
        <v>139</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t="s">
        <v>139</v>
      </c>
      <c r="BH23" s="622"/>
      <c r="BI23" s="622"/>
      <c r="BJ23" s="622"/>
      <c r="BK23" s="622"/>
      <c r="BL23" s="622"/>
      <c r="BM23" s="622"/>
      <c r="BN23" s="623"/>
      <c r="BO23" s="659" t="s">
        <v>230</v>
      </c>
      <c r="BP23" s="659"/>
      <c r="BQ23" s="659"/>
      <c r="BR23" s="659"/>
      <c r="BS23" s="660" t="s">
        <v>139</v>
      </c>
      <c r="BT23" s="660"/>
      <c r="BU23" s="660"/>
      <c r="BV23" s="660"/>
      <c r="BW23" s="660"/>
      <c r="BX23" s="660"/>
      <c r="BY23" s="660"/>
      <c r="BZ23" s="660"/>
      <c r="CA23" s="660"/>
      <c r="CB23" s="695"/>
      <c r="CD23" s="679" t="s">
        <v>224</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x14ac:dyDescent="0.15">
      <c r="B24" s="618" t="s">
        <v>292</v>
      </c>
      <c r="C24" s="619"/>
      <c r="D24" s="619"/>
      <c r="E24" s="619"/>
      <c r="F24" s="619"/>
      <c r="G24" s="619"/>
      <c r="H24" s="619"/>
      <c r="I24" s="619"/>
      <c r="J24" s="619"/>
      <c r="K24" s="619"/>
      <c r="L24" s="619"/>
      <c r="M24" s="619"/>
      <c r="N24" s="619"/>
      <c r="O24" s="619"/>
      <c r="P24" s="619"/>
      <c r="Q24" s="620"/>
      <c r="R24" s="621">
        <v>1</v>
      </c>
      <c r="S24" s="622"/>
      <c r="T24" s="622"/>
      <c r="U24" s="622"/>
      <c r="V24" s="622"/>
      <c r="W24" s="622"/>
      <c r="X24" s="622"/>
      <c r="Y24" s="623"/>
      <c r="Z24" s="659">
        <v>0</v>
      </c>
      <c r="AA24" s="659"/>
      <c r="AB24" s="659"/>
      <c r="AC24" s="659"/>
      <c r="AD24" s="660" t="s">
        <v>237</v>
      </c>
      <c r="AE24" s="660"/>
      <c r="AF24" s="660"/>
      <c r="AG24" s="660"/>
      <c r="AH24" s="660"/>
      <c r="AI24" s="660"/>
      <c r="AJ24" s="660"/>
      <c r="AK24" s="660"/>
      <c r="AL24" s="624" t="s">
        <v>237</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230</v>
      </c>
      <c r="BH24" s="622"/>
      <c r="BI24" s="622"/>
      <c r="BJ24" s="622"/>
      <c r="BK24" s="622"/>
      <c r="BL24" s="622"/>
      <c r="BM24" s="622"/>
      <c r="BN24" s="623"/>
      <c r="BO24" s="659" t="s">
        <v>237</v>
      </c>
      <c r="BP24" s="659"/>
      <c r="BQ24" s="659"/>
      <c r="BR24" s="659"/>
      <c r="BS24" s="660" t="s">
        <v>237</v>
      </c>
      <c r="BT24" s="660"/>
      <c r="BU24" s="660"/>
      <c r="BV24" s="660"/>
      <c r="BW24" s="660"/>
      <c r="BX24" s="660"/>
      <c r="BY24" s="660"/>
      <c r="BZ24" s="660"/>
      <c r="CA24" s="660"/>
      <c r="CB24" s="695"/>
      <c r="CD24" s="676" t="s">
        <v>294</v>
      </c>
      <c r="CE24" s="677"/>
      <c r="CF24" s="677"/>
      <c r="CG24" s="677"/>
      <c r="CH24" s="677"/>
      <c r="CI24" s="677"/>
      <c r="CJ24" s="677"/>
      <c r="CK24" s="677"/>
      <c r="CL24" s="677"/>
      <c r="CM24" s="677"/>
      <c r="CN24" s="677"/>
      <c r="CO24" s="677"/>
      <c r="CP24" s="677"/>
      <c r="CQ24" s="678"/>
      <c r="CR24" s="673">
        <v>1159119</v>
      </c>
      <c r="CS24" s="674"/>
      <c r="CT24" s="674"/>
      <c r="CU24" s="674"/>
      <c r="CV24" s="674"/>
      <c r="CW24" s="674"/>
      <c r="CX24" s="674"/>
      <c r="CY24" s="702"/>
      <c r="CZ24" s="703">
        <v>38.9</v>
      </c>
      <c r="DA24" s="685"/>
      <c r="DB24" s="685"/>
      <c r="DC24" s="705"/>
      <c r="DD24" s="701">
        <v>880395</v>
      </c>
      <c r="DE24" s="674"/>
      <c r="DF24" s="674"/>
      <c r="DG24" s="674"/>
      <c r="DH24" s="674"/>
      <c r="DI24" s="674"/>
      <c r="DJ24" s="674"/>
      <c r="DK24" s="702"/>
      <c r="DL24" s="701">
        <v>719673</v>
      </c>
      <c r="DM24" s="674"/>
      <c r="DN24" s="674"/>
      <c r="DO24" s="674"/>
      <c r="DP24" s="674"/>
      <c r="DQ24" s="674"/>
      <c r="DR24" s="674"/>
      <c r="DS24" s="674"/>
      <c r="DT24" s="674"/>
      <c r="DU24" s="674"/>
      <c r="DV24" s="702"/>
      <c r="DW24" s="703">
        <v>32.5</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2312650</v>
      </c>
      <c r="S25" s="622"/>
      <c r="T25" s="622"/>
      <c r="U25" s="622"/>
      <c r="V25" s="622"/>
      <c r="W25" s="622"/>
      <c r="X25" s="622"/>
      <c r="Y25" s="623"/>
      <c r="Z25" s="659">
        <v>69.900000000000006</v>
      </c>
      <c r="AA25" s="659"/>
      <c r="AB25" s="659"/>
      <c r="AC25" s="659"/>
      <c r="AD25" s="660">
        <v>2190394</v>
      </c>
      <c r="AE25" s="660"/>
      <c r="AF25" s="660"/>
      <c r="AG25" s="660"/>
      <c r="AH25" s="660"/>
      <c r="AI25" s="660"/>
      <c r="AJ25" s="660"/>
      <c r="AK25" s="660"/>
      <c r="AL25" s="624">
        <v>99.9</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237</v>
      </c>
      <c r="BH25" s="622"/>
      <c r="BI25" s="622"/>
      <c r="BJ25" s="622"/>
      <c r="BK25" s="622"/>
      <c r="BL25" s="622"/>
      <c r="BM25" s="622"/>
      <c r="BN25" s="623"/>
      <c r="BO25" s="659" t="s">
        <v>237</v>
      </c>
      <c r="BP25" s="659"/>
      <c r="BQ25" s="659"/>
      <c r="BR25" s="659"/>
      <c r="BS25" s="660" t="s">
        <v>230</v>
      </c>
      <c r="BT25" s="660"/>
      <c r="BU25" s="660"/>
      <c r="BV25" s="660"/>
      <c r="BW25" s="660"/>
      <c r="BX25" s="660"/>
      <c r="BY25" s="660"/>
      <c r="BZ25" s="660"/>
      <c r="CA25" s="660"/>
      <c r="CB25" s="695"/>
      <c r="CD25" s="618" t="s">
        <v>297</v>
      </c>
      <c r="CE25" s="619"/>
      <c r="CF25" s="619"/>
      <c r="CG25" s="619"/>
      <c r="CH25" s="619"/>
      <c r="CI25" s="619"/>
      <c r="CJ25" s="619"/>
      <c r="CK25" s="619"/>
      <c r="CL25" s="619"/>
      <c r="CM25" s="619"/>
      <c r="CN25" s="619"/>
      <c r="CO25" s="619"/>
      <c r="CP25" s="619"/>
      <c r="CQ25" s="620"/>
      <c r="CR25" s="621">
        <v>726268</v>
      </c>
      <c r="CS25" s="634"/>
      <c r="CT25" s="634"/>
      <c r="CU25" s="634"/>
      <c r="CV25" s="634"/>
      <c r="CW25" s="634"/>
      <c r="CX25" s="634"/>
      <c r="CY25" s="635"/>
      <c r="CZ25" s="624">
        <v>24.4</v>
      </c>
      <c r="DA25" s="636"/>
      <c r="DB25" s="636"/>
      <c r="DC25" s="637"/>
      <c r="DD25" s="627">
        <v>636949</v>
      </c>
      <c r="DE25" s="634"/>
      <c r="DF25" s="634"/>
      <c r="DG25" s="634"/>
      <c r="DH25" s="634"/>
      <c r="DI25" s="634"/>
      <c r="DJ25" s="634"/>
      <c r="DK25" s="635"/>
      <c r="DL25" s="627">
        <v>476693</v>
      </c>
      <c r="DM25" s="634"/>
      <c r="DN25" s="634"/>
      <c r="DO25" s="634"/>
      <c r="DP25" s="634"/>
      <c r="DQ25" s="634"/>
      <c r="DR25" s="634"/>
      <c r="DS25" s="634"/>
      <c r="DT25" s="634"/>
      <c r="DU25" s="634"/>
      <c r="DV25" s="635"/>
      <c r="DW25" s="624">
        <v>21.6</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t="s">
        <v>230</v>
      </c>
      <c r="S26" s="622"/>
      <c r="T26" s="622"/>
      <c r="U26" s="622"/>
      <c r="V26" s="622"/>
      <c r="W26" s="622"/>
      <c r="X26" s="622"/>
      <c r="Y26" s="623"/>
      <c r="Z26" s="659" t="s">
        <v>237</v>
      </c>
      <c r="AA26" s="659"/>
      <c r="AB26" s="659"/>
      <c r="AC26" s="659"/>
      <c r="AD26" s="660" t="s">
        <v>237</v>
      </c>
      <c r="AE26" s="660"/>
      <c r="AF26" s="660"/>
      <c r="AG26" s="660"/>
      <c r="AH26" s="660"/>
      <c r="AI26" s="660"/>
      <c r="AJ26" s="660"/>
      <c r="AK26" s="660"/>
      <c r="AL26" s="624" t="s">
        <v>139</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237</v>
      </c>
      <c r="BH26" s="622"/>
      <c r="BI26" s="622"/>
      <c r="BJ26" s="622"/>
      <c r="BK26" s="622"/>
      <c r="BL26" s="622"/>
      <c r="BM26" s="622"/>
      <c r="BN26" s="623"/>
      <c r="BO26" s="659" t="s">
        <v>230</v>
      </c>
      <c r="BP26" s="659"/>
      <c r="BQ26" s="659"/>
      <c r="BR26" s="659"/>
      <c r="BS26" s="660" t="s">
        <v>237</v>
      </c>
      <c r="BT26" s="660"/>
      <c r="BU26" s="660"/>
      <c r="BV26" s="660"/>
      <c r="BW26" s="660"/>
      <c r="BX26" s="660"/>
      <c r="BY26" s="660"/>
      <c r="BZ26" s="660"/>
      <c r="CA26" s="660"/>
      <c r="CB26" s="695"/>
      <c r="CD26" s="618" t="s">
        <v>300</v>
      </c>
      <c r="CE26" s="619"/>
      <c r="CF26" s="619"/>
      <c r="CG26" s="619"/>
      <c r="CH26" s="619"/>
      <c r="CI26" s="619"/>
      <c r="CJ26" s="619"/>
      <c r="CK26" s="619"/>
      <c r="CL26" s="619"/>
      <c r="CM26" s="619"/>
      <c r="CN26" s="619"/>
      <c r="CO26" s="619"/>
      <c r="CP26" s="619"/>
      <c r="CQ26" s="620"/>
      <c r="CR26" s="621">
        <v>506859</v>
      </c>
      <c r="CS26" s="622"/>
      <c r="CT26" s="622"/>
      <c r="CU26" s="622"/>
      <c r="CV26" s="622"/>
      <c r="CW26" s="622"/>
      <c r="CX26" s="622"/>
      <c r="CY26" s="623"/>
      <c r="CZ26" s="624">
        <v>17</v>
      </c>
      <c r="DA26" s="636"/>
      <c r="DB26" s="636"/>
      <c r="DC26" s="637"/>
      <c r="DD26" s="627">
        <v>423821</v>
      </c>
      <c r="DE26" s="622"/>
      <c r="DF26" s="622"/>
      <c r="DG26" s="622"/>
      <c r="DH26" s="622"/>
      <c r="DI26" s="622"/>
      <c r="DJ26" s="622"/>
      <c r="DK26" s="623"/>
      <c r="DL26" s="627" t="s">
        <v>139</v>
      </c>
      <c r="DM26" s="622"/>
      <c r="DN26" s="622"/>
      <c r="DO26" s="622"/>
      <c r="DP26" s="622"/>
      <c r="DQ26" s="622"/>
      <c r="DR26" s="622"/>
      <c r="DS26" s="622"/>
      <c r="DT26" s="622"/>
      <c r="DU26" s="622"/>
      <c r="DV26" s="623"/>
      <c r="DW26" s="624" t="s">
        <v>237</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23862</v>
      </c>
      <c r="S27" s="622"/>
      <c r="T27" s="622"/>
      <c r="U27" s="622"/>
      <c r="V27" s="622"/>
      <c r="W27" s="622"/>
      <c r="X27" s="622"/>
      <c r="Y27" s="623"/>
      <c r="Z27" s="659">
        <v>0.7</v>
      </c>
      <c r="AA27" s="659"/>
      <c r="AB27" s="659"/>
      <c r="AC27" s="659"/>
      <c r="AD27" s="660" t="s">
        <v>237</v>
      </c>
      <c r="AE27" s="660"/>
      <c r="AF27" s="660"/>
      <c r="AG27" s="660"/>
      <c r="AH27" s="660"/>
      <c r="AI27" s="660"/>
      <c r="AJ27" s="660"/>
      <c r="AK27" s="660"/>
      <c r="AL27" s="624" t="s">
        <v>237</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422959</v>
      </c>
      <c r="BH27" s="622"/>
      <c r="BI27" s="622"/>
      <c r="BJ27" s="622"/>
      <c r="BK27" s="622"/>
      <c r="BL27" s="622"/>
      <c r="BM27" s="622"/>
      <c r="BN27" s="623"/>
      <c r="BO27" s="659">
        <v>100</v>
      </c>
      <c r="BP27" s="659"/>
      <c r="BQ27" s="659"/>
      <c r="BR27" s="659"/>
      <c r="BS27" s="660" t="s">
        <v>139</v>
      </c>
      <c r="BT27" s="660"/>
      <c r="BU27" s="660"/>
      <c r="BV27" s="660"/>
      <c r="BW27" s="660"/>
      <c r="BX27" s="660"/>
      <c r="BY27" s="660"/>
      <c r="BZ27" s="660"/>
      <c r="CA27" s="660"/>
      <c r="CB27" s="695"/>
      <c r="CD27" s="618" t="s">
        <v>303</v>
      </c>
      <c r="CE27" s="619"/>
      <c r="CF27" s="619"/>
      <c r="CG27" s="619"/>
      <c r="CH27" s="619"/>
      <c r="CI27" s="619"/>
      <c r="CJ27" s="619"/>
      <c r="CK27" s="619"/>
      <c r="CL27" s="619"/>
      <c r="CM27" s="619"/>
      <c r="CN27" s="619"/>
      <c r="CO27" s="619"/>
      <c r="CP27" s="619"/>
      <c r="CQ27" s="620"/>
      <c r="CR27" s="621">
        <v>254747</v>
      </c>
      <c r="CS27" s="634"/>
      <c r="CT27" s="634"/>
      <c r="CU27" s="634"/>
      <c r="CV27" s="634"/>
      <c r="CW27" s="634"/>
      <c r="CX27" s="634"/>
      <c r="CY27" s="635"/>
      <c r="CZ27" s="624">
        <v>8.6</v>
      </c>
      <c r="DA27" s="636"/>
      <c r="DB27" s="636"/>
      <c r="DC27" s="637"/>
      <c r="DD27" s="627">
        <v>67198</v>
      </c>
      <c r="DE27" s="634"/>
      <c r="DF27" s="634"/>
      <c r="DG27" s="634"/>
      <c r="DH27" s="634"/>
      <c r="DI27" s="634"/>
      <c r="DJ27" s="634"/>
      <c r="DK27" s="635"/>
      <c r="DL27" s="627">
        <v>66732</v>
      </c>
      <c r="DM27" s="634"/>
      <c r="DN27" s="634"/>
      <c r="DO27" s="634"/>
      <c r="DP27" s="634"/>
      <c r="DQ27" s="634"/>
      <c r="DR27" s="634"/>
      <c r="DS27" s="634"/>
      <c r="DT27" s="634"/>
      <c r="DU27" s="634"/>
      <c r="DV27" s="635"/>
      <c r="DW27" s="624">
        <v>3</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83191</v>
      </c>
      <c r="S28" s="622"/>
      <c r="T28" s="622"/>
      <c r="U28" s="622"/>
      <c r="V28" s="622"/>
      <c r="W28" s="622"/>
      <c r="X28" s="622"/>
      <c r="Y28" s="623"/>
      <c r="Z28" s="659">
        <v>2.5</v>
      </c>
      <c r="AA28" s="659"/>
      <c r="AB28" s="659"/>
      <c r="AC28" s="659"/>
      <c r="AD28" s="660" t="s">
        <v>230</v>
      </c>
      <c r="AE28" s="660"/>
      <c r="AF28" s="660"/>
      <c r="AG28" s="660"/>
      <c r="AH28" s="660"/>
      <c r="AI28" s="660"/>
      <c r="AJ28" s="660"/>
      <c r="AK28" s="660"/>
      <c r="AL28" s="624" t="s">
        <v>237</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178104</v>
      </c>
      <c r="CS28" s="622"/>
      <c r="CT28" s="622"/>
      <c r="CU28" s="622"/>
      <c r="CV28" s="622"/>
      <c r="CW28" s="622"/>
      <c r="CX28" s="622"/>
      <c r="CY28" s="623"/>
      <c r="CZ28" s="624">
        <v>6</v>
      </c>
      <c r="DA28" s="636"/>
      <c r="DB28" s="636"/>
      <c r="DC28" s="637"/>
      <c r="DD28" s="627">
        <v>176248</v>
      </c>
      <c r="DE28" s="622"/>
      <c r="DF28" s="622"/>
      <c r="DG28" s="622"/>
      <c r="DH28" s="622"/>
      <c r="DI28" s="622"/>
      <c r="DJ28" s="622"/>
      <c r="DK28" s="623"/>
      <c r="DL28" s="627">
        <v>176248</v>
      </c>
      <c r="DM28" s="622"/>
      <c r="DN28" s="622"/>
      <c r="DO28" s="622"/>
      <c r="DP28" s="622"/>
      <c r="DQ28" s="622"/>
      <c r="DR28" s="622"/>
      <c r="DS28" s="622"/>
      <c r="DT28" s="622"/>
      <c r="DU28" s="622"/>
      <c r="DV28" s="623"/>
      <c r="DW28" s="624">
        <v>8</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2623</v>
      </c>
      <c r="S29" s="622"/>
      <c r="T29" s="622"/>
      <c r="U29" s="622"/>
      <c r="V29" s="622"/>
      <c r="W29" s="622"/>
      <c r="X29" s="622"/>
      <c r="Y29" s="623"/>
      <c r="Z29" s="659">
        <v>0.1</v>
      </c>
      <c r="AA29" s="659"/>
      <c r="AB29" s="659"/>
      <c r="AC29" s="659"/>
      <c r="AD29" s="660" t="s">
        <v>237</v>
      </c>
      <c r="AE29" s="660"/>
      <c r="AF29" s="660"/>
      <c r="AG29" s="660"/>
      <c r="AH29" s="660"/>
      <c r="AI29" s="660"/>
      <c r="AJ29" s="660"/>
      <c r="AK29" s="660"/>
      <c r="AL29" s="624" t="s">
        <v>230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307</v>
      </c>
      <c r="CE29" s="641"/>
      <c r="CF29" s="618" t="s">
        <v>308</v>
      </c>
      <c r="CG29" s="619"/>
      <c r="CH29" s="619"/>
      <c r="CI29" s="619"/>
      <c r="CJ29" s="619"/>
      <c r="CK29" s="619"/>
      <c r="CL29" s="619"/>
      <c r="CM29" s="619"/>
      <c r="CN29" s="619"/>
      <c r="CO29" s="619"/>
      <c r="CP29" s="619"/>
      <c r="CQ29" s="620"/>
      <c r="CR29" s="621">
        <v>178104</v>
      </c>
      <c r="CS29" s="634"/>
      <c r="CT29" s="634"/>
      <c r="CU29" s="634"/>
      <c r="CV29" s="634"/>
      <c r="CW29" s="634"/>
      <c r="CX29" s="634"/>
      <c r="CY29" s="635"/>
      <c r="CZ29" s="624">
        <v>6</v>
      </c>
      <c r="DA29" s="636"/>
      <c r="DB29" s="636"/>
      <c r="DC29" s="637"/>
      <c r="DD29" s="627">
        <v>176248</v>
      </c>
      <c r="DE29" s="634"/>
      <c r="DF29" s="634"/>
      <c r="DG29" s="634"/>
      <c r="DH29" s="634"/>
      <c r="DI29" s="634"/>
      <c r="DJ29" s="634"/>
      <c r="DK29" s="635"/>
      <c r="DL29" s="627">
        <v>176248</v>
      </c>
      <c r="DM29" s="634"/>
      <c r="DN29" s="634"/>
      <c r="DO29" s="634"/>
      <c r="DP29" s="634"/>
      <c r="DQ29" s="634"/>
      <c r="DR29" s="634"/>
      <c r="DS29" s="634"/>
      <c r="DT29" s="634"/>
      <c r="DU29" s="634"/>
      <c r="DV29" s="635"/>
      <c r="DW29" s="624">
        <v>8</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366293</v>
      </c>
      <c r="S30" s="622"/>
      <c r="T30" s="622"/>
      <c r="U30" s="622"/>
      <c r="V30" s="622"/>
      <c r="W30" s="622"/>
      <c r="X30" s="622"/>
      <c r="Y30" s="623"/>
      <c r="Z30" s="659">
        <v>11.1</v>
      </c>
      <c r="AA30" s="659"/>
      <c r="AB30" s="659"/>
      <c r="AC30" s="659"/>
      <c r="AD30" s="660" t="s">
        <v>230</v>
      </c>
      <c r="AE30" s="660"/>
      <c r="AF30" s="660"/>
      <c r="AG30" s="660"/>
      <c r="AH30" s="660"/>
      <c r="AI30" s="660"/>
      <c r="AJ30" s="660"/>
      <c r="AK30" s="660"/>
      <c r="AL30" s="624" t="s">
        <v>237</v>
      </c>
      <c r="AM30" s="625"/>
      <c r="AN30" s="625"/>
      <c r="AO30" s="661"/>
      <c r="AP30" s="679" t="s">
        <v>224</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18" t="s">
        <v>312</v>
      </c>
      <c r="CG30" s="619"/>
      <c r="CH30" s="619"/>
      <c r="CI30" s="619"/>
      <c r="CJ30" s="619"/>
      <c r="CK30" s="619"/>
      <c r="CL30" s="619"/>
      <c r="CM30" s="619"/>
      <c r="CN30" s="619"/>
      <c r="CO30" s="619"/>
      <c r="CP30" s="619"/>
      <c r="CQ30" s="620"/>
      <c r="CR30" s="621">
        <v>173286</v>
      </c>
      <c r="CS30" s="622"/>
      <c r="CT30" s="622"/>
      <c r="CU30" s="622"/>
      <c r="CV30" s="622"/>
      <c r="CW30" s="622"/>
      <c r="CX30" s="622"/>
      <c r="CY30" s="623"/>
      <c r="CZ30" s="624">
        <v>5.8</v>
      </c>
      <c r="DA30" s="636"/>
      <c r="DB30" s="636"/>
      <c r="DC30" s="637"/>
      <c r="DD30" s="627">
        <v>171430</v>
      </c>
      <c r="DE30" s="622"/>
      <c r="DF30" s="622"/>
      <c r="DG30" s="622"/>
      <c r="DH30" s="622"/>
      <c r="DI30" s="622"/>
      <c r="DJ30" s="622"/>
      <c r="DK30" s="623"/>
      <c r="DL30" s="627">
        <v>171430</v>
      </c>
      <c r="DM30" s="622"/>
      <c r="DN30" s="622"/>
      <c r="DO30" s="622"/>
      <c r="DP30" s="622"/>
      <c r="DQ30" s="622"/>
      <c r="DR30" s="622"/>
      <c r="DS30" s="622"/>
      <c r="DT30" s="622"/>
      <c r="DU30" s="622"/>
      <c r="DV30" s="623"/>
      <c r="DW30" s="624">
        <v>7.7</v>
      </c>
      <c r="DX30" s="636"/>
      <c r="DY30" s="636"/>
      <c r="DZ30" s="636"/>
      <c r="EA30" s="636"/>
      <c r="EB30" s="636"/>
      <c r="EC30" s="648"/>
    </row>
    <row r="31" spans="2:133" ht="11.25" customHeight="1" x14ac:dyDescent="0.15">
      <c r="B31" s="696" t="s">
        <v>313</v>
      </c>
      <c r="C31" s="697"/>
      <c r="D31" s="697"/>
      <c r="E31" s="697"/>
      <c r="F31" s="697"/>
      <c r="G31" s="697"/>
      <c r="H31" s="697"/>
      <c r="I31" s="697"/>
      <c r="J31" s="697"/>
      <c r="K31" s="697"/>
      <c r="L31" s="697"/>
      <c r="M31" s="697"/>
      <c r="N31" s="697"/>
      <c r="O31" s="697"/>
      <c r="P31" s="697"/>
      <c r="Q31" s="698"/>
      <c r="R31" s="621" t="s">
        <v>230</v>
      </c>
      <c r="S31" s="622"/>
      <c r="T31" s="622"/>
      <c r="U31" s="622"/>
      <c r="V31" s="622"/>
      <c r="W31" s="622"/>
      <c r="X31" s="622"/>
      <c r="Y31" s="623"/>
      <c r="Z31" s="659" t="s">
        <v>230</v>
      </c>
      <c r="AA31" s="659"/>
      <c r="AB31" s="659"/>
      <c r="AC31" s="659"/>
      <c r="AD31" s="660" t="s">
        <v>237</v>
      </c>
      <c r="AE31" s="660"/>
      <c r="AF31" s="660"/>
      <c r="AG31" s="660"/>
      <c r="AH31" s="660"/>
      <c r="AI31" s="660"/>
      <c r="AJ31" s="660"/>
      <c r="AK31" s="660"/>
      <c r="AL31" s="624" t="s">
        <v>237</v>
      </c>
      <c r="AM31" s="625"/>
      <c r="AN31" s="625"/>
      <c r="AO31" s="661"/>
      <c r="AP31" s="687" t="s">
        <v>314</v>
      </c>
      <c r="AQ31" s="688"/>
      <c r="AR31" s="688"/>
      <c r="AS31" s="688"/>
      <c r="AT31" s="689" t="s">
        <v>315</v>
      </c>
      <c r="AU31" s="218"/>
      <c r="AV31" s="218"/>
      <c r="AW31" s="218"/>
      <c r="AX31" s="676" t="s">
        <v>190</v>
      </c>
      <c r="AY31" s="677"/>
      <c r="AZ31" s="677"/>
      <c r="BA31" s="677"/>
      <c r="BB31" s="677"/>
      <c r="BC31" s="677"/>
      <c r="BD31" s="677"/>
      <c r="BE31" s="677"/>
      <c r="BF31" s="678"/>
      <c r="BG31" s="683">
        <v>99.1</v>
      </c>
      <c r="BH31" s="684"/>
      <c r="BI31" s="684"/>
      <c r="BJ31" s="684"/>
      <c r="BK31" s="684"/>
      <c r="BL31" s="684"/>
      <c r="BM31" s="685">
        <v>96.5</v>
      </c>
      <c r="BN31" s="684"/>
      <c r="BO31" s="684"/>
      <c r="BP31" s="684"/>
      <c r="BQ31" s="686"/>
      <c r="BR31" s="683">
        <v>99.2</v>
      </c>
      <c r="BS31" s="684"/>
      <c r="BT31" s="684"/>
      <c r="BU31" s="684"/>
      <c r="BV31" s="684"/>
      <c r="BW31" s="684"/>
      <c r="BX31" s="685">
        <v>96.6</v>
      </c>
      <c r="BY31" s="684"/>
      <c r="BZ31" s="684"/>
      <c r="CA31" s="684"/>
      <c r="CB31" s="686"/>
      <c r="CD31" s="642"/>
      <c r="CE31" s="643"/>
      <c r="CF31" s="618" t="s">
        <v>316</v>
      </c>
      <c r="CG31" s="619"/>
      <c r="CH31" s="619"/>
      <c r="CI31" s="619"/>
      <c r="CJ31" s="619"/>
      <c r="CK31" s="619"/>
      <c r="CL31" s="619"/>
      <c r="CM31" s="619"/>
      <c r="CN31" s="619"/>
      <c r="CO31" s="619"/>
      <c r="CP31" s="619"/>
      <c r="CQ31" s="620"/>
      <c r="CR31" s="621">
        <v>4818</v>
      </c>
      <c r="CS31" s="634"/>
      <c r="CT31" s="634"/>
      <c r="CU31" s="634"/>
      <c r="CV31" s="634"/>
      <c r="CW31" s="634"/>
      <c r="CX31" s="634"/>
      <c r="CY31" s="635"/>
      <c r="CZ31" s="624">
        <v>0.2</v>
      </c>
      <c r="DA31" s="636"/>
      <c r="DB31" s="636"/>
      <c r="DC31" s="637"/>
      <c r="DD31" s="627">
        <v>4818</v>
      </c>
      <c r="DE31" s="634"/>
      <c r="DF31" s="634"/>
      <c r="DG31" s="634"/>
      <c r="DH31" s="634"/>
      <c r="DI31" s="634"/>
      <c r="DJ31" s="634"/>
      <c r="DK31" s="635"/>
      <c r="DL31" s="627">
        <v>4818</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157692</v>
      </c>
      <c r="S32" s="622"/>
      <c r="T32" s="622"/>
      <c r="U32" s="622"/>
      <c r="V32" s="622"/>
      <c r="W32" s="622"/>
      <c r="X32" s="622"/>
      <c r="Y32" s="623"/>
      <c r="Z32" s="659">
        <v>4.8</v>
      </c>
      <c r="AA32" s="659"/>
      <c r="AB32" s="659"/>
      <c r="AC32" s="659"/>
      <c r="AD32" s="660" t="s">
        <v>237</v>
      </c>
      <c r="AE32" s="660"/>
      <c r="AF32" s="660"/>
      <c r="AG32" s="660"/>
      <c r="AH32" s="660"/>
      <c r="AI32" s="660"/>
      <c r="AJ32" s="660"/>
      <c r="AK32" s="660"/>
      <c r="AL32" s="624" t="s">
        <v>237</v>
      </c>
      <c r="AM32" s="625"/>
      <c r="AN32" s="625"/>
      <c r="AO32" s="661"/>
      <c r="AP32" s="662"/>
      <c r="AQ32" s="663"/>
      <c r="AR32" s="663"/>
      <c r="AS32" s="663"/>
      <c r="AT32" s="690"/>
      <c r="AU32" s="214" t="s">
        <v>318</v>
      </c>
      <c r="AX32" s="618" t="s">
        <v>319</v>
      </c>
      <c r="AY32" s="619"/>
      <c r="AZ32" s="619"/>
      <c r="BA32" s="619"/>
      <c r="BB32" s="619"/>
      <c r="BC32" s="619"/>
      <c r="BD32" s="619"/>
      <c r="BE32" s="619"/>
      <c r="BF32" s="620"/>
      <c r="BG32" s="692">
        <v>99</v>
      </c>
      <c r="BH32" s="634"/>
      <c r="BI32" s="634"/>
      <c r="BJ32" s="634"/>
      <c r="BK32" s="634"/>
      <c r="BL32" s="634"/>
      <c r="BM32" s="625">
        <v>97.8</v>
      </c>
      <c r="BN32" s="634"/>
      <c r="BO32" s="634"/>
      <c r="BP32" s="634"/>
      <c r="BQ32" s="657"/>
      <c r="BR32" s="692">
        <v>99.5</v>
      </c>
      <c r="BS32" s="634"/>
      <c r="BT32" s="634"/>
      <c r="BU32" s="634"/>
      <c r="BV32" s="634"/>
      <c r="BW32" s="634"/>
      <c r="BX32" s="625">
        <v>98.3</v>
      </c>
      <c r="BY32" s="634"/>
      <c r="BZ32" s="634"/>
      <c r="CA32" s="634"/>
      <c r="CB32" s="657"/>
      <c r="CD32" s="644"/>
      <c r="CE32" s="645"/>
      <c r="CF32" s="618" t="s">
        <v>320</v>
      </c>
      <c r="CG32" s="619"/>
      <c r="CH32" s="619"/>
      <c r="CI32" s="619"/>
      <c r="CJ32" s="619"/>
      <c r="CK32" s="619"/>
      <c r="CL32" s="619"/>
      <c r="CM32" s="619"/>
      <c r="CN32" s="619"/>
      <c r="CO32" s="619"/>
      <c r="CP32" s="619"/>
      <c r="CQ32" s="620"/>
      <c r="CR32" s="621" t="s">
        <v>237</v>
      </c>
      <c r="CS32" s="622"/>
      <c r="CT32" s="622"/>
      <c r="CU32" s="622"/>
      <c r="CV32" s="622"/>
      <c r="CW32" s="622"/>
      <c r="CX32" s="622"/>
      <c r="CY32" s="623"/>
      <c r="CZ32" s="624" t="s">
        <v>237</v>
      </c>
      <c r="DA32" s="636"/>
      <c r="DB32" s="636"/>
      <c r="DC32" s="637"/>
      <c r="DD32" s="627" t="s">
        <v>230</v>
      </c>
      <c r="DE32" s="622"/>
      <c r="DF32" s="622"/>
      <c r="DG32" s="622"/>
      <c r="DH32" s="622"/>
      <c r="DI32" s="622"/>
      <c r="DJ32" s="622"/>
      <c r="DK32" s="623"/>
      <c r="DL32" s="627" t="s">
        <v>230</v>
      </c>
      <c r="DM32" s="622"/>
      <c r="DN32" s="622"/>
      <c r="DO32" s="622"/>
      <c r="DP32" s="622"/>
      <c r="DQ32" s="622"/>
      <c r="DR32" s="622"/>
      <c r="DS32" s="622"/>
      <c r="DT32" s="622"/>
      <c r="DU32" s="622"/>
      <c r="DV32" s="623"/>
      <c r="DW32" s="624" t="s">
        <v>230</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9994</v>
      </c>
      <c r="S33" s="622"/>
      <c r="T33" s="622"/>
      <c r="U33" s="622"/>
      <c r="V33" s="622"/>
      <c r="W33" s="622"/>
      <c r="X33" s="622"/>
      <c r="Y33" s="623"/>
      <c r="Z33" s="659">
        <v>0.3</v>
      </c>
      <c r="AA33" s="659"/>
      <c r="AB33" s="659"/>
      <c r="AC33" s="659"/>
      <c r="AD33" s="660">
        <v>420</v>
      </c>
      <c r="AE33" s="660"/>
      <c r="AF33" s="660"/>
      <c r="AG33" s="660"/>
      <c r="AH33" s="660"/>
      <c r="AI33" s="660"/>
      <c r="AJ33" s="660"/>
      <c r="AK33" s="660"/>
      <c r="AL33" s="624">
        <v>0</v>
      </c>
      <c r="AM33" s="625"/>
      <c r="AN33" s="625"/>
      <c r="AO33" s="661"/>
      <c r="AP33" s="664"/>
      <c r="AQ33" s="665"/>
      <c r="AR33" s="665"/>
      <c r="AS33" s="665"/>
      <c r="AT33" s="691"/>
      <c r="AU33" s="219"/>
      <c r="AV33" s="219"/>
      <c r="AW33" s="219"/>
      <c r="AX33" s="602" t="s">
        <v>322</v>
      </c>
      <c r="AY33" s="603"/>
      <c r="AZ33" s="603"/>
      <c r="BA33" s="603"/>
      <c r="BB33" s="603"/>
      <c r="BC33" s="603"/>
      <c r="BD33" s="603"/>
      <c r="BE33" s="603"/>
      <c r="BF33" s="604"/>
      <c r="BG33" s="682">
        <v>99.2</v>
      </c>
      <c r="BH33" s="606"/>
      <c r="BI33" s="606"/>
      <c r="BJ33" s="606"/>
      <c r="BK33" s="606"/>
      <c r="BL33" s="606"/>
      <c r="BM33" s="652">
        <v>95.4</v>
      </c>
      <c r="BN33" s="606"/>
      <c r="BO33" s="606"/>
      <c r="BP33" s="606"/>
      <c r="BQ33" s="669"/>
      <c r="BR33" s="682">
        <v>98.9</v>
      </c>
      <c r="BS33" s="606"/>
      <c r="BT33" s="606"/>
      <c r="BU33" s="606"/>
      <c r="BV33" s="606"/>
      <c r="BW33" s="606"/>
      <c r="BX33" s="652">
        <v>94.8</v>
      </c>
      <c r="BY33" s="606"/>
      <c r="BZ33" s="606"/>
      <c r="CA33" s="606"/>
      <c r="CB33" s="669"/>
      <c r="CD33" s="618" t="s">
        <v>323</v>
      </c>
      <c r="CE33" s="619"/>
      <c r="CF33" s="619"/>
      <c r="CG33" s="619"/>
      <c r="CH33" s="619"/>
      <c r="CI33" s="619"/>
      <c r="CJ33" s="619"/>
      <c r="CK33" s="619"/>
      <c r="CL33" s="619"/>
      <c r="CM33" s="619"/>
      <c r="CN33" s="619"/>
      <c r="CO33" s="619"/>
      <c r="CP33" s="619"/>
      <c r="CQ33" s="620"/>
      <c r="CR33" s="621">
        <v>1604891</v>
      </c>
      <c r="CS33" s="634"/>
      <c r="CT33" s="634"/>
      <c r="CU33" s="634"/>
      <c r="CV33" s="634"/>
      <c r="CW33" s="634"/>
      <c r="CX33" s="634"/>
      <c r="CY33" s="635"/>
      <c r="CZ33" s="624">
        <v>53.9</v>
      </c>
      <c r="DA33" s="636"/>
      <c r="DB33" s="636"/>
      <c r="DC33" s="637"/>
      <c r="DD33" s="627">
        <v>1350074</v>
      </c>
      <c r="DE33" s="634"/>
      <c r="DF33" s="634"/>
      <c r="DG33" s="634"/>
      <c r="DH33" s="634"/>
      <c r="DI33" s="634"/>
      <c r="DJ33" s="634"/>
      <c r="DK33" s="635"/>
      <c r="DL33" s="627">
        <v>1020977</v>
      </c>
      <c r="DM33" s="634"/>
      <c r="DN33" s="634"/>
      <c r="DO33" s="634"/>
      <c r="DP33" s="634"/>
      <c r="DQ33" s="634"/>
      <c r="DR33" s="634"/>
      <c r="DS33" s="634"/>
      <c r="DT33" s="634"/>
      <c r="DU33" s="634"/>
      <c r="DV33" s="635"/>
      <c r="DW33" s="624">
        <v>46.2</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20673</v>
      </c>
      <c r="S34" s="622"/>
      <c r="T34" s="622"/>
      <c r="U34" s="622"/>
      <c r="V34" s="622"/>
      <c r="W34" s="622"/>
      <c r="X34" s="622"/>
      <c r="Y34" s="623"/>
      <c r="Z34" s="659">
        <v>0.6</v>
      </c>
      <c r="AA34" s="659"/>
      <c r="AB34" s="659"/>
      <c r="AC34" s="659"/>
      <c r="AD34" s="660" t="s">
        <v>139</v>
      </c>
      <c r="AE34" s="660"/>
      <c r="AF34" s="660"/>
      <c r="AG34" s="660"/>
      <c r="AH34" s="660"/>
      <c r="AI34" s="660"/>
      <c r="AJ34" s="660"/>
      <c r="AK34" s="660"/>
      <c r="AL34" s="624" t="s">
        <v>237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665285</v>
      </c>
      <c r="CS34" s="622"/>
      <c r="CT34" s="622"/>
      <c r="CU34" s="622"/>
      <c r="CV34" s="622"/>
      <c r="CW34" s="622"/>
      <c r="CX34" s="622"/>
      <c r="CY34" s="623"/>
      <c r="CZ34" s="624">
        <v>22.3</v>
      </c>
      <c r="DA34" s="636"/>
      <c r="DB34" s="636"/>
      <c r="DC34" s="637"/>
      <c r="DD34" s="627">
        <v>515247</v>
      </c>
      <c r="DE34" s="622"/>
      <c r="DF34" s="622"/>
      <c r="DG34" s="622"/>
      <c r="DH34" s="622"/>
      <c r="DI34" s="622"/>
      <c r="DJ34" s="622"/>
      <c r="DK34" s="623"/>
      <c r="DL34" s="627">
        <v>346454</v>
      </c>
      <c r="DM34" s="622"/>
      <c r="DN34" s="622"/>
      <c r="DO34" s="622"/>
      <c r="DP34" s="622"/>
      <c r="DQ34" s="622"/>
      <c r="DR34" s="622"/>
      <c r="DS34" s="622"/>
      <c r="DT34" s="622"/>
      <c r="DU34" s="622"/>
      <c r="DV34" s="623"/>
      <c r="DW34" s="624">
        <v>15.7</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5436</v>
      </c>
      <c r="S35" s="622"/>
      <c r="T35" s="622"/>
      <c r="U35" s="622"/>
      <c r="V35" s="622"/>
      <c r="W35" s="622"/>
      <c r="X35" s="622"/>
      <c r="Y35" s="623"/>
      <c r="Z35" s="659">
        <v>0.2</v>
      </c>
      <c r="AA35" s="659"/>
      <c r="AB35" s="659"/>
      <c r="AC35" s="659"/>
      <c r="AD35" s="660" t="s">
        <v>230</v>
      </c>
      <c r="AE35" s="660"/>
      <c r="AF35" s="660"/>
      <c r="AG35" s="660"/>
      <c r="AH35" s="660"/>
      <c r="AI35" s="660"/>
      <c r="AJ35" s="660"/>
      <c r="AK35" s="660"/>
      <c r="AL35" s="624" t="s">
        <v>237</v>
      </c>
      <c r="AM35" s="625"/>
      <c r="AN35" s="625"/>
      <c r="AO35" s="661"/>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69731</v>
      </c>
      <c r="CS35" s="634"/>
      <c r="CT35" s="634"/>
      <c r="CU35" s="634"/>
      <c r="CV35" s="634"/>
      <c r="CW35" s="634"/>
      <c r="CX35" s="634"/>
      <c r="CY35" s="635"/>
      <c r="CZ35" s="624">
        <v>2.2999999999999998</v>
      </c>
      <c r="DA35" s="636"/>
      <c r="DB35" s="636"/>
      <c r="DC35" s="637"/>
      <c r="DD35" s="627">
        <v>65377</v>
      </c>
      <c r="DE35" s="634"/>
      <c r="DF35" s="634"/>
      <c r="DG35" s="634"/>
      <c r="DH35" s="634"/>
      <c r="DI35" s="634"/>
      <c r="DJ35" s="634"/>
      <c r="DK35" s="635"/>
      <c r="DL35" s="627">
        <v>34696</v>
      </c>
      <c r="DM35" s="634"/>
      <c r="DN35" s="634"/>
      <c r="DO35" s="634"/>
      <c r="DP35" s="634"/>
      <c r="DQ35" s="634"/>
      <c r="DR35" s="634"/>
      <c r="DS35" s="634"/>
      <c r="DT35" s="634"/>
      <c r="DU35" s="634"/>
      <c r="DV35" s="635"/>
      <c r="DW35" s="624">
        <v>1.6</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188649</v>
      </c>
      <c r="S36" s="622"/>
      <c r="T36" s="622"/>
      <c r="U36" s="622"/>
      <c r="V36" s="622"/>
      <c r="W36" s="622"/>
      <c r="X36" s="622"/>
      <c r="Y36" s="623"/>
      <c r="Z36" s="659">
        <v>5.7</v>
      </c>
      <c r="AA36" s="659"/>
      <c r="AB36" s="659"/>
      <c r="AC36" s="659"/>
      <c r="AD36" s="660" t="s">
        <v>237</v>
      </c>
      <c r="AE36" s="660"/>
      <c r="AF36" s="660"/>
      <c r="AG36" s="660"/>
      <c r="AH36" s="660"/>
      <c r="AI36" s="660"/>
      <c r="AJ36" s="660"/>
      <c r="AK36" s="660"/>
      <c r="AL36" s="624" t="s">
        <v>237</v>
      </c>
      <c r="AM36" s="625"/>
      <c r="AN36" s="625"/>
      <c r="AO36" s="661"/>
      <c r="AP36" s="222"/>
      <c r="AQ36" s="670" t="s">
        <v>331</v>
      </c>
      <c r="AR36" s="671"/>
      <c r="AS36" s="671"/>
      <c r="AT36" s="671"/>
      <c r="AU36" s="671"/>
      <c r="AV36" s="671"/>
      <c r="AW36" s="671"/>
      <c r="AX36" s="671"/>
      <c r="AY36" s="672"/>
      <c r="AZ36" s="673">
        <v>413333</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31876</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689689</v>
      </c>
      <c r="CS36" s="622"/>
      <c r="CT36" s="622"/>
      <c r="CU36" s="622"/>
      <c r="CV36" s="622"/>
      <c r="CW36" s="622"/>
      <c r="CX36" s="622"/>
      <c r="CY36" s="623"/>
      <c r="CZ36" s="624">
        <v>23.2</v>
      </c>
      <c r="DA36" s="636"/>
      <c r="DB36" s="636"/>
      <c r="DC36" s="637"/>
      <c r="DD36" s="627">
        <v>658771</v>
      </c>
      <c r="DE36" s="622"/>
      <c r="DF36" s="622"/>
      <c r="DG36" s="622"/>
      <c r="DH36" s="622"/>
      <c r="DI36" s="622"/>
      <c r="DJ36" s="622"/>
      <c r="DK36" s="623"/>
      <c r="DL36" s="627">
        <v>536724</v>
      </c>
      <c r="DM36" s="622"/>
      <c r="DN36" s="622"/>
      <c r="DO36" s="622"/>
      <c r="DP36" s="622"/>
      <c r="DQ36" s="622"/>
      <c r="DR36" s="622"/>
      <c r="DS36" s="622"/>
      <c r="DT36" s="622"/>
      <c r="DU36" s="622"/>
      <c r="DV36" s="623"/>
      <c r="DW36" s="624">
        <v>24.3</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71979</v>
      </c>
      <c r="S37" s="622"/>
      <c r="T37" s="622"/>
      <c r="U37" s="622"/>
      <c r="V37" s="622"/>
      <c r="W37" s="622"/>
      <c r="X37" s="622"/>
      <c r="Y37" s="623"/>
      <c r="Z37" s="659">
        <v>2.2000000000000002</v>
      </c>
      <c r="AA37" s="659"/>
      <c r="AB37" s="659"/>
      <c r="AC37" s="659"/>
      <c r="AD37" s="660">
        <v>1197</v>
      </c>
      <c r="AE37" s="660"/>
      <c r="AF37" s="660"/>
      <c r="AG37" s="660"/>
      <c r="AH37" s="660"/>
      <c r="AI37" s="660"/>
      <c r="AJ37" s="660"/>
      <c r="AK37" s="660"/>
      <c r="AL37" s="624">
        <v>0.1</v>
      </c>
      <c r="AM37" s="625"/>
      <c r="AN37" s="625"/>
      <c r="AO37" s="661"/>
      <c r="AQ37" s="654" t="s">
        <v>335</v>
      </c>
      <c r="AR37" s="655"/>
      <c r="AS37" s="655"/>
      <c r="AT37" s="655"/>
      <c r="AU37" s="655"/>
      <c r="AV37" s="655"/>
      <c r="AW37" s="655"/>
      <c r="AX37" s="655"/>
      <c r="AY37" s="656"/>
      <c r="AZ37" s="621">
        <v>204253</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31876</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139324</v>
      </c>
      <c r="CS37" s="634"/>
      <c r="CT37" s="634"/>
      <c r="CU37" s="634"/>
      <c r="CV37" s="634"/>
      <c r="CW37" s="634"/>
      <c r="CX37" s="634"/>
      <c r="CY37" s="635"/>
      <c r="CZ37" s="624">
        <v>4.7</v>
      </c>
      <c r="DA37" s="636"/>
      <c r="DB37" s="636"/>
      <c r="DC37" s="637"/>
      <c r="DD37" s="627">
        <v>139324</v>
      </c>
      <c r="DE37" s="634"/>
      <c r="DF37" s="634"/>
      <c r="DG37" s="634"/>
      <c r="DH37" s="634"/>
      <c r="DI37" s="634"/>
      <c r="DJ37" s="634"/>
      <c r="DK37" s="635"/>
      <c r="DL37" s="627">
        <v>128521</v>
      </c>
      <c r="DM37" s="634"/>
      <c r="DN37" s="634"/>
      <c r="DO37" s="634"/>
      <c r="DP37" s="634"/>
      <c r="DQ37" s="634"/>
      <c r="DR37" s="634"/>
      <c r="DS37" s="634"/>
      <c r="DT37" s="634"/>
      <c r="DU37" s="634"/>
      <c r="DV37" s="635"/>
      <c r="DW37" s="624">
        <v>5.8</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66300</v>
      </c>
      <c r="S38" s="622"/>
      <c r="T38" s="622"/>
      <c r="U38" s="622"/>
      <c r="V38" s="622"/>
      <c r="W38" s="622"/>
      <c r="X38" s="622"/>
      <c r="Y38" s="623"/>
      <c r="Z38" s="659">
        <v>2</v>
      </c>
      <c r="AA38" s="659"/>
      <c r="AB38" s="659"/>
      <c r="AC38" s="659"/>
      <c r="AD38" s="660" t="s">
        <v>230</v>
      </c>
      <c r="AE38" s="660"/>
      <c r="AF38" s="660"/>
      <c r="AG38" s="660"/>
      <c r="AH38" s="660"/>
      <c r="AI38" s="660"/>
      <c r="AJ38" s="660"/>
      <c r="AK38" s="660"/>
      <c r="AL38" s="624" t="s">
        <v>230</v>
      </c>
      <c r="AM38" s="625"/>
      <c r="AN38" s="625"/>
      <c r="AO38" s="661"/>
      <c r="AQ38" s="654" t="s">
        <v>339</v>
      </c>
      <c r="AR38" s="655"/>
      <c r="AS38" s="655"/>
      <c r="AT38" s="655"/>
      <c r="AU38" s="655"/>
      <c r="AV38" s="655"/>
      <c r="AW38" s="655"/>
      <c r="AX38" s="655"/>
      <c r="AY38" s="656"/>
      <c r="AZ38" s="621">
        <v>67785</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611</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141295</v>
      </c>
      <c r="CS38" s="622"/>
      <c r="CT38" s="622"/>
      <c r="CU38" s="622"/>
      <c r="CV38" s="622"/>
      <c r="CW38" s="622"/>
      <c r="CX38" s="622"/>
      <c r="CY38" s="623"/>
      <c r="CZ38" s="624">
        <v>4.7</v>
      </c>
      <c r="DA38" s="636"/>
      <c r="DB38" s="636"/>
      <c r="DC38" s="637"/>
      <c r="DD38" s="627">
        <v>103103</v>
      </c>
      <c r="DE38" s="622"/>
      <c r="DF38" s="622"/>
      <c r="DG38" s="622"/>
      <c r="DH38" s="622"/>
      <c r="DI38" s="622"/>
      <c r="DJ38" s="622"/>
      <c r="DK38" s="623"/>
      <c r="DL38" s="627">
        <v>103103</v>
      </c>
      <c r="DM38" s="622"/>
      <c r="DN38" s="622"/>
      <c r="DO38" s="622"/>
      <c r="DP38" s="622"/>
      <c r="DQ38" s="622"/>
      <c r="DR38" s="622"/>
      <c r="DS38" s="622"/>
      <c r="DT38" s="622"/>
      <c r="DU38" s="622"/>
      <c r="DV38" s="623"/>
      <c r="DW38" s="624">
        <v>4.7</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230</v>
      </c>
      <c r="S39" s="622"/>
      <c r="T39" s="622"/>
      <c r="U39" s="622"/>
      <c r="V39" s="622"/>
      <c r="W39" s="622"/>
      <c r="X39" s="622"/>
      <c r="Y39" s="623"/>
      <c r="Z39" s="659" t="s">
        <v>139</v>
      </c>
      <c r="AA39" s="659"/>
      <c r="AB39" s="659"/>
      <c r="AC39" s="659"/>
      <c r="AD39" s="660" t="s">
        <v>237</v>
      </c>
      <c r="AE39" s="660"/>
      <c r="AF39" s="660"/>
      <c r="AG39" s="660"/>
      <c r="AH39" s="660"/>
      <c r="AI39" s="660"/>
      <c r="AJ39" s="660"/>
      <c r="AK39" s="660"/>
      <c r="AL39" s="624" t="s">
        <v>237</v>
      </c>
      <c r="AM39" s="625"/>
      <c r="AN39" s="625"/>
      <c r="AO39" s="661"/>
      <c r="AQ39" s="654" t="s">
        <v>343</v>
      </c>
      <c r="AR39" s="655"/>
      <c r="AS39" s="655"/>
      <c r="AT39" s="655"/>
      <c r="AU39" s="655"/>
      <c r="AV39" s="655"/>
      <c r="AW39" s="655"/>
      <c r="AX39" s="655"/>
      <c r="AY39" s="656"/>
      <c r="AZ39" s="621" t="s">
        <v>230</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971</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20891</v>
      </c>
      <c r="CS39" s="634"/>
      <c r="CT39" s="634"/>
      <c r="CU39" s="634"/>
      <c r="CV39" s="634"/>
      <c r="CW39" s="634"/>
      <c r="CX39" s="634"/>
      <c r="CY39" s="635"/>
      <c r="CZ39" s="624">
        <v>0.7</v>
      </c>
      <c r="DA39" s="636"/>
      <c r="DB39" s="636"/>
      <c r="DC39" s="637"/>
      <c r="DD39" s="627">
        <v>7576</v>
      </c>
      <c r="DE39" s="634"/>
      <c r="DF39" s="634"/>
      <c r="DG39" s="634"/>
      <c r="DH39" s="634"/>
      <c r="DI39" s="634"/>
      <c r="DJ39" s="634"/>
      <c r="DK39" s="635"/>
      <c r="DL39" s="627" t="s">
        <v>230</v>
      </c>
      <c r="DM39" s="634"/>
      <c r="DN39" s="634"/>
      <c r="DO39" s="634"/>
      <c r="DP39" s="634"/>
      <c r="DQ39" s="634"/>
      <c r="DR39" s="634"/>
      <c r="DS39" s="634"/>
      <c r="DT39" s="634"/>
      <c r="DU39" s="634"/>
      <c r="DV39" s="635"/>
      <c r="DW39" s="624" t="s">
        <v>139</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v>20000</v>
      </c>
      <c r="S40" s="622"/>
      <c r="T40" s="622"/>
      <c r="U40" s="622"/>
      <c r="V40" s="622"/>
      <c r="W40" s="622"/>
      <c r="X40" s="622"/>
      <c r="Y40" s="623"/>
      <c r="Z40" s="659">
        <v>0.6</v>
      </c>
      <c r="AA40" s="659"/>
      <c r="AB40" s="659"/>
      <c r="AC40" s="659"/>
      <c r="AD40" s="660" t="s">
        <v>237</v>
      </c>
      <c r="AE40" s="660"/>
      <c r="AF40" s="660"/>
      <c r="AG40" s="660"/>
      <c r="AH40" s="660"/>
      <c r="AI40" s="660"/>
      <c r="AJ40" s="660"/>
      <c r="AK40" s="660"/>
      <c r="AL40" s="624" t="s">
        <v>230</v>
      </c>
      <c r="AM40" s="625"/>
      <c r="AN40" s="625"/>
      <c r="AO40" s="661"/>
      <c r="AQ40" s="654" t="s">
        <v>347</v>
      </c>
      <c r="AR40" s="655"/>
      <c r="AS40" s="655"/>
      <c r="AT40" s="655"/>
      <c r="AU40" s="655"/>
      <c r="AV40" s="655"/>
      <c r="AW40" s="655"/>
      <c r="AX40" s="655"/>
      <c r="AY40" s="656"/>
      <c r="AZ40" s="621" t="s">
        <v>139</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92</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18000</v>
      </c>
      <c r="CS40" s="622"/>
      <c r="CT40" s="622"/>
      <c r="CU40" s="622"/>
      <c r="CV40" s="622"/>
      <c r="CW40" s="622"/>
      <c r="CX40" s="622"/>
      <c r="CY40" s="623"/>
      <c r="CZ40" s="624">
        <v>0.6</v>
      </c>
      <c r="DA40" s="636"/>
      <c r="DB40" s="636"/>
      <c r="DC40" s="637"/>
      <c r="DD40" s="627" t="s">
        <v>230</v>
      </c>
      <c r="DE40" s="622"/>
      <c r="DF40" s="622"/>
      <c r="DG40" s="622"/>
      <c r="DH40" s="622"/>
      <c r="DI40" s="622"/>
      <c r="DJ40" s="622"/>
      <c r="DK40" s="623"/>
      <c r="DL40" s="627" t="s">
        <v>237</v>
      </c>
      <c r="DM40" s="622"/>
      <c r="DN40" s="622"/>
      <c r="DO40" s="622"/>
      <c r="DP40" s="622"/>
      <c r="DQ40" s="622"/>
      <c r="DR40" s="622"/>
      <c r="DS40" s="622"/>
      <c r="DT40" s="622"/>
      <c r="DU40" s="622"/>
      <c r="DV40" s="623"/>
      <c r="DW40" s="624" t="s">
        <v>230</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3309342</v>
      </c>
      <c r="S41" s="646"/>
      <c r="T41" s="646"/>
      <c r="U41" s="646"/>
      <c r="V41" s="646"/>
      <c r="W41" s="646"/>
      <c r="X41" s="646"/>
      <c r="Y41" s="649"/>
      <c r="Z41" s="650">
        <v>100</v>
      </c>
      <c r="AA41" s="650"/>
      <c r="AB41" s="650"/>
      <c r="AC41" s="650"/>
      <c r="AD41" s="651">
        <v>2192011</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36112</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230</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230</v>
      </c>
      <c r="CS41" s="634"/>
      <c r="CT41" s="634"/>
      <c r="CU41" s="634"/>
      <c r="CV41" s="634"/>
      <c r="CW41" s="634"/>
      <c r="CX41" s="634"/>
      <c r="CY41" s="635"/>
      <c r="CZ41" s="624" t="s">
        <v>230</v>
      </c>
      <c r="DA41" s="636"/>
      <c r="DB41" s="636"/>
      <c r="DC41" s="637"/>
      <c r="DD41" s="627" t="s">
        <v>237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105183</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433</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213996</v>
      </c>
      <c r="CS42" s="634"/>
      <c r="CT42" s="634"/>
      <c r="CU42" s="634"/>
      <c r="CV42" s="634"/>
      <c r="CW42" s="634"/>
      <c r="CX42" s="634"/>
      <c r="CY42" s="635"/>
      <c r="CZ42" s="624">
        <v>7.2</v>
      </c>
      <c r="DA42" s="636"/>
      <c r="DB42" s="636"/>
      <c r="DC42" s="637"/>
      <c r="DD42" s="627">
        <v>166525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t="s">
        <v>230</v>
      </c>
      <c r="CS43" s="634"/>
      <c r="CT43" s="634"/>
      <c r="CU43" s="634"/>
      <c r="CV43" s="634"/>
      <c r="CW43" s="634"/>
      <c r="CX43" s="634"/>
      <c r="CY43" s="635"/>
      <c r="CZ43" s="624" t="s">
        <v>230</v>
      </c>
      <c r="DA43" s="636"/>
      <c r="DB43" s="636"/>
      <c r="DC43" s="637"/>
      <c r="DD43" s="627" t="s">
        <v>230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213996</v>
      </c>
      <c r="CS44" s="622"/>
      <c r="CT44" s="622"/>
      <c r="CU44" s="622"/>
      <c r="CV44" s="622"/>
      <c r="CW44" s="622"/>
      <c r="CX44" s="622"/>
      <c r="CY44" s="623"/>
      <c r="CZ44" s="624">
        <v>7.2</v>
      </c>
      <c r="DA44" s="625"/>
      <c r="DB44" s="625"/>
      <c r="DC44" s="626"/>
      <c r="DD44" s="627">
        <v>166525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29865</v>
      </c>
      <c r="CS45" s="634"/>
      <c r="CT45" s="634"/>
      <c r="CU45" s="634"/>
      <c r="CV45" s="634"/>
      <c r="CW45" s="634"/>
      <c r="CX45" s="634"/>
      <c r="CY45" s="635"/>
      <c r="CZ45" s="624">
        <v>1</v>
      </c>
      <c r="DA45" s="636"/>
      <c r="DB45" s="636"/>
      <c r="DC45" s="637"/>
      <c r="DD45" s="627">
        <v>29546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184131</v>
      </c>
      <c r="CS46" s="622"/>
      <c r="CT46" s="622"/>
      <c r="CU46" s="622"/>
      <c r="CV46" s="622"/>
      <c r="CW46" s="622"/>
      <c r="CX46" s="622"/>
      <c r="CY46" s="623"/>
      <c r="CZ46" s="624">
        <v>6.2</v>
      </c>
      <c r="DA46" s="625"/>
      <c r="DB46" s="625"/>
      <c r="DC46" s="626"/>
      <c r="DD46" s="627">
        <v>136979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t="s">
        <v>230</v>
      </c>
      <c r="CS47" s="634"/>
      <c r="CT47" s="634"/>
      <c r="CU47" s="634"/>
      <c r="CV47" s="634"/>
      <c r="CW47" s="634"/>
      <c r="CX47" s="634"/>
      <c r="CY47" s="635"/>
      <c r="CZ47" s="624" t="s">
        <v>230</v>
      </c>
      <c r="DA47" s="636"/>
      <c r="DB47" s="636"/>
      <c r="DC47" s="637"/>
      <c r="DD47" s="627" t="s">
        <v>230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230</v>
      </c>
      <c r="CS48" s="622"/>
      <c r="CT48" s="622"/>
      <c r="CU48" s="622"/>
      <c r="CV48" s="622"/>
      <c r="CW48" s="622"/>
      <c r="CX48" s="622"/>
      <c r="CY48" s="623"/>
      <c r="CZ48" s="624" t="s">
        <v>230</v>
      </c>
      <c r="DA48" s="625"/>
      <c r="DB48" s="625"/>
      <c r="DC48" s="626"/>
      <c r="DD48" s="627" t="s">
        <v>230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2978006</v>
      </c>
      <c r="CS49" s="606"/>
      <c r="CT49" s="606"/>
      <c r="CU49" s="606"/>
      <c r="CV49" s="606"/>
      <c r="CW49" s="606"/>
      <c r="CX49" s="606"/>
      <c r="CY49" s="607"/>
      <c r="CZ49" s="608">
        <v>100</v>
      </c>
      <c r="DA49" s="609"/>
      <c r="DB49" s="609"/>
      <c r="DC49" s="610"/>
      <c r="DD49" s="611">
        <v>2396994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VHWh9WvbZq8VoAhcAdMmvluen2j1INmEWMxbKq0/re/0sIXnOSoILovxPAzDR9cfIS/nxzQiz4hUF/FSA4fhuQ==" saltValue="LcXU+kr5semvauhPi4cB5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election activeCell="B64" sqref="B6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1" t="s">
        <v>368</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2" t="s">
        <v>369</v>
      </c>
      <c r="DK2" s="1093"/>
      <c r="DL2" s="1093"/>
      <c r="DM2" s="1093"/>
      <c r="DN2" s="1093"/>
      <c r="DO2" s="1094"/>
      <c r="DP2" s="228"/>
      <c r="DQ2" s="1092" t="s">
        <v>370</v>
      </c>
      <c r="DR2" s="1093"/>
      <c r="DS2" s="1093"/>
      <c r="DT2" s="1093"/>
      <c r="DU2" s="1093"/>
      <c r="DV2" s="1093"/>
      <c r="DW2" s="1093"/>
      <c r="DX2" s="1093"/>
      <c r="DY2" s="1093"/>
      <c r="DZ2" s="109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0" t="s">
        <v>371</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6" t="s">
        <v>373</v>
      </c>
      <c r="B5" s="997"/>
      <c r="C5" s="997"/>
      <c r="D5" s="997"/>
      <c r="E5" s="997"/>
      <c r="F5" s="997"/>
      <c r="G5" s="997"/>
      <c r="H5" s="997"/>
      <c r="I5" s="997"/>
      <c r="J5" s="997"/>
      <c r="K5" s="997"/>
      <c r="L5" s="997"/>
      <c r="M5" s="997"/>
      <c r="N5" s="997"/>
      <c r="O5" s="997"/>
      <c r="P5" s="998"/>
      <c r="Q5" s="1002" t="s">
        <v>374</v>
      </c>
      <c r="R5" s="1003"/>
      <c r="S5" s="1003"/>
      <c r="T5" s="1003"/>
      <c r="U5" s="1004"/>
      <c r="V5" s="1002" t="s">
        <v>375</v>
      </c>
      <c r="W5" s="1003"/>
      <c r="X5" s="1003"/>
      <c r="Y5" s="1003"/>
      <c r="Z5" s="1004"/>
      <c r="AA5" s="1002" t="s">
        <v>376</v>
      </c>
      <c r="AB5" s="1003"/>
      <c r="AC5" s="1003"/>
      <c r="AD5" s="1003"/>
      <c r="AE5" s="1003"/>
      <c r="AF5" s="1095" t="s">
        <v>377</v>
      </c>
      <c r="AG5" s="1003"/>
      <c r="AH5" s="1003"/>
      <c r="AI5" s="1003"/>
      <c r="AJ5" s="1016"/>
      <c r="AK5" s="1003" t="s">
        <v>378</v>
      </c>
      <c r="AL5" s="1003"/>
      <c r="AM5" s="1003"/>
      <c r="AN5" s="1003"/>
      <c r="AO5" s="1004"/>
      <c r="AP5" s="1002" t="s">
        <v>379</v>
      </c>
      <c r="AQ5" s="1003"/>
      <c r="AR5" s="1003"/>
      <c r="AS5" s="1003"/>
      <c r="AT5" s="1004"/>
      <c r="AU5" s="1002" t="s">
        <v>380</v>
      </c>
      <c r="AV5" s="1003"/>
      <c r="AW5" s="1003"/>
      <c r="AX5" s="1003"/>
      <c r="AY5" s="1016"/>
      <c r="AZ5" s="232"/>
      <c r="BA5" s="232"/>
      <c r="BB5" s="232"/>
      <c r="BC5" s="232"/>
      <c r="BD5" s="232"/>
      <c r="BE5" s="233"/>
      <c r="BF5" s="233"/>
      <c r="BG5" s="233"/>
      <c r="BH5" s="233"/>
      <c r="BI5" s="233"/>
      <c r="BJ5" s="233"/>
      <c r="BK5" s="233"/>
      <c r="BL5" s="233"/>
      <c r="BM5" s="233"/>
      <c r="BN5" s="233"/>
      <c r="BO5" s="233"/>
      <c r="BP5" s="233"/>
      <c r="BQ5" s="996" t="s">
        <v>381</v>
      </c>
      <c r="BR5" s="997"/>
      <c r="BS5" s="997"/>
      <c r="BT5" s="997"/>
      <c r="BU5" s="997"/>
      <c r="BV5" s="997"/>
      <c r="BW5" s="997"/>
      <c r="BX5" s="997"/>
      <c r="BY5" s="997"/>
      <c r="BZ5" s="997"/>
      <c r="CA5" s="997"/>
      <c r="CB5" s="997"/>
      <c r="CC5" s="997"/>
      <c r="CD5" s="997"/>
      <c r="CE5" s="997"/>
      <c r="CF5" s="997"/>
      <c r="CG5" s="998"/>
      <c r="CH5" s="1002" t="s">
        <v>382</v>
      </c>
      <c r="CI5" s="1003"/>
      <c r="CJ5" s="1003"/>
      <c r="CK5" s="1003"/>
      <c r="CL5" s="1004"/>
      <c r="CM5" s="1002" t="s">
        <v>383</v>
      </c>
      <c r="CN5" s="1003"/>
      <c r="CO5" s="1003"/>
      <c r="CP5" s="1003"/>
      <c r="CQ5" s="1004"/>
      <c r="CR5" s="1002" t="s">
        <v>384</v>
      </c>
      <c r="CS5" s="1003"/>
      <c r="CT5" s="1003"/>
      <c r="CU5" s="1003"/>
      <c r="CV5" s="1004"/>
      <c r="CW5" s="1002" t="s">
        <v>385</v>
      </c>
      <c r="CX5" s="1003"/>
      <c r="CY5" s="1003"/>
      <c r="CZ5" s="1003"/>
      <c r="DA5" s="1004"/>
      <c r="DB5" s="1002" t="s">
        <v>386</v>
      </c>
      <c r="DC5" s="1003"/>
      <c r="DD5" s="1003"/>
      <c r="DE5" s="1003"/>
      <c r="DF5" s="1004"/>
      <c r="DG5" s="1085" t="s">
        <v>387</v>
      </c>
      <c r="DH5" s="1086"/>
      <c r="DI5" s="1086"/>
      <c r="DJ5" s="1086"/>
      <c r="DK5" s="1087"/>
      <c r="DL5" s="1085" t="s">
        <v>388</v>
      </c>
      <c r="DM5" s="1086"/>
      <c r="DN5" s="1086"/>
      <c r="DO5" s="1086"/>
      <c r="DP5" s="1087"/>
      <c r="DQ5" s="1002" t="s">
        <v>389</v>
      </c>
      <c r="DR5" s="1003"/>
      <c r="DS5" s="1003"/>
      <c r="DT5" s="1003"/>
      <c r="DU5" s="1004"/>
      <c r="DV5" s="1002" t="s">
        <v>380</v>
      </c>
      <c r="DW5" s="1003"/>
      <c r="DX5" s="1003"/>
      <c r="DY5" s="1003"/>
      <c r="DZ5" s="1016"/>
      <c r="EA5" s="234"/>
    </row>
    <row r="6" spans="1:131" s="235" customFormat="1" ht="26.25" customHeight="1" thickBot="1" x14ac:dyDescent="0.2">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096"/>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088"/>
      <c r="DH6" s="1089"/>
      <c r="DI6" s="1089"/>
      <c r="DJ6" s="1089"/>
      <c r="DK6" s="1090"/>
      <c r="DL6" s="1088"/>
      <c r="DM6" s="1089"/>
      <c r="DN6" s="1089"/>
      <c r="DO6" s="1089"/>
      <c r="DP6" s="1090"/>
      <c r="DQ6" s="1005"/>
      <c r="DR6" s="1006"/>
      <c r="DS6" s="1006"/>
      <c r="DT6" s="1006"/>
      <c r="DU6" s="1007"/>
      <c r="DV6" s="1005"/>
      <c r="DW6" s="1006"/>
      <c r="DX6" s="1006"/>
      <c r="DY6" s="1006"/>
      <c r="DZ6" s="1017"/>
      <c r="EA6" s="234"/>
    </row>
    <row r="7" spans="1:131" s="235" customFormat="1" ht="26.25" customHeight="1" thickTop="1" x14ac:dyDescent="0.15">
      <c r="A7" s="236">
        <v>1</v>
      </c>
      <c r="B7" s="1048" t="s">
        <v>390</v>
      </c>
      <c r="C7" s="1049"/>
      <c r="D7" s="1049"/>
      <c r="E7" s="1049"/>
      <c r="F7" s="1049"/>
      <c r="G7" s="1049"/>
      <c r="H7" s="1049"/>
      <c r="I7" s="1049"/>
      <c r="J7" s="1049"/>
      <c r="K7" s="1049"/>
      <c r="L7" s="1049"/>
      <c r="M7" s="1049"/>
      <c r="N7" s="1049"/>
      <c r="O7" s="1049"/>
      <c r="P7" s="1050"/>
      <c r="Q7" s="1103">
        <v>3289</v>
      </c>
      <c r="R7" s="1104"/>
      <c r="S7" s="1104"/>
      <c r="T7" s="1104"/>
      <c r="U7" s="1104"/>
      <c r="V7" s="1104">
        <v>2957</v>
      </c>
      <c r="W7" s="1104"/>
      <c r="X7" s="1104"/>
      <c r="Y7" s="1104"/>
      <c r="Z7" s="1104"/>
      <c r="AA7" s="1104">
        <v>331</v>
      </c>
      <c r="AB7" s="1104"/>
      <c r="AC7" s="1104"/>
      <c r="AD7" s="1104"/>
      <c r="AE7" s="1105"/>
      <c r="AF7" s="1106">
        <v>185</v>
      </c>
      <c r="AG7" s="1107"/>
      <c r="AH7" s="1107"/>
      <c r="AI7" s="1107"/>
      <c r="AJ7" s="1108"/>
      <c r="AK7" s="1109" t="s">
        <v>582</v>
      </c>
      <c r="AL7" s="1110"/>
      <c r="AM7" s="1110"/>
      <c r="AN7" s="1110"/>
      <c r="AO7" s="1110"/>
      <c r="AP7" s="1110">
        <v>1638</v>
      </c>
      <c r="AQ7" s="1110"/>
      <c r="AR7" s="1110"/>
      <c r="AS7" s="1110"/>
      <c r="AT7" s="1110"/>
      <c r="AU7" s="1111"/>
      <c r="AV7" s="1111"/>
      <c r="AW7" s="1111"/>
      <c r="AX7" s="1111"/>
      <c r="AY7" s="1112"/>
      <c r="AZ7" s="232"/>
      <c r="BA7" s="232"/>
      <c r="BB7" s="232"/>
      <c r="BC7" s="232"/>
      <c r="BD7" s="232"/>
      <c r="BE7" s="233"/>
      <c r="BF7" s="233"/>
      <c r="BG7" s="233"/>
      <c r="BH7" s="233"/>
      <c r="BI7" s="233"/>
      <c r="BJ7" s="233"/>
      <c r="BK7" s="233"/>
      <c r="BL7" s="233"/>
      <c r="BM7" s="233"/>
      <c r="BN7" s="233"/>
      <c r="BO7" s="233"/>
      <c r="BP7" s="233"/>
      <c r="BQ7" s="236">
        <v>1</v>
      </c>
      <c r="BR7" s="237"/>
      <c r="BS7" s="1100" t="s">
        <v>595</v>
      </c>
      <c r="BT7" s="1101"/>
      <c r="BU7" s="1101"/>
      <c r="BV7" s="1101"/>
      <c r="BW7" s="1101"/>
      <c r="BX7" s="1101"/>
      <c r="BY7" s="1101"/>
      <c r="BZ7" s="1101"/>
      <c r="CA7" s="1101"/>
      <c r="CB7" s="1101"/>
      <c r="CC7" s="1101"/>
      <c r="CD7" s="1101"/>
      <c r="CE7" s="1101"/>
      <c r="CF7" s="1101"/>
      <c r="CG7" s="1113"/>
      <c r="CH7" s="1097">
        <v>0</v>
      </c>
      <c r="CI7" s="1098"/>
      <c r="CJ7" s="1098"/>
      <c r="CK7" s="1098"/>
      <c r="CL7" s="1099"/>
      <c r="CM7" s="1097">
        <v>134</v>
      </c>
      <c r="CN7" s="1098"/>
      <c r="CO7" s="1098"/>
      <c r="CP7" s="1098"/>
      <c r="CQ7" s="1099"/>
      <c r="CR7" s="1097">
        <v>3</v>
      </c>
      <c r="CS7" s="1098"/>
      <c r="CT7" s="1098"/>
      <c r="CU7" s="1098"/>
      <c r="CV7" s="1099"/>
      <c r="CW7" s="1097" t="s">
        <v>582</v>
      </c>
      <c r="CX7" s="1098"/>
      <c r="CY7" s="1098"/>
      <c r="CZ7" s="1098"/>
      <c r="DA7" s="1099"/>
      <c r="DB7" s="1097" t="s">
        <v>582</v>
      </c>
      <c r="DC7" s="1098"/>
      <c r="DD7" s="1098"/>
      <c r="DE7" s="1098"/>
      <c r="DF7" s="1099"/>
      <c r="DG7" s="1097" t="s">
        <v>582</v>
      </c>
      <c r="DH7" s="1098"/>
      <c r="DI7" s="1098"/>
      <c r="DJ7" s="1098"/>
      <c r="DK7" s="1099"/>
      <c r="DL7" s="1097" t="s">
        <v>582</v>
      </c>
      <c r="DM7" s="1098"/>
      <c r="DN7" s="1098"/>
      <c r="DO7" s="1098"/>
      <c r="DP7" s="1099"/>
      <c r="DQ7" s="1097" t="s">
        <v>582</v>
      </c>
      <c r="DR7" s="1098"/>
      <c r="DS7" s="1098"/>
      <c r="DT7" s="1098"/>
      <c r="DU7" s="1099"/>
      <c r="DV7" s="1100"/>
      <c r="DW7" s="1101"/>
      <c r="DX7" s="1101"/>
      <c r="DY7" s="1101"/>
      <c r="DZ7" s="1102"/>
      <c r="EA7" s="234"/>
    </row>
    <row r="8" spans="1:131" s="235" customFormat="1" ht="26.25" customHeight="1" x14ac:dyDescent="0.15">
      <c r="A8" s="238">
        <v>2</v>
      </c>
      <c r="B8" s="1031" t="s">
        <v>391</v>
      </c>
      <c r="C8" s="1032"/>
      <c r="D8" s="1032"/>
      <c r="E8" s="1032"/>
      <c r="F8" s="1032"/>
      <c r="G8" s="1032"/>
      <c r="H8" s="1032"/>
      <c r="I8" s="1032"/>
      <c r="J8" s="1032"/>
      <c r="K8" s="1032"/>
      <c r="L8" s="1032"/>
      <c r="M8" s="1032"/>
      <c r="N8" s="1032"/>
      <c r="O8" s="1032"/>
      <c r="P8" s="1033"/>
      <c r="Q8" s="1039">
        <v>21</v>
      </c>
      <c r="R8" s="1040"/>
      <c r="S8" s="1040"/>
      <c r="T8" s="1040"/>
      <c r="U8" s="1040"/>
      <c r="V8" s="1040">
        <v>21</v>
      </c>
      <c r="W8" s="1040"/>
      <c r="X8" s="1040"/>
      <c r="Y8" s="1040"/>
      <c r="Z8" s="1040"/>
      <c r="AA8" s="1040">
        <v>0</v>
      </c>
      <c r="AB8" s="1040"/>
      <c r="AC8" s="1040"/>
      <c r="AD8" s="1040"/>
      <c r="AE8" s="1041"/>
      <c r="AF8" s="1036" t="s">
        <v>230</v>
      </c>
      <c r="AG8" s="1037"/>
      <c r="AH8" s="1037"/>
      <c r="AI8" s="1037"/>
      <c r="AJ8" s="1038"/>
      <c r="AK8" s="1081" t="s">
        <v>582</v>
      </c>
      <c r="AL8" s="1082"/>
      <c r="AM8" s="1082"/>
      <c r="AN8" s="1082"/>
      <c r="AO8" s="1082"/>
      <c r="AP8" s="1082" t="s">
        <v>582</v>
      </c>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c r="BS8" s="993" t="s">
        <v>596</v>
      </c>
      <c r="BT8" s="994"/>
      <c r="BU8" s="994"/>
      <c r="BV8" s="994"/>
      <c r="BW8" s="994"/>
      <c r="BX8" s="994"/>
      <c r="BY8" s="994"/>
      <c r="BZ8" s="994"/>
      <c r="CA8" s="994"/>
      <c r="CB8" s="994"/>
      <c r="CC8" s="994"/>
      <c r="CD8" s="994"/>
      <c r="CE8" s="994"/>
      <c r="CF8" s="994"/>
      <c r="CG8" s="1015"/>
      <c r="CH8" s="990">
        <v>15394</v>
      </c>
      <c r="CI8" s="991"/>
      <c r="CJ8" s="991"/>
      <c r="CK8" s="991"/>
      <c r="CL8" s="992"/>
      <c r="CM8" s="990">
        <v>40511</v>
      </c>
      <c r="CN8" s="991"/>
      <c r="CO8" s="991"/>
      <c r="CP8" s="991"/>
      <c r="CQ8" s="992"/>
      <c r="CR8" s="990">
        <v>3</v>
      </c>
      <c r="CS8" s="991"/>
      <c r="CT8" s="991"/>
      <c r="CU8" s="991"/>
      <c r="CV8" s="992"/>
      <c r="CW8" s="990" t="s">
        <v>582</v>
      </c>
      <c r="CX8" s="991"/>
      <c r="CY8" s="991"/>
      <c r="CZ8" s="991"/>
      <c r="DA8" s="992"/>
      <c r="DB8" s="990" t="s">
        <v>582</v>
      </c>
      <c r="DC8" s="991"/>
      <c r="DD8" s="991"/>
      <c r="DE8" s="991"/>
      <c r="DF8" s="992"/>
      <c r="DG8" s="990" t="s">
        <v>582</v>
      </c>
      <c r="DH8" s="991"/>
      <c r="DI8" s="991"/>
      <c r="DJ8" s="991"/>
      <c r="DK8" s="992"/>
      <c r="DL8" s="990" t="s">
        <v>582</v>
      </c>
      <c r="DM8" s="991"/>
      <c r="DN8" s="991"/>
      <c r="DO8" s="991"/>
      <c r="DP8" s="992"/>
      <c r="DQ8" s="990" t="s">
        <v>582</v>
      </c>
      <c r="DR8" s="991"/>
      <c r="DS8" s="991"/>
      <c r="DT8" s="991"/>
      <c r="DU8" s="992"/>
      <c r="DV8" s="993"/>
      <c r="DW8" s="994"/>
      <c r="DX8" s="994"/>
      <c r="DY8" s="994"/>
      <c r="DZ8" s="995"/>
      <c r="EA8" s="234"/>
    </row>
    <row r="9" spans="1:131" s="235" customFormat="1" ht="26.25" customHeight="1" x14ac:dyDescent="0.15">
      <c r="A9" s="238">
        <v>3</v>
      </c>
      <c r="B9" s="1031"/>
      <c r="C9" s="1032"/>
      <c r="D9" s="1032"/>
      <c r="E9" s="1032"/>
      <c r="F9" s="1032"/>
      <c r="G9" s="1032"/>
      <c r="H9" s="1032"/>
      <c r="I9" s="1032"/>
      <c r="J9" s="1032"/>
      <c r="K9" s="1032"/>
      <c r="L9" s="1032"/>
      <c r="M9" s="1032"/>
      <c r="N9" s="1032"/>
      <c r="O9" s="1032"/>
      <c r="P9" s="1033"/>
      <c r="Q9" s="1039"/>
      <c r="R9" s="1040"/>
      <c r="S9" s="1040"/>
      <c r="T9" s="1040"/>
      <c r="U9" s="1040"/>
      <c r="V9" s="1040"/>
      <c r="W9" s="1040"/>
      <c r="X9" s="1040"/>
      <c r="Y9" s="1040"/>
      <c r="Z9" s="1040"/>
      <c r="AA9" s="1040"/>
      <c r="AB9" s="1040"/>
      <c r="AC9" s="1040"/>
      <c r="AD9" s="1040"/>
      <c r="AE9" s="1041"/>
      <c r="AF9" s="1036"/>
      <c r="AG9" s="1037"/>
      <c r="AH9" s="1037"/>
      <c r="AI9" s="1037"/>
      <c r="AJ9" s="1038"/>
      <c r="AK9" s="1081"/>
      <c r="AL9" s="1082"/>
      <c r="AM9" s="1082"/>
      <c r="AN9" s="1082"/>
      <c r="AO9" s="1082"/>
      <c r="AP9" s="1082"/>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3"/>
      <c r="BT9" s="994"/>
      <c r="BU9" s="994"/>
      <c r="BV9" s="994"/>
      <c r="BW9" s="994"/>
      <c r="BX9" s="994"/>
      <c r="BY9" s="994"/>
      <c r="BZ9" s="994"/>
      <c r="CA9" s="994"/>
      <c r="CB9" s="994"/>
      <c r="CC9" s="994"/>
      <c r="CD9" s="994"/>
      <c r="CE9" s="994"/>
      <c r="CF9" s="994"/>
      <c r="CG9" s="1015"/>
      <c r="CH9" s="990"/>
      <c r="CI9" s="991"/>
      <c r="CJ9" s="991"/>
      <c r="CK9" s="991"/>
      <c r="CL9" s="992"/>
      <c r="CM9" s="990"/>
      <c r="CN9" s="991"/>
      <c r="CO9" s="991"/>
      <c r="CP9" s="991"/>
      <c r="CQ9" s="992"/>
      <c r="CR9" s="990"/>
      <c r="CS9" s="991"/>
      <c r="CT9" s="991"/>
      <c r="CU9" s="991"/>
      <c r="CV9" s="992"/>
      <c r="CW9" s="990"/>
      <c r="CX9" s="991"/>
      <c r="CY9" s="991"/>
      <c r="CZ9" s="991"/>
      <c r="DA9" s="992"/>
      <c r="DB9" s="990"/>
      <c r="DC9" s="991"/>
      <c r="DD9" s="991"/>
      <c r="DE9" s="991"/>
      <c r="DF9" s="992"/>
      <c r="DG9" s="990"/>
      <c r="DH9" s="991"/>
      <c r="DI9" s="991"/>
      <c r="DJ9" s="991"/>
      <c r="DK9" s="992"/>
      <c r="DL9" s="990"/>
      <c r="DM9" s="991"/>
      <c r="DN9" s="991"/>
      <c r="DO9" s="991"/>
      <c r="DP9" s="992"/>
      <c r="DQ9" s="990"/>
      <c r="DR9" s="991"/>
      <c r="DS9" s="991"/>
      <c r="DT9" s="991"/>
      <c r="DU9" s="992"/>
      <c r="DV9" s="993"/>
      <c r="DW9" s="994"/>
      <c r="DX9" s="994"/>
      <c r="DY9" s="994"/>
      <c r="DZ9" s="995"/>
      <c r="EA9" s="234"/>
    </row>
    <row r="10" spans="1:131" s="235" customFormat="1" ht="26.25" customHeight="1" x14ac:dyDescent="0.15">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1"/>
      <c r="AL10" s="1082"/>
      <c r="AM10" s="1082"/>
      <c r="AN10" s="1082"/>
      <c r="AO10" s="1082"/>
      <c r="AP10" s="1082"/>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4"/>
    </row>
    <row r="11" spans="1:131" s="235" customFormat="1" ht="26.25" customHeight="1" x14ac:dyDescent="0.15">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4"/>
    </row>
    <row r="12" spans="1:131" s="235" customFormat="1" ht="26.25" customHeight="1" x14ac:dyDescent="0.15">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x14ac:dyDescent="0.15">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15">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15">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15">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15">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15">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15">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15">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15">
      <c r="A22" s="238">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36"/>
      <c r="AG22" s="1037"/>
      <c r="AH22" s="1037"/>
      <c r="AI22" s="1037"/>
      <c r="AJ22" s="1038"/>
      <c r="AK22" s="1077"/>
      <c r="AL22" s="1078"/>
      <c r="AM22" s="1078"/>
      <c r="AN22" s="1078"/>
      <c r="AO22" s="1078"/>
      <c r="AP22" s="1078"/>
      <c r="AQ22" s="1078"/>
      <c r="AR22" s="1078"/>
      <c r="AS22" s="1078"/>
      <c r="AT22" s="1078"/>
      <c r="AU22" s="1079"/>
      <c r="AV22" s="1079"/>
      <c r="AW22" s="1079"/>
      <c r="AX22" s="1079"/>
      <c r="AY22" s="1080"/>
      <c r="AZ22" s="1029" t="s">
        <v>392</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8"/>
      <c r="R23" s="1062"/>
      <c r="S23" s="1062"/>
      <c r="T23" s="1062"/>
      <c r="U23" s="1062"/>
      <c r="V23" s="1062"/>
      <c r="W23" s="1062"/>
      <c r="X23" s="1062"/>
      <c r="Y23" s="1062"/>
      <c r="Z23" s="1062"/>
      <c r="AA23" s="1062"/>
      <c r="AB23" s="1062"/>
      <c r="AC23" s="1062"/>
      <c r="AD23" s="1062"/>
      <c r="AE23" s="1069"/>
      <c r="AF23" s="1070">
        <v>185</v>
      </c>
      <c r="AG23" s="1062"/>
      <c r="AH23" s="1062"/>
      <c r="AI23" s="1062"/>
      <c r="AJ23" s="1071"/>
      <c r="AK23" s="1072"/>
      <c r="AL23" s="1073"/>
      <c r="AM23" s="1073"/>
      <c r="AN23" s="1073"/>
      <c r="AO23" s="1073"/>
      <c r="AP23" s="1062"/>
      <c r="AQ23" s="1062"/>
      <c r="AR23" s="1062"/>
      <c r="AS23" s="1062"/>
      <c r="AT23" s="1062"/>
      <c r="AU23" s="1063"/>
      <c r="AV23" s="1063"/>
      <c r="AW23" s="1063"/>
      <c r="AX23" s="1063"/>
      <c r="AY23" s="1064"/>
      <c r="AZ23" s="1065" t="s">
        <v>395</v>
      </c>
      <c r="BA23" s="1066"/>
      <c r="BB23" s="1066"/>
      <c r="BC23" s="1066"/>
      <c r="BD23" s="1067"/>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15">
      <c r="A24" s="1061" t="s">
        <v>396</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
      <c r="A25" s="1060" t="s">
        <v>397</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15">
      <c r="A26" s="996" t="s">
        <v>373</v>
      </c>
      <c r="B26" s="997"/>
      <c r="C26" s="997"/>
      <c r="D26" s="997"/>
      <c r="E26" s="997"/>
      <c r="F26" s="997"/>
      <c r="G26" s="997"/>
      <c r="H26" s="997"/>
      <c r="I26" s="997"/>
      <c r="J26" s="997"/>
      <c r="K26" s="997"/>
      <c r="L26" s="997"/>
      <c r="M26" s="997"/>
      <c r="N26" s="997"/>
      <c r="O26" s="997"/>
      <c r="P26" s="998"/>
      <c r="Q26" s="1002" t="s">
        <v>398</v>
      </c>
      <c r="R26" s="1003"/>
      <c r="S26" s="1003"/>
      <c r="T26" s="1003"/>
      <c r="U26" s="1004"/>
      <c r="V26" s="1002" t="s">
        <v>399</v>
      </c>
      <c r="W26" s="1003"/>
      <c r="X26" s="1003"/>
      <c r="Y26" s="1003"/>
      <c r="Z26" s="1004"/>
      <c r="AA26" s="1002" t="s">
        <v>400</v>
      </c>
      <c r="AB26" s="1003"/>
      <c r="AC26" s="1003"/>
      <c r="AD26" s="1003"/>
      <c r="AE26" s="1003"/>
      <c r="AF26" s="1056" t="s">
        <v>401</v>
      </c>
      <c r="AG26" s="1009"/>
      <c r="AH26" s="1009"/>
      <c r="AI26" s="1009"/>
      <c r="AJ26" s="1057"/>
      <c r="AK26" s="1003" t="s">
        <v>402</v>
      </c>
      <c r="AL26" s="1003"/>
      <c r="AM26" s="1003"/>
      <c r="AN26" s="1003"/>
      <c r="AO26" s="1004"/>
      <c r="AP26" s="1002" t="s">
        <v>403</v>
      </c>
      <c r="AQ26" s="1003"/>
      <c r="AR26" s="1003"/>
      <c r="AS26" s="1003"/>
      <c r="AT26" s="1004"/>
      <c r="AU26" s="1002" t="s">
        <v>404</v>
      </c>
      <c r="AV26" s="1003"/>
      <c r="AW26" s="1003"/>
      <c r="AX26" s="1003"/>
      <c r="AY26" s="1004"/>
      <c r="AZ26" s="1002" t="s">
        <v>405</v>
      </c>
      <c r="BA26" s="1003"/>
      <c r="BB26" s="1003"/>
      <c r="BC26" s="1003"/>
      <c r="BD26" s="1004"/>
      <c r="BE26" s="1002" t="s">
        <v>380</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8"/>
      <c r="AG27" s="1012"/>
      <c r="AH27" s="1012"/>
      <c r="AI27" s="1012"/>
      <c r="AJ27" s="1059"/>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15">
      <c r="A28" s="242">
        <v>1</v>
      </c>
      <c r="B28" s="1048" t="s">
        <v>406</v>
      </c>
      <c r="C28" s="1049"/>
      <c r="D28" s="1049"/>
      <c r="E28" s="1049"/>
      <c r="F28" s="1049"/>
      <c r="G28" s="1049"/>
      <c r="H28" s="1049"/>
      <c r="I28" s="1049"/>
      <c r="J28" s="1049"/>
      <c r="K28" s="1049"/>
      <c r="L28" s="1049"/>
      <c r="M28" s="1049"/>
      <c r="N28" s="1049"/>
      <c r="O28" s="1049"/>
      <c r="P28" s="1050"/>
      <c r="Q28" s="1051">
        <v>599</v>
      </c>
      <c r="R28" s="1052"/>
      <c r="S28" s="1052"/>
      <c r="T28" s="1052"/>
      <c r="U28" s="1052"/>
      <c r="V28" s="1052">
        <v>567</v>
      </c>
      <c r="W28" s="1052"/>
      <c r="X28" s="1052"/>
      <c r="Y28" s="1052"/>
      <c r="Z28" s="1052"/>
      <c r="AA28" s="1052">
        <v>32</v>
      </c>
      <c r="AB28" s="1052"/>
      <c r="AC28" s="1052"/>
      <c r="AD28" s="1052"/>
      <c r="AE28" s="1053"/>
      <c r="AF28" s="1054">
        <v>32</v>
      </c>
      <c r="AG28" s="1052"/>
      <c r="AH28" s="1052"/>
      <c r="AI28" s="1052"/>
      <c r="AJ28" s="1055"/>
      <c r="AK28" s="1043">
        <v>36</v>
      </c>
      <c r="AL28" s="1044"/>
      <c r="AM28" s="1044"/>
      <c r="AN28" s="1044"/>
      <c r="AO28" s="1044"/>
      <c r="AP28" s="1044" t="s">
        <v>582</v>
      </c>
      <c r="AQ28" s="1044"/>
      <c r="AR28" s="1044"/>
      <c r="AS28" s="1044"/>
      <c r="AT28" s="1044"/>
      <c r="AU28" s="1044">
        <v>36</v>
      </c>
      <c r="AV28" s="1044"/>
      <c r="AW28" s="1044"/>
      <c r="AX28" s="1044"/>
      <c r="AY28" s="1044"/>
      <c r="AZ28" s="1045" t="s">
        <v>582</v>
      </c>
      <c r="BA28" s="1045"/>
      <c r="BB28" s="1045"/>
      <c r="BC28" s="1045"/>
      <c r="BD28" s="1045"/>
      <c r="BE28" s="1046"/>
      <c r="BF28" s="1046"/>
      <c r="BG28" s="1046"/>
      <c r="BH28" s="1046"/>
      <c r="BI28" s="1047"/>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15">
      <c r="A29" s="242">
        <v>2</v>
      </c>
      <c r="B29" s="1031" t="s">
        <v>407</v>
      </c>
      <c r="C29" s="1032"/>
      <c r="D29" s="1032"/>
      <c r="E29" s="1032"/>
      <c r="F29" s="1032"/>
      <c r="G29" s="1032"/>
      <c r="H29" s="1032"/>
      <c r="I29" s="1032"/>
      <c r="J29" s="1032"/>
      <c r="K29" s="1032"/>
      <c r="L29" s="1032"/>
      <c r="M29" s="1032"/>
      <c r="N29" s="1032"/>
      <c r="O29" s="1032"/>
      <c r="P29" s="1033"/>
      <c r="Q29" s="1039">
        <v>548</v>
      </c>
      <c r="R29" s="1040"/>
      <c r="S29" s="1040"/>
      <c r="T29" s="1040"/>
      <c r="U29" s="1040"/>
      <c r="V29" s="1040">
        <v>544</v>
      </c>
      <c r="W29" s="1040"/>
      <c r="X29" s="1040"/>
      <c r="Y29" s="1040"/>
      <c r="Z29" s="1040"/>
      <c r="AA29" s="1040">
        <v>4</v>
      </c>
      <c r="AB29" s="1040"/>
      <c r="AC29" s="1040"/>
      <c r="AD29" s="1040"/>
      <c r="AE29" s="1041"/>
      <c r="AF29" s="1036">
        <v>4</v>
      </c>
      <c r="AG29" s="1037"/>
      <c r="AH29" s="1037"/>
      <c r="AI29" s="1037"/>
      <c r="AJ29" s="1038"/>
      <c r="AK29" s="981">
        <v>89</v>
      </c>
      <c r="AL29" s="971"/>
      <c r="AM29" s="971"/>
      <c r="AN29" s="971"/>
      <c r="AO29" s="971"/>
      <c r="AP29" s="971" t="s">
        <v>582</v>
      </c>
      <c r="AQ29" s="971"/>
      <c r="AR29" s="971"/>
      <c r="AS29" s="971"/>
      <c r="AT29" s="971"/>
      <c r="AU29" s="971">
        <v>89</v>
      </c>
      <c r="AV29" s="971"/>
      <c r="AW29" s="971"/>
      <c r="AX29" s="971"/>
      <c r="AY29" s="971"/>
      <c r="AZ29" s="1042" t="s">
        <v>582</v>
      </c>
      <c r="BA29" s="1042"/>
      <c r="BB29" s="1042"/>
      <c r="BC29" s="1042"/>
      <c r="BD29" s="1042"/>
      <c r="BE29" s="972"/>
      <c r="BF29" s="972"/>
      <c r="BG29" s="972"/>
      <c r="BH29" s="972"/>
      <c r="BI29" s="973"/>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15">
      <c r="A30" s="242">
        <v>3</v>
      </c>
      <c r="B30" s="1031" t="s">
        <v>408</v>
      </c>
      <c r="C30" s="1032"/>
      <c r="D30" s="1032"/>
      <c r="E30" s="1032"/>
      <c r="F30" s="1032"/>
      <c r="G30" s="1032"/>
      <c r="H30" s="1032"/>
      <c r="I30" s="1032"/>
      <c r="J30" s="1032"/>
      <c r="K30" s="1032"/>
      <c r="L30" s="1032"/>
      <c r="M30" s="1032"/>
      <c r="N30" s="1032"/>
      <c r="O30" s="1032"/>
      <c r="P30" s="1033"/>
      <c r="Q30" s="1039">
        <v>67</v>
      </c>
      <c r="R30" s="1040"/>
      <c r="S30" s="1040"/>
      <c r="T30" s="1040"/>
      <c r="U30" s="1040"/>
      <c r="V30" s="1040">
        <v>67</v>
      </c>
      <c r="W30" s="1040"/>
      <c r="X30" s="1040"/>
      <c r="Y30" s="1040"/>
      <c r="Z30" s="1040"/>
      <c r="AA30" s="1040">
        <v>0</v>
      </c>
      <c r="AB30" s="1040"/>
      <c r="AC30" s="1040"/>
      <c r="AD30" s="1040"/>
      <c r="AE30" s="1041"/>
      <c r="AF30" s="1036">
        <v>0</v>
      </c>
      <c r="AG30" s="1037"/>
      <c r="AH30" s="1037"/>
      <c r="AI30" s="1037"/>
      <c r="AJ30" s="1038"/>
      <c r="AK30" s="981">
        <v>15</v>
      </c>
      <c r="AL30" s="971"/>
      <c r="AM30" s="971"/>
      <c r="AN30" s="971"/>
      <c r="AO30" s="971"/>
      <c r="AP30" s="971" t="s">
        <v>582</v>
      </c>
      <c r="AQ30" s="971"/>
      <c r="AR30" s="971"/>
      <c r="AS30" s="971"/>
      <c r="AT30" s="971"/>
      <c r="AU30" s="971">
        <v>15</v>
      </c>
      <c r="AV30" s="971"/>
      <c r="AW30" s="971"/>
      <c r="AX30" s="971"/>
      <c r="AY30" s="971"/>
      <c r="AZ30" s="1042" t="s">
        <v>582</v>
      </c>
      <c r="BA30" s="1042"/>
      <c r="BB30" s="1042"/>
      <c r="BC30" s="1042"/>
      <c r="BD30" s="1042"/>
      <c r="BE30" s="972"/>
      <c r="BF30" s="972"/>
      <c r="BG30" s="972"/>
      <c r="BH30" s="972"/>
      <c r="BI30" s="973"/>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15">
      <c r="A31" s="242">
        <v>4</v>
      </c>
      <c r="B31" s="1031" t="s">
        <v>409</v>
      </c>
      <c r="C31" s="1032"/>
      <c r="D31" s="1032"/>
      <c r="E31" s="1032"/>
      <c r="F31" s="1032"/>
      <c r="G31" s="1032"/>
      <c r="H31" s="1032"/>
      <c r="I31" s="1032"/>
      <c r="J31" s="1032"/>
      <c r="K31" s="1032"/>
      <c r="L31" s="1032"/>
      <c r="M31" s="1032"/>
      <c r="N31" s="1032"/>
      <c r="O31" s="1032"/>
      <c r="P31" s="1033"/>
      <c r="Q31" s="1039">
        <v>121</v>
      </c>
      <c r="R31" s="1040"/>
      <c r="S31" s="1040"/>
      <c r="T31" s="1040"/>
      <c r="U31" s="1040"/>
      <c r="V31" s="1040">
        <v>54</v>
      </c>
      <c r="W31" s="1040"/>
      <c r="X31" s="1040"/>
      <c r="Y31" s="1040"/>
      <c r="Z31" s="1040"/>
      <c r="AA31" s="1040">
        <v>67</v>
      </c>
      <c r="AB31" s="1040"/>
      <c r="AC31" s="1040"/>
      <c r="AD31" s="1040"/>
      <c r="AE31" s="1041"/>
      <c r="AF31" s="1036">
        <v>67</v>
      </c>
      <c r="AG31" s="1037"/>
      <c r="AH31" s="1037"/>
      <c r="AI31" s="1037"/>
      <c r="AJ31" s="1038"/>
      <c r="AK31" s="981" t="s">
        <v>582</v>
      </c>
      <c r="AL31" s="971"/>
      <c r="AM31" s="971"/>
      <c r="AN31" s="971"/>
      <c r="AO31" s="971"/>
      <c r="AP31" s="971">
        <v>1030</v>
      </c>
      <c r="AQ31" s="971"/>
      <c r="AR31" s="971"/>
      <c r="AS31" s="971"/>
      <c r="AT31" s="971"/>
      <c r="AU31" s="971" t="s">
        <v>582</v>
      </c>
      <c r="AV31" s="971"/>
      <c r="AW31" s="971"/>
      <c r="AX31" s="971"/>
      <c r="AY31" s="971"/>
      <c r="AZ31" s="1042" t="s">
        <v>582</v>
      </c>
      <c r="BA31" s="1042"/>
      <c r="BB31" s="1042"/>
      <c r="BC31" s="1042"/>
      <c r="BD31" s="1042"/>
      <c r="BE31" s="972" t="s">
        <v>410</v>
      </c>
      <c r="BF31" s="972"/>
      <c r="BG31" s="972"/>
      <c r="BH31" s="972"/>
      <c r="BI31" s="973"/>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15">
      <c r="A32" s="242">
        <v>5</v>
      </c>
      <c r="B32" s="1031" t="s">
        <v>411</v>
      </c>
      <c r="C32" s="1032"/>
      <c r="D32" s="1032"/>
      <c r="E32" s="1032"/>
      <c r="F32" s="1032"/>
      <c r="G32" s="1032"/>
      <c r="H32" s="1032"/>
      <c r="I32" s="1032"/>
      <c r="J32" s="1032"/>
      <c r="K32" s="1032"/>
      <c r="L32" s="1032"/>
      <c r="M32" s="1032"/>
      <c r="N32" s="1032"/>
      <c r="O32" s="1032"/>
      <c r="P32" s="1033"/>
      <c r="Q32" s="1039">
        <v>33</v>
      </c>
      <c r="R32" s="1040"/>
      <c r="S32" s="1040"/>
      <c r="T32" s="1040"/>
      <c r="U32" s="1040"/>
      <c r="V32" s="1040">
        <v>6</v>
      </c>
      <c r="W32" s="1040"/>
      <c r="X32" s="1040"/>
      <c r="Y32" s="1040"/>
      <c r="Z32" s="1040"/>
      <c r="AA32" s="1040">
        <v>27</v>
      </c>
      <c r="AB32" s="1040"/>
      <c r="AC32" s="1040"/>
      <c r="AD32" s="1040"/>
      <c r="AE32" s="1041"/>
      <c r="AF32" s="1036">
        <v>27</v>
      </c>
      <c r="AG32" s="1037"/>
      <c r="AH32" s="1037"/>
      <c r="AI32" s="1037"/>
      <c r="AJ32" s="1038"/>
      <c r="AK32" s="981" t="s">
        <v>582</v>
      </c>
      <c r="AL32" s="971"/>
      <c r="AM32" s="971"/>
      <c r="AN32" s="971"/>
      <c r="AO32" s="971"/>
      <c r="AP32" s="971">
        <v>788</v>
      </c>
      <c r="AQ32" s="971"/>
      <c r="AR32" s="971"/>
      <c r="AS32" s="971"/>
      <c r="AT32" s="971"/>
      <c r="AU32" s="971" t="s">
        <v>582</v>
      </c>
      <c r="AV32" s="971"/>
      <c r="AW32" s="971"/>
      <c r="AX32" s="971"/>
      <c r="AY32" s="971"/>
      <c r="AZ32" s="1042" t="s">
        <v>582</v>
      </c>
      <c r="BA32" s="1042"/>
      <c r="BB32" s="1042"/>
      <c r="BC32" s="1042"/>
      <c r="BD32" s="1042"/>
      <c r="BE32" s="972" t="s">
        <v>410</v>
      </c>
      <c r="BF32" s="972"/>
      <c r="BG32" s="972"/>
      <c r="BH32" s="972"/>
      <c r="BI32" s="973"/>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15">
      <c r="A33" s="242">
        <v>6</v>
      </c>
      <c r="B33" s="1031"/>
      <c r="C33" s="1032"/>
      <c r="D33" s="1032"/>
      <c r="E33" s="1032"/>
      <c r="F33" s="1032"/>
      <c r="G33" s="1032"/>
      <c r="H33" s="1032"/>
      <c r="I33" s="1032"/>
      <c r="J33" s="1032"/>
      <c r="K33" s="1032"/>
      <c r="L33" s="1032"/>
      <c r="M33" s="1032"/>
      <c r="N33" s="1032"/>
      <c r="O33" s="1032"/>
      <c r="P33" s="1033"/>
      <c r="Q33" s="1039"/>
      <c r="R33" s="1040"/>
      <c r="S33" s="1040"/>
      <c r="T33" s="1040"/>
      <c r="U33" s="1040"/>
      <c r="V33" s="1040"/>
      <c r="W33" s="1040"/>
      <c r="X33" s="1040"/>
      <c r="Y33" s="1040"/>
      <c r="Z33" s="1040"/>
      <c r="AA33" s="1040"/>
      <c r="AB33" s="1040"/>
      <c r="AC33" s="1040"/>
      <c r="AD33" s="1040"/>
      <c r="AE33" s="1041"/>
      <c r="AF33" s="1036"/>
      <c r="AG33" s="1037"/>
      <c r="AH33" s="1037"/>
      <c r="AI33" s="1037"/>
      <c r="AJ33" s="1038"/>
      <c r="AK33" s="981"/>
      <c r="AL33" s="971"/>
      <c r="AM33" s="971"/>
      <c r="AN33" s="971"/>
      <c r="AO33" s="971"/>
      <c r="AP33" s="971"/>
      <c r="AQ33" s="971"/>
      <c r="AR33" s="971"/>
      <c r="AS33" s="971"/>
      <c r="AT33" s="971"/>
      <c r="AU33" s="971"/>
      <c r="AV33" s="971"/>
      <c r="AW33" s="971"/>
      <c r="AX33" s="971"/>
      <c r="AY33" s="971"/>
      <c r="AZ33" s="1042"/>
      <c r="BA33" s="1042"/>
      <c r="BB33" s="1042"/>
      <c r="BC33" s="1042"/>
      <c r="BD33" s="1042"/>
      <c r="BE33" s="972"/>
      <c r="BF33" s="972"/>
      <c r="BG33" s="972"/>
      <c r="BH33" s="972"/>
      <c r="BI33" s="973"/>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15">
      <c r="A34" s="242">
        <v>7</v>
      </c>
      <c r="B34" s="1031"/>
      <c r="C34" s="1032"/>
      <c r="D34" s="1032"/>
      <c r="E34" s="1032"/>
      <c r="F34" s="1032"/>
      <c r="G34" s="1032"/>
      <c r="H34" s="1032"/>
      <c r="I34" s="1032"/>
      <c r="J34" s="1032"/>
      <c r="K34" s="1032"/>
      <c r="L34" s="1032"/>
      <c r="M34" s="1032"/>
      <c r="N34" s="1032"/>
      <c r="O34" s="1032"/>
      <c r="P34" s="1033"/>
      <c r="Q34" s="1039"/>
      <c r="R34" s="1040"/>
      <c r="S34" s="1040"/>
      <c r="T34" s="1040"/>
      <c r="U34" s="1040"/>
      <c r="V34" s="1040"/>
      <c r="W34" s="1040"/>
      <c r="X34" s="1040"/>
      <c r="Y34" s="1040"/>
      <c r="Z34" s="1040"/>
      <c r="AA34" s="1040"/>
      <c r="AB34" s="1040"/>
      <c r="AC34" s="1040"/>
      <c r="AD34" s="1040"/>
      <c r="AE34" s="1041"/>
      <c r="AF34" s="1036"/>
      <c r="AG34" s="1037"/>
      <c r="AH34" s="1037"/>
      <c r="AI34" s="1037"/>
      <c r="AJ34" s="1038"/>
      <c r="AK34" s="981"/>
      <c r="AL34" s="971"/>
      <c r="AM34" s="971"/>
      <c r="AN34" s="971"/>
      <c r="AO34" s="971"/>
      <c r="AP34" s="971"/>
      <c r="AQ34" s="971"/>
      <c r="AR34" s="971"/>
      <c r="AS34" s="971"/>
      <c r="AT34" s="971"/>
      <c r="AU34" s="971"/>
      <c r="AV34" s="971"/>
      <c r="AW34" s="971"/>
      <c r="AX34" s="971"/>
      <c r="AY34" s="971"/>
      <c r="AZ34" s="1042"/>
      <c r="BA34" s="1042"/>
      <c r="BB34" s="1042"/>
      <c r="BC34" s="1042"/>
      <c r="BD34" s="1042"/>
      <c r="BE34" s="972"/>
      <c r="BF34" s="972"/>
      <c r="BG34" s="972"/>
      <c r="BH34" s="972"/>
      <c r="BI34" s="973"/>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15">
      <c r="A35" s="242">
        <v>8</v>
      </c>
      <c r="B35" s="1031"/>
      <c r="C35" s="1032"/>
      <c r="D35" s="1032"/>
      <c r="E35" s="1032"/>
      <c r="F35" s="1032"/>
      <c r="G35" s="1032"/>
      <c r="H35" s="1032"/>
      <c r="I35" s="1032"/>
      <c r="J35" s="1032"/>
      <c r="K35" s="1032"/>
      <c r="L35" s="1032"/>
      <c r="M35" s="1032"/>
      <c r="N35" s="1032"/>
      <c r="O35" s="1032"/>
      <c r="P35" s="1033"/>
      <c r="Q35" s="1039"/>
      <c r="R35" s="1040"/>
      <c r="S35" s="1040"/>
      <c r="T35" s="1040"/>
      <c r="U35" s="1040"/>
      <c r="V35" s="1040"/>
      <c r="W35" s="1040"/>
      <c r="X35" s="1040"/>
      <c r="Y35" s="1040"/>
      <c r="Z35" s="1040"/>
      <c r="AA35" s="1040"/>
      <c r="AB35" s="1040"/>
      <c r="AC35" s="1040"/>
      <c r="AD35" s="1040"/>
      <c r="AE35" s="1041"/>
      <c r="AF35" s="1036"/>
      <c r="AG35" s="1037"/>
      <c r="AH35" s="1037"/>
      <c r="AI35" s="1037"/>
      <c r="AJ35" s="1038"/>
      <c r="AK35" s="981"/>
      <c r="AL35" s="971"/>
      <c r="AM35" s="971"/>
      <c r="AN35" s="971"/>
      <c r="AO35" s="971"/>
      <c r="AP35" s="971"/>
      <c r="AQ35" s="971"/>
      <c r="AR35" s="971"/>
      <c r="AS35" s="971"/>
      <c r="AT35" s="971"/>
      <c r="AU35" s="971"/>
      <c r="AV35" s="971"/>
      <c r="AW35" s="971"/>
      <c r="AX35" s="971"/>
      <c r="AY35" s="971"/>
      <c r="AZ35" s="1042"/>
      <c r="BA35" s="1042"/>
      <c r="BB35" s="1042"/>
      <c r="BC35" s="1042"/>
      <c r="BD35" s="1042"/>
      <c r="BE35" s="972"/>
      <c r="BF35" s="972"/>
      <c r="BG35" s="972"/>
      <c r="BH35" s="972"/>
      <c r="BI35" s="973"/>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15">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1"/>
      <c r="AL36" s="971"/>
      <c r="AM36" s="971"/>
      <c r="AN36" s="971"/>
      <c r="AO36" s="971"/>
      <c r="AP36" s="971"/>
      <c r="AQ36" s="971"/>
      <c r="AR36" s="971"/>
      <c r="AS36" s="971"/>
      <c r="AT36" s="971"/>
      <c r="AU36" s="971"/>
      <c r="AV36" s="971"/>
      <c r="AW36" s="971"/>
      <c r="AX36" s="971"/>
      <c r="AY36" s="971"/>
      <c r="AZ36" s="1042"/>
      <c r="BA36" s="1042"/>
      <c r="BB36" s="1042"/>
      <c r="BC36" s="1042"/>
      <c r="BD36" s="1042"/>
      <c r="BE36" s="972"/>
      <c r="BF36" s="972"/>
      <c r="BG36" s="972"/>
      <c r="BH36" s="972"/>
      <c r="BI36" s="973"/>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15">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1"/>
      <c r="AL37" s="971"/>
      <c r="AM37" s="971"/>
      <c r="AN37" s="971"/>
      <c r="AO37" s="971"/>
      <c r="AP37" s="971"/>
      <c r="AQ37" s="971"/>
      <c r="AR37" s="971"/>
      <c r="AS37" s="971"/>
      <c r="AT37" s="971"/>
      <c r="AU37" s="971"/>
      <c r="AV37" s="971"/>
      <c r="AW37" s="971"/>
      <c r="AX37" s="971"/>
      <c r="AY37" s="971"/>
      <c r="AZ37" s="1042"/>
      <c r="BA37" s="1042"/>
      <c r="BB37" s="1042"/>
      <c r="BC37" s="1042"/>
      <c r="BD37" s="1042"/>
      <c r="BE37" s="972"/>
      <c r="BF37" s="972"/>
      <c r="BG37" s="972"/>
      <c r="BH37" s="972"/>
      <c r="BI37" s="973"/>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15">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1"/>
      <c r="AL38" s="971"/>
      <c r="AM38" s="971"/>
      <c r="AN38" s="971"/>
      <c r="AO38" s="971"/>
      <c r="AP38" s="971"/>
      <c r="AQ38" s="971"/>
      <c r="AR38" s="971"/>
      <c r="AS38" s="971"/>
      <c r="AT38" s="971"/>
      <c r="AU38" s="971"/>
      <c r="AV38" s="971"/>
      <c r="AW38" s="971"/>
      <c r="AX38" s="971"/>
      <c r="AY38" s="971"/>
      <c r="AZ38" s="1042"/>
      <c r="BA38" s="1042"/>
      <c r="BB38" s="1042"/>
      <c r="BC38" s="1042"/>
      <c r="BD38" s="1042"/>
      <c r="BE38" s="972"/>
      <c r="BF38" s="972"/>
      <c r="BG38" s="972"/>
      <c r="BH38" s="972"/>
      <c r="BI38" s="973"/>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15">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1"/>
      <c r="AL39" s="971"/>
      <c r="AM39" s="971"/>
      <c r="AN39" s="971"/>
      <c r="AO39" s="971"/>
      <c r="AP39" s="971"/>
      <c r="AQ39" s="971"/>
      <c r="AR39" s="971"/>
      <c r="AS39" s="971"/>
      <c r="AT39" s="971"/>
      <c r="AU39" s="971"/>
      <c r="AV39" s="971"/>
      <c r="AW39" s="971"/>
      <c r="AX39" s="971"/>
      <c r="AY39" s="971"/>
      <c r="AZ39" s="1042"/>
      <c r="BA39" s="1042"/>
      <c r="BB39" s="1042"/>
      <c r="BC39" s="1042"/>
      <c r="BD39" s="1042"/>
      <c r="BE39" s="972"/>
      <c r="BF39" s="972"/>
      <c r="BG39" s="972"/>
      <c r="BH39" s="972"/>
      <c r="BI39" s="973"/>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15">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1"/>
      <c r="AL40" s="971"/>
      <c r="AM40" s="971"/>
      <c r="AN40" s="971"/>
      <c r="AO40" s="971"/>
      <c r="AP40" s="971"/>
      <c r="AQ40" s="971"/>
      <c r="AR40" s="971"/>
      <c r="AS40" s="971"/>
      <c r="AT40" s="971"/>
      <c r="AU40" s="971"/>
      <c r="AV40" s="971"/>
      <c r="AW40" s="971"/>
      <c r="AX40" s="971"/>
      <c r="AY40" s="971"/>
      <c r="AZ40" s="1042"/>
      <c r="BA40" s="1042"/>
      <c r="BB40" s="1042"/>
      <c r="BC40" s="1042"/>
      <c r="BD40" s="1042"/>
      <c r="BE40" s="972"/>
      <c r="BF40" s="972"/>
      <c r="BG40" s="972"/>
      <c r="BH40" s="972"/>
      <c r="BI40" s="973"/>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15">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1"/>
      <c r="AL41" s="971"/>
      <c r="AM41" s="971"/>
      <c r="AN41" s="971"/>
      <c r="AO41" s="971"/>
      <c r="AP41" s="971"/>
      <c r="AQ41" s="971"/>
      <c r="AR41" s="971"/>
      <c r="AS41" s="971"/>
      <c r="AT41" s="971"/>
      <c r="AU41" s="971"/>
      <c r="AV41" s="971"/>
      <c r="AW41" s="971"/>
      <c r="AX41" s="971"/>
      <c r="AY41" s="971"/>
      <c r="AZ41" s="1042"/>
      <c r="BA41" s="1042"/>
      <c r="BB41" s="1042"/>
      <c r="BC41" s="1042"/>
      <c r="BD41" s="1042"/>
      <c r="BE41" s="972"/>
      <c r="BF41" s="972"/>
      <c r="BG41" s="972"/>
      <c r="BH41" s="972"/>
      <c r="BI41" s="973"/>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15">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1"/>
      <c r="AL42" s="971"/>
      <c r="AM42" s="971"/>
      <c r="AN42" s="971"/>
      <c r="AO42" s="971"/>
      <c r="AP42" s="971"/>
      <c r="AQ42" s="971"/>
      <c r="AR42" s="971"/>
      <c r="AS42" s="971"/>
      <c r="AT42" s="971"/>
      <c r="AU42" s="971"/>
      <c r="AV42" s="971"/>
      <c r="AW42" s="971"/>
      <c r="AX42" s="971"/>
      <c r="AY42" s="971"/>
      <c r="AZ42" s="1042"/>
      <c r="BA42" s="1042"/>
      <c r="BB42" s="1042"/>
      <c r="BC42" s="1042"/>
      <c r="BD42" s="1042"/>
      <c r="BE42" s="972"/>
      <c r="BF42" s="972"/>
      <c r="BG42" s="972"/>
      <c r="BH42" s="972"/>
      <c r="BI42" s="973"/>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15">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1"/>
      <c r="AL43" s="971"/>
      <c r="AM43" s="971"/>
      <c r="AN43" s="971"/>
      <c r="AO43" s="971"/>
      <c r="AP43" s="971"/>
      <c r="AQ43" s="971"/>
      <c r="AR43" s="971"/>
      <c r="AS43" s="971"/>
      <c r="AT43" s="971"/>
      <c r="AU43" s="971"/>
      <c r="AV43" s="971"/>
      <c r="AW43" s="971"/>
      <c r="AX43" s="971"/>
      <c r="AY43" s="971"/>
      <c r="AZ43" s="1042"/>
      <c r="BA43" s="1042"/>
      <c r="BB43" s="1042"/>
      <c r="BC43" s="1042"/>
      <c r="BD43" s="1042"/>
      <c r="BE43" s="972"/>
      <c r="BF43" s="972"/>
      <c r="BG43" s="972"/>
      <c r="BH43" s="972"/>
      <c r="BI43" s="973"/>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15">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1"/>
      <c r="AL44" s="971"/>
      <c r="AM44" s="971"/>
      <c r="AN44" s="971"/>
      <c r="AO44" s="971"/>
      <c r="AP44" s="971"/>
      <c r="AQ44" s="971"/>
      <c r="AR44" s="971"/>
      <c r="AS44" s="971"/>
      <c r="AT44" s="971"/>
      <c r="AU44" s="971"/>
      <c r="AV44" s="971"/>
      <c r="AW44" s="971"/>
      <c r="AX44" s="971"/>
      <c r="AY44" s="971"/>
      <c r="AZ44" s="1042"/>
      <c r="BA44" s="1042"/>
      <c r="BB44" s="1042"/>
      <c r="BC44" s="1042"/>
      <c r="BD44" s="1042"/>
      <c r="BE44" s="972"/>
      <c r="BF44" s="972"/>
      <c r="BG44" s="972"/>
      <c r="BH44" s="972"/>
      <c r="BI44" s="973"/>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15">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1"/>
      <c r="AL45" s="971"/>
      <c r="AM45" s="971"/>
      <c r="AN45" s="971"/>
      <c r="AO45" s="971"/>
      <c r="AP45" s="971"/>
      <c r="AQ45" s="971"/>
      <c r="AR45" s="971"/>
      <c r="AS45" s="971"/>
      <c r="AT45" s="971"/>
      <c r="AU45" s="971"/>
      <c r="AV45" s="971"/>
      <c r="AW45" s="971"/>
      <c r="AX45" s="971"/>
      <c r="AY45" s="971"/>
      <c r="AZ45" s="1042"/>
      <c r="BA45" s="1042"/>
      <c r="BB45" s="1042"/>
      <c r="BC45" s="1042"/>
      <c r="BD45" s="1042"/>
      <c r="BE45" s="972"/>
      <c r="BF45" s="972"/>
      <c r="BG45" s="972"/>
      <c r="BH45" s="972"/>
      <c r="BI45" s="973"/>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15">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1"/>
      <c r="AL46" s="971"/>
      <c r="AM46" s="971"/>
      <c r="AN46" s="971"/>
      <c r="AO46" s="971"/>
      <c r="AP46" s="971"/>
      <c r="AQ46" s="971"/>
      <c r="AR46" s="971"/>
      <c r="AS46" s="971"/>
      <c r="AT46" s="971"/>
      <c r="AU46" s="971"/>
      <c r="AV46" s="971"/>
      <c r="AW46" s="971"/>
      <c r="AX46" s="971"/>
      <c r="AY46" s="971"/>
      <c r="AZ46" s="1042"/>
      <c r="BA46" s="1042"/>
      <c r="BB46" s="1042"/>
      <c r="BC46" s="1042"/>
      <c r="BD46" s="1042"/>
      <c r="BE46" s="972"/>
      <c r="BF46" s="972"/>
      <c r="BG46" s="972"/>
      <c r="BH46" s="972"/>
      <c r="BI46" s="973"/>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15">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1"/>
      <c r="AL47" s="971"/>
      <c r="AM47" s="971"/>
      <c r="AN47" s="971"/>
      <c r="AO47" s="971"/>
      <c r="AP47" s="971"/>
      <c r="AQ47" s="971"/>
      <c r="AR47" s="971"/>
      <c r="AS47" s="971"/>
      <c r="AT47" s="971"/>
      <c r="AU47" s="971"/>
      <c r="AV47" s="971"/>
      <c r="AW47" s="971"/>
      <c r="AX47" s="971"/>
      <c r="AY47" s="971"/>
      <c r="AZ47" s="1042"/>
      <c r="BA47" s="1042"/>
      <c r="BB47" s="1042"/>
      <c r="BC47" s="1042"/>
      <c r="BD47" s="1042"/>
      <c r="BE47" s="972"/>
      <c r="BF47" s="972"/>
      <c r="BG47" s="972"/>
      <c r="BH47" s="972"/>
      <c r="BI47" s="973"/>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15">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1"/>
      <c r="AL48" s="971"/>
      <c r="AM48" s="971"/>
      <c r="AN48" s="971"/>
      <c r="AO48" s="971"/>
      <c r="AP48" s="971"/>
      <c r="AQ48" s="971"/>
      <c r="AR48" s="971"/>
      <c r="AS48" s="971"/>
      <c r="AT48" s="971"/>
      <c r="AU48" s="971"/>
      <c r="AV48" s="971"/>
      <c r="AW48" s="971"/>
      <c r="AX48" s="971"/>
      <c r="AY48" s="971"/>
      <c r="AZ48" s="1042"/>
      <c r="BA48" s="1042"/>
      <c r="BB48" s="1042"/>
      <c r="BC48" s="1042"/>
      <c r="BD48" s="1042"/>
      <c r="BE48" s="972"/>
      <c r="BF48" s="972"/>
      <c r="BG48" s="972"/>
      <c r="BH48" s="972"/>
      <c r="BI48" s="973"/>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15">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1"/>
      <c r="AL49" s="971"/>
      <c r="AM49" s="971"/>
      <c r="AN49" s="971"/>
      <c r="AO49" s="971"/>
      <c r="AP49" s="971"/>
      <c r="AQ49" s="971"/>
      <c r="AR49" s="971"/>
      <c r="AS49" s="971"/>
      <c r="AT49" s="971"/>
      <c r="AU49" s="971"/>
      <c r="AV49" s="971"/>
      <c r="AW49" s="971"/>
      <c r="AX49" s="971"/>
      <c r="AY49" s="971"/>
      <c r="AZ49" s="1042"/>
      <c r="BA49" s="1042"/>
      <c r="BB49" s="1042"/>
      <c r="BC49" s="1042"/>
      <c r="BD49" s="1042"/>
      <c r="BE49" s="972"/>
      <c r="BF49" s="972"/>
      <c r="BG49" s="972"/>
      <c r="BH49" s="972"/>
      <c r="BI49" s="973"/>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15">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2"/>
      <c r="BF50" s="972"/>
      <c r="BG50" s="972"/>
      <c r="BH50" s="972"/>
      <c r="BI50" s="973"/>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15">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2"/>
      <c r="BF51" s="972"/>
      <c r="BG51" s="972"/>
      <c r="BH51" s="972"/>
      <c r="BI51" s="973"/>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15">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2"/>
      <c r="BF52" s="972"/>
      <c r="BG52" s="972"/>
      <c r="BH52" s="972"/>
      <c r="BI52" s="973"/>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15">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2"/>
      <c r="BF53" s="972"/>
      <c r="BG53" s="972"/>
      <c r="BH53" s="972"/>
      <c r="BI53" s="973"/>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15">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2"/>
      <c r="BF54" s="972"/>
      <c r="BG54" s="972"/>
      <c r="BH54" s="972"/>
      <c r="BI54" s="973"/>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15">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2"/>
      <c r="BF55" s="972"/>
      <c r="BG55" s="972"/>
      <c r="BH55" s="972"/>
      <c r="BI55" s="973"/>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15">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2"/>
      <c r="BF56" s="972"/>
      <c r="BG56" s="972"/>
      <c r="BH56" s="972"/>
      <c r="BI56" s="973"/>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15">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2"/>
      <c r="BF57" s="972"/>
      <c r="BG57" s="972"/>
      <c r="BH57" s="972"/>
      <c r="BI57" s="973"/>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15">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2"/>
      <c r="BF58" s="972"/>
      <c r="BG58" s="972"/>
      <c r="BH58" s="972"/>
      <c r="BI58" s="973"/>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15">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2"/>
      <c r="BF59" s="972"/>
      <c r="BG59" s="972"/>
      <c r="BH59" s="972"/>
      <c r="BI59" s="973"/>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15">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2"/>
      <c r="BF60" s="972"/>
      <c r="BG60" s="972"/>
      <c r="BH60" s="972"/>
      <c r="BI60" s="973"/>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2"/>
      <c r="BF61" s="972"/>
      <c r="BG61" s="972"/>
      <c r="BH61" s="972"/>
      <c r="BI61" s="973"/>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15">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2"/>
      <c r="BF62" s="972"/>
      <c r="BG62" s="972"/>
      <c r="BH62" s="972"/>
      <c r="BI62" s="973"/>
      <c r="BJ62" s="1028" t="s">
        <v>412</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
      <c r="A63" s="240" t="s">
        <v>393</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1"/>
      <c r="AF63" s="1022">
        <v>131</v>
      </c>
      <c r="AG63" s="959"/>
      <c r="AH63" s="959"/>
      <c r="AI63" s="959"/>
      <c r="AJ63" s="1023"/>
      <c r="AK63" s="1024"/>
      <c r="AL63" s="963"/>
      <c r="AM63" s="963"/>
      <c r="AN63" s="963"/>
      <c r="AO63" s="963"/>
      <c r="AP63" s="959"/>
      <c r="AQ63" s="959"/>
      <c r="AR63" s="959"/>
      <c r="AS63" s="959"/>
      <c r="AT63" s="959"/>
      <c r="AU63" s="959"/>
      <c r="AV63" s="959"/>
      <c r="AW63" s="959"/>
      <c r="AX63" s="959"/>
      <c r="AY63" s="959"/>
      <c r="AZ63" s="1018"/>
      <c r="BA63" s="1018"/>
      <c r="BB63" s="1018"/>
      <c r="BC63" s="1018"/>
      <c r="BD63" s="1018"/>
      <c r="BE63" s="960"/>
      <c r="BF63" s="960"/>
      <c r="BG63" s="960"/>
      <c r="BH63" s="960"/>
      <c r="BI63" s="961"/>
      <c r="BJ63" s="1019" t="s">
        <v>414</v>
      </c>
      <c r="BK63" s="953"/>
      <c r="BL63" s="953"/>
      <c r="BM63" s="953"/>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15">
      <c r="A66" s="996" t="s">
        <v>416</v>
      </c>
      <c r="B66" s="997"/>
      <c r="C66" s="997"/>
      <c r="D66" s="997"/>
      <c r="E66" s="997"/>
      <c r="F66" s="997"/>
      <c r="G66" s="997"/>
      <c r="H66" s="997"/>
      <c r="I66" s="997"/>
      <c r="J66" s="997"/>
      <c r="K66" s="997"/>
      <c r="L66" s="997"/>
      <c r="M66" s="997"/>
      <c r="N66" s="997"/>
      <c r="O66" s="997"/>
      <c r="P66" s="998"/>
      <c r="Q66" s="1002" t="s">
        <v>417</v>
      </c>
      <c r="R66" s="1003"/>
      <c r="S66" s="1003"/>
      <c r="T66" s="1003"/>
      <c r="U66" s="1004"/>
      <c r="V66" s="1002" t="s">
        <v>418</v>
      </c>
      <c r="W66" s="1003"/>
      <c r="X66" s="1003"/>
      <c r="Y66" s="1003"/>
      <c r="Z66" s="1004"/>
      <c r="AA66" s="1002" t="s">
        <v>419</v>
      </c>
      <c r="AB66" s="1003"/>
      <c r="AC66" s="1003"/>
      <c r="AD66" s="1003"/>
      <c r="AE66" s="1004"/>
      <c r="AF66" s="1008" t="s">
        <v>420</v>
      </c>
      <c r="AG66" s="1009"/>
      <c r="AH66" s="1009"/>
      <c r="AI66" s="1009"/>
      <c r="AJ66" s="1010"/>
      <c r="AK66" s="1002" t="s">
        <v>421</v>
      </c>
      <c r="AL66" s="997"/>
      <c r="AM66" s="997"/>
      <c r="AN66" s="997"/>
      <c r="AO66" s="998"/>
      <c r="AP66" s="1002" t="s">
        <v>422</v>
      </c>
      <c r="AQ66" s="1003"/>
      <c r="AR66" s="1003"/>
      <c r="AS66" s="1003"/>
      <c r="AT66" s="1004"/>
      <c r="AU66" s="1002" t="s">
        <v>423</v>
      </c>
      <c r="AV66" s="1003"/>
      <c r="AW66" s="1003"/>
      <c r="AX66" s="1003"/>
      <c r="AY66" s="1004"/>
      <c r="AZ66" s="1002" t="s">
        <v>380</v>
      </c>
      <c r="BA66" s="1003"/>
      <c r="BB66" s="1003"/>
      <c r="BC66" s="1003"/>
      <c r="BD66" s="1016"/>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6" t="s">
        <v>583</v>
      </c>
      <c r="C68" s="987"/>
      <c r="D68" s="987"/>
      <c r="E68" s="987"/>
      <c r="F68" s="987"/>
      <c r="G68" s="987"/>
      <c r="H68" s="987"/>
      <c r="I68" s="987"/>
      <c r="J68" s="987"/>
      <c r="K68" s="987"/>
      <c r="L68" s="987"/>
      <c r="M68" s="987"/>
      <c r="N68" s="987"/>
      <c r="O68" s="987"/>
      <c r="P68" s="988"/>
      <c r="Q68" s="989">
        <v>2132</v>
      </c>
      <c r="R68" s="983"/>
      <c r="S68" s="983"/>
      <c r="T68" s="983"/>
      <c r="U68" s="983"/>
      <c r="V68" s="983">
        <v>2025</v>
      </c>
      <c r="W68" s="983"/>
      <c r="X68" s="983"/>
      <c r="Y68" s="983"/>
      <c r="Z68" s="983"/>
      <c r="AA68" s="983">
        <v>107</v>
      </c>
      <c r="AB68" s="983"/>
      <c r="AC68" s="983"/>
      <c r="AD68" s="983"/>
      <c r="AE68" s="983"/>
      <c r="AF68" s="983">
        <v>106</v>
      </c>
      <c r="AG68" s="983"/>
      <c r="AH68" s="983"/>
      <c r="AI68" s="983"/>
      <c r="AJ68" s="983"/>
      <c r="AK68" s="983">
        <v>57</v>
      </c>
      <c r="AL68" s="983"/>
      <c r="AM68" s="983"/>
      <c r="AN68" s="983"/>
      <c r="AO68" s="983"/>
      <c r="AP68" s="983">
        <v>58</v>
      </c>
      <c r="AQ68" s="983"/>
      <c r="AR68" s="983"/>
      <c r="AS68" s="983"/>
      <c r="AT68" s="983"/>
      <c r="AU68" s="983">
        <v>58</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584</v>
      </c>
      <c r="C69" s="975"/>
      <c r="D69" s="975"/>
      <c r="E69" s="975"/>
      <c r="F69" s="975"/>
      <c r="G69" s="975"/>
      <c r="H69" s="975"/>
      <c r="I69" s="975"/>
      <c r="J69" s="975"/>
      <c r="K69" s="975"/>
      <c r="L69" s="975"/>
      <c r="M69" s="975"/>
      <c r="N69" s="975"/>
      <c r="O69" s="975"/>
      <c r="P69" s="976"/>
      <c r="Q69" s="977">
        <v>122</v>
      </c>
      <c r="R69" s="971"/>
      <c r="S69" s="971"/>
      <c r="T69" s="971"/>
      <c r="U69" s="971"/>
      <c r="V69" s="971">
        <v>43</v>
      </c>
      <c r="W69" s="971"/>
      <c r="X69" s="971"/>
      <c r="Y69" s="971"/>
      <c r="Z69" s="971"/>
      <c r="AA69" s="971">
        <v>79</v>
      </c>
      <c r="AB69" s="971"/>
      <c r="AC69" s="971"/>
      <c r="AD69" s="971"/>
      <c r="AE69" s="971"/>
      <c r="AF69" s="971">
        <v>79</v>
      </c>
      <c r="AG69" s="971"/>
      <c r="AH69" s="971"/>
      <c r="AI69" s="971"/>
      <c r="AJ69" s="971"/>
      <c r="AK69" s="971" t="s">
        <v>519</v>
      </c>
      <c r="AL69" s="971"/>
      <c r="AM69" s="971"/>
      <c r="AN69" s="971"/>
      <c r="AO69" s="971"/>
      <c r="AP69" s="971" t="s">
        <v>519</v>
      </c>
      <c r="AQ69" s="971"/>
      <c r="AR69" s="971"/>
      <c r="AS69" s="971"/>
      <c r="AT69" s="971"/>
      <c r="AU69" s="971" t="s">
        <v>519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585</v>
      </c>
      <c r="C70" s="975"/>
      <c r="D70" s="975"/>
      <c r="E70" s="975"/>
      <c r="F70" s="975"/>
      <c r="G70" s="975"/>
      <c r="H70" s="975"/>
      <c r="I70" s="975"/>
      <c r="J70" s="975"/>
      <c r="K70" s="975"/>
      <c r="L70" s="975"/>
      <c r="M70" s="975"/>
      <c r="N70" s="975"/>
      <c r="O70" s="975"/>
      <c r="P70" s="976"/>
      <c r="Q70" s="977">
        <v>2465</v>
      </c>
      <c r="R70" s="971"/>
      <c r="S70" s="971"/>
      <c r="T70" s="971"/>
      <c r="U70" s="971"/>
      <c r="V70" s="971">
        <v>2407</v>
      </c>
      <c r="W70" s="971"/>
      <c r="X70" s="971"/>
      <c r="Y70" s="971"/>
      <c r="Z70" s="971"/>
      <c r="AA70" s="971">
        <v>58</v>
      </c>
      <c r="AB70" s="971"/>
      <c r="AC70" s="971"/>
      <c r="AD70" s="971"/>
      <c r="AE70" s="971"/>
      <c r="AF70" s="971">
        <v>58</v>
      </c>
      <c r="AG70" s="971"/>
      <c r="AH70" s="971"/>
      <c r="AI70" s="971"/>
      <c r="AJ70" s="971"/>
      <c r="AK70" s="971" t="s">
        <v>519</v>
      </c>
      <c r="AL70" s="971"/>
      <c r="AM70" s="971"/>
      <c r="AN70" s="971"/>
      <c r="AO70" s="971"/>
      <c r="AP70" s="971">
        <v>893</v>
      </c>
      <c r="AQ70" s="971"/>
      <c r="AR70" s="971"/>
      <c r="AS70" s="971"/>
      <c r="AT70" s="971"/>
      <c r="AU70" s="971">
        <v>893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586</v>
      </c>
      <c r="C71" s="975"/>
      <c r="D71" s="975"/>
      <c r="E71" s="975"/>
      <c r="F71" s="975"/>
      <c r="G71" s="975"/>
      <c r="H71" s="975"/>
      <c r="I71" s="975"/>
      <c r="J71" s="975"/>
      <c r="K71" s="975"/>
      <c r="L71" s="975"/>
      <c r="M71" s="975"/>
      <c r="N71" s="975"/>
      <c r="O71" s="975"/>
      <c r="P71" s="976"/>
      <c r="Q71" s="977">
        <v>221</v>
      </c>
      <c r="R71" s="971"/>
      <c r="S71" s="971"/>
      <c r="T71" s="971"/>
      <c r="U71" s="971"/>
      <c r="V71" s="971">
        <v>199</v>
      </c>
      <c r="W71" s="971"/>
      <c r="X71" s="971"/>
      <c r="Y71" s="971"/>
      <c r="Z71" s="971"/>
      <c r="AA71" s="971">
        <v>22</v>
      </c>
      <c r="AB71" s="971"/>
      <c r="AC71" s="971"/>
      <c r="AD71" s="971"/>
      <c r="AE71" s="971"/>
      <c r="AF71" s="971">
        <v>22</v>
      </c>
      <c r="AG71" s="971"/>
      <c r="AH71" s="971"/>
      <c r="AI71" s="971"/>
      <c r="AJ71" s="971"/>
      <c r="AK71" s="971" t="s">
        <v>519</v>
      </c>
      <c r="AL71" s="971"/>
      <c r="AM71" s="971"/>
      <c r="AN71" s="971"/>
      <c r="AO71" s="971"/>
      <c r="AP71" s="971" t="s">
        <v>519</v>
      </c>
      <c r="AQ71" s="971"/>
      <c r="AR71" s="971"/>
      <c r="AS71" s="971"/>
      <c r="AT71" s="971"/>
      <c r="AU71" s="971" t="s">
        <v>519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587</v>
      </c>
      <c r="C72" s="975"/>
      <c r="D72" s="975"/>
      <c r="E72" s="975"/>
      <c r="F72" s="975"/>
      <c r="G72" s="975"/>
      <c r="H72" s="975"/>
      <c r="I72" s="975"/>
      <c r="J72" s="975"/>
      <c r="K72" s="975"/>
      <c r="L72" s="975"/>
      <c r="M72" s="975"/>
      <c r="N72" s="975"/>
      <c r="O72" s="975"/>
      <c r="P72" s="976"/>
      <c r="Q72" s="977">
        <v>6552</v>
      </c>
      <c r="R72" s="971"/>
      <c r="S72" s="971"/>
      <c r="T72" s="971"/>
      <c r="U72" s="971"/>
      <c r="V72" s="971">
        <v>6149</v>
      </c>
      <c r="W72" s="971"/>
      <c r="X72" s="971"/>
      <c r="Y72" s="971"/>
      <c r="Z72" s="971"/>
      <c r="AA72" s="971">
        <v>403</v>
      </c>
      <c r="AB72" s="971"/>
      <c r="AC72" s="971"/>
      <c r="AD72" s="971"/>
      <c r="AE72" s="971"/>
      <c r="AF72" s="971">
        <v>403</v>
      </c>
      <c r="AG72" s="971"/>
      <c r="AH72" s="971"/>
      <c r="AI72" s="971"/>
      <c r="AJ72" s="971"/>
      <c r="AK72" s="971">
        <v>7</v>
      </c>
      <c r="AL72" s="971"/>
      <c r="AM72" s="971"/>
      <c r="AN72" s="971"/>
      <c r="AO72" s="971"/>
      <c r="AP72" s="971" t="s">
        <v>519</v>
      </c>
      <c r="AQ72" s="971"/>
      <c r="AR72" s="971"/>
      <c r="AS72" s="971"/>
      <c r="AT72" s="971"/>
      <c r="AU72" s="971" t="s">
        <v>519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588</v>
      </c>
      <c r="C73" s="975"/>
      <c r="D73" s="975"/>
      <c r="E73" s="975"/>
      <c r="F73" s="975"/>
      <c r="G73" s="975"/>
      <c r="H73" s="975"/>
      <c r="I73" s="975"/>
      <c r="J73" s="975"/>
      <c r="K73" s="975"/>
      <c r="L73" s="975"/>
      <c r="M73" s="975"/>
      <c r="N73" s="975"/>
      <c r="O73" s="975"/>
      <c r="P73" s="976"/>
      <c r="Q73" s="977">
        <v>13</v>
      </c>
      <c r="R73" s="971"/>
      <c r="S73" s="971"/>
      <c r="T73" s="971"/>
      <c r="U73" s="971"/>
      <c r="V73" s="971">
        <v>13</v>
      </c>
      <c r="W73" s="971"/>
      <c r="X73" s="971"/>
      <c r="Y73" s="971"/>
      <c r="Z73" s="971"/>
      <c r="AA73" s="971">
        <v>0</v>
      </c>
      <c r="AB73" s="971"/>
      <c r="AC73" s="971"/>
      <c r="AD73" s="971"/>
      <c r="AE73" s="971"/>
      <c r="AF73" s="971">
        <v>0</v>
      </c>
      <c r="AG73" s="971"/>
      <c r="AH73" s="971"/>
      <c r="AI73" s="971"/>
      <c r="AJ73" s="971"/>
      <c r="AK73" s="971" t="s">
        <v>519</v>
      </c>
      <c r="AL73" s="971"/>
      <c r="AM73" s="971"/>
      <c r="AN73" s="971"/>
      <c r="AO73" s="971"/>
      <c r="AP73" s="971" t="s">
        <v>519</v>
      </c>
      <c r="AQ73" s="971"/>
      <c r="AR73" s="971"/>
      <c r="AS73" s="971"/>
      <c r="AT73" s="971"/>
      <c r="AU73" s="971" t="s">
        <v>519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589</v>
      </c>
      <c r="C74" s="975"/>
      <c r="D74" s="975"/>
      <c r="E74" s="975"/>
      <c r="F74" s="975"/>
      <c r="G74" s="975"/>
      <c r="H74" s="975"/>
      <c r="I74" s="975"/>
      <c r="J74" s="975"/>
      <c r="K74" s="975"/>
      <c r="L74" s="975"/>
      <c r="M74" s="975"/>
      <c r="N74" s="975"/>
      <c r="O74" s="975"/>
      <c r="P74" s="976"/>
      <c r="Q74" s="977">
        <v>35</v>
      </c>
      <c r="R74" s="971"/>
      <c r="S74" s="971"/>
      <c r="T74" s="971"/>
      <c r="U74" s="971"/>
      <c r="V74" s="971">
        <v>33</v>
      </c>
      <c r="W74" s="971"/>
      <c r="X74" s="971"/>
      <c r="Y74" s="971"/>
      <c r="Z74" s="971"/>
      <c r="AA74" s="971">
        <v>2</v>
      </c>
      <c r="AB74" s="971"/>
      <c r="AC74" s="971"/>
      <c r="AD74" s="971"/>
      <c r="AE74" s="971"/>
      <c r="AF74" s="971">
        <v>2</v>
      </c>
      <c r="AG74" s="971"/>
      <c r="AH74" s="971"/>
      <c r="AI74" s="971"/>
      <c r="AJ74" s="971"/>
      <c r="AK74" s="971" t="s">
        <v>519</v>
      </c>
      <c r="AL74" s="971"/>
      <c r="AM74" s="971"/>
      <c r="AN74" s="971"/>
      <c r="AO74" s="971"/>
      <c r="AP74" s="971" t="s">
        <v>519</v>
      </c>
      <c r="AQ74" s="971"/>
      <c r="AR74" s="971"/>
      <c r="AS74" s="971"/>
      <c r="AT74" s="971"/>
      <c r="AU74" s="971" t="s">
        <v>519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590</v>
      </c>
      <c r="C75" s="975"/>
      <c r="D75" s="975"/>
      <c r="E75" s="975"/>
      <c r="F75" s="975"/>
      <c r="G75" s="975"/>
      <c r="H75" s="975"/>
      <c r="I75" s="975"/>
      <c r="J75" s="975"/>
      <c r="K75" s="975"/>
      <c r="L75" s="975"/>
      <c r="M75" s="975"/>
      <c r="N75" s="975"/>
      <c r="O75" s="975"/>
      <c r="P75" s="976"/>
      <c r="Q75" s="979">
        <v>77</v>
      </c>
      <c r="R75" s="980"/>
      <c r="S75" s="980"/>
      <c r="T75" s="980"/>
      <c r="U75" s="981"/>
      <c r="V75" s="982">
        <v>53</v>
      </c>
      <c r="W75" s="980"/>
      <c r="X75" s="980"/>
      <c r="Y75" s="980"/>
      <c r="Z75" s="981"/>
      <c r="AA75" s="982">
        <v>24</v>
      </c>
      <c r="AB75" s="980"/>
      <c r="AC75" s="980"/>
      <c r="AD75" s="980"/>
      <c r="AE75" s="981"/>
      <c r="AF75" s="982">
        <v>24</v>
      </c>
      <c r="AG75" s="980"/>
      <c r="AH75" s="980"/>
      <c r="AI75" s="980"/>
      <c r="AJ75" s="981"/>
      <c r="AK75" s="982" t="s">
        <v>519</v>
      </c>
      <c r="AL75" s="980"/>
      <c r="AM75" s="980"/>
      <c r="AN75" s="980"/>
      <c r="AO75" s="981"/>
      <c r="AP75" s="982" t="s">
        <v>519</v>
      </c>
      <c r="AQ75" s="980"/>
      <c r="AR75" s="980"/>
      <c r="AS75" s="980"/>
      <c r="AT75" s="981"/>
      <c r="AU75" s="982" t="s">
        <v>519</v>
      </c>
      <c r="AV75" s="980"/>
      <c r="AW75" s="980"/>
      <c r="AX75" s="980"/>
      <c r="AY75" s="98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591</v>
      </c>
      <c r="C76" s="975"/>
      <c r="D76" s="975"/>
      <c r="E76" s="975"/>
      <c r="F76" s="975"/>
      <c r="G76" s="975"/>
      <c r="H76" s="975"/>
      <c r="I76" s="975"/>
      <c r="J76" s="975"/>
      <c r="K76" s="975"/>
      <c r="L76" s="975"/>
      <c r="M76" s="975"/>
      <c r="N76" s="975"/>
      <c r="O76" s="975"/>
      <c r="P76" s="976"/>
      <c r="Q76" s="979">
        <v>1833</v>
      </c>
      <c r="R76" s="980"/>
      <c r="S76" s="980"/>
      <c r="T76" s="980"/>
      <c r="U76" s="981"/>
      <c r="V76" s="982">
        <v>1780</v>
      </c>
      <c r="W76" s="980"/>
      <c r="X76" s="980"/>
      <c r="Y76" s="980"/>
      <c r="Z76" s="981"/>
      <c r="AA76" s="982">
        <v>53</v>
      </c>
      <c r="AB76" s="980"/>
      <c r="AC76" s="980"/>
      <c r="AD76" s="980"/>
      <c r="AE76" s="981"/>
      <c r="AF76" s="982">
        <v>53</v>
      </c>
      <c r="AG76" s="980"/>
      <c r="AH76" s="980"/>
      <c r="AI76" s="980"/>
      <c r="AJ76" s="981"/>
      <c r="AK76" s="982" t="s">
        <v>519</v>
      </c>
      <c r="AL76" s="980"/>
      <c r="AM76" s="980"/>
      <c r="AN76" s="980"/>
      <c r="AO76" s="981"/>
      <c r="AP76" s="982" t="s">
        <v>519</v>
      </c>
      <c r="AQ76" s="980"/>
      <c r="AR76" s="980"/>
      <c r="AS76" s="980"/>
      <c r="AT76" s="981"/>
      <c r="AU76" s="982" t="s">
        <v>519</v>
      </c>
      <c r="AV76" s="980"/>
      <c r="AW76" s="980"/>
      <c r="AX76" s="980"/>
      <c r="AY76" s="98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592</v>
      </c>
      <c r="C77" s="975"/>
      <c r="D77" s="975"/>
      <c r="E77" s="975"/>
      <c r="F77" s="975"/>
      <c r="G77" s="975"/>
      <c r="H77" s="975"/>
      <c r="I77" s="975"/>
      <c r="J77" s="975"/>
      <c r="K77" s="975"/>
      <c r="L77" s="975"/>
      <c r="M77" s="975"/>
      <c r="N77" s="975"/>
      <c r="O77" s="975"/>
      <c r="P77" s="976"/>
      <c r="Q77" s="979">
        <v>239</v>
      </c>
      <c r="R77" s="980"/>
      <c r="S77" s="980"/>
      <c r="T77" s="980"/>
      <c r="U77" s="981"/>
      <c r="V77" s="982">
        <v>188</v>
      </c>
      <c r="W77" s="980"/>
      <c r="X77" s="980"/>
      <c r="Y77" s="980"/>
      <c r="Z77" s="981"/>
      <c r="AA77" s="982">
        <v>50</v>
      </c>
      <c r="AB77" s="980"/>
      <c r="AC77" s="980"/>
      <c r="AD77" s="980"/>
      <c r="AE77" s="981"/>
      <c r="AF77" s="982">
        <v>50</v>
      </c>
      <c r="AG77" s="980"/>
      <c r="AH77" s="980"/>
      <c r="AI77" s="980"/>
      <c r="AJ77" s="981"/>
      <c r="AK77" s="982">
        <v>19</v>
      </c>
      <c r="AL77" s="980"/>
      <c r="AM77" s="980"/>
      <c r="AN77" s="980"/>
      <c r="AO77" s="981"/>
      <c r="AP77" s="982" t="s">
        <v>519</v>
      </c>
      <c r="AQ77" s="980"/>
      <c r="AR77" s="980"/>
      <c r="AS77" s="980"/>
      <c r="AT77" s="981"/>
      <c r="AU77" s="982" t="s">
        <v>519</v>
      </c>
      <c r="AV77" s="980"/>
      <c r="AW77" s="980"/>
      <c r="AX77" s="980"/>
      <c r="AY77" s="981"/>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593</v>
      </c>
      <c r="C78" s="975"/>
      <c r="D78" s="975"/>
      <c r="E78" s="975"/>
      <c r="F78" s="975"/>
      <c r="G78" s="975"/>
      <c r="H78" s="975"/>
      <c r="I78" s="975"/>
      <c r="J78" s="975"/>
      <c r="K78" s="975"/>
      <c r="L78" s="975"/>
      <c r="M78" s="975"/>
      <c r="N78" s="975"/>
      <c r="O78" s="975"/>
      <c r="P78" s="976"/>
      <c r="Q78" s="977">
        <v>307348</v>
      </c>
      <c r="R78" s="971"/>
      <c r="S78" s="971"/>
      <c r="T78" s="971"/>
      <c r="U78" s="971"/>
      <c r="V78" s="971">
        <v>292047</v>
      </c>
      <c r="W78" s="971"/>
      <c r="X78" s="971"/>
      <c r="Y78" s="971"/>
      <c r="Z78" s="971"/>
      <c r="AA78" s="971">
        <v>15301</v>
      </c>
      <c r="AB78" s="971"/>
      <c r="AC78" s="971"/>
      <c r="AD78" s="971"/>
      <c r="AE78" s="971"/>
      <c r="AF78" s="971">
        <v>15301</v>
      </c>
      <c r="AG78" s="971"/>
      <c r="AH78" s="971"/>
      <c r="AI78" s="971"/>
      <c r="AJ78" s="971"/>
      <c r="AK78" s="971" t="s">
        <v>519</v>
      </c>
      <c r="AL78" s="971"/>
      <c r="AM78" s="971"/>
      <c r="AN78" s="971"/>
      <c r="AO78" s="971"/>
      <c r="AP78" s="971" t="s">
        <v>519</v>
      </c>
      <c r="AQ78" s="971"/>
      <c r="AR78" s="971"/>
      <c r="AS78" s="971"/>
      <c r="AT78" s="971"/>
      <c r="AU78" s="971" t="s">
        <v>519</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594</v>
      </c>
      <c r="C79" s="975"/>
      <c r="D79" s="975"/>
      <c r="E79" s="975"/>
      <c r="F79" s="975"/>
      <c r="G79" s="975"/>
      <c r="H79" s="975"/>
      <c r="I79" s="975"/>
      <c r="J79" s="975"/>
      <c r="K79" s="975"/>
      <c r="L79" s="975"/>
      <c r="M79" s="975"/>
      <c r="N79" s="975"/>
      <c r="O79" s="975"/>
      <c r="P79" s="976"/>
      <c r="Q79" s="977">
        <v>210</v>
      </c>
      <c r="R79" s="971"/>
      <c r="S79" s="971"/>
      <c r="T79" s="971"/>
      <c r="U79" s="971"/>
      <c r="V79" s="971">
        <v>206</v>
      </c>
      <c r="W79" s="971"/>
      <c r="X79" s="971"/>
      <c r="Y79" s="971"/>
      <c r="Z79" s="971"/>
      <c r="AA79" s="971">
        <v>4</v>
      </c>
      <c r="AB79" s="971"/>
      <c r="AC79" s="971"/>
      <c r="AD79" s="971"/>
      <c r="AE79" s="971"/>
      <c r="AF79" s="971">
        <v>4</v>
      </c>
      <c r="AG79" s="971"/>
      <c r="AH79" s="971"/>
      <c r="AI79" s="971"/>
      <c r="AJ79" s="971"/>
      <c r="AK79" s="971">
        <v>6</v>
      </c>
      <c r="AL79" s="971"/>
      <c r="AM79" s="971"/>
      <c r="AN79" s="971"/>
      <c r="AO79" s="971"/>
      <c r="AP79" s="978" t="s">
        <v>519</v>
      </c>
      <c r="AQ79" s="971"/>
      <c r="AR79" s="971"/>
      <c r="AS79" s="971"/>
      <c r="AT79" s="971"/>
      <c r="AU79" s="971" t="s">
        <v>519</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16097</v>
      </c>
      <c r="AG88" s="959"/>
      <c r="AH88" s="959"/>
      <c r="AI88" s="959"/>
      <c r="AJ88" s="959"/>
      <c r="AK88" s="963"/>
      <c r="AL88" s="963"/>
      <c r="AM88" s="963"/>
      <c r="AN88" s="963"/>
      <c r="AO88" s="963"/>
      <c r="AP88" s="959">
        <v>951</v>
      </c>
      <c r="AQ88" s="959"/>
      <c r="AR88" s="959"/>
      <c r="AS88" s="959"/>
      <c r="AT88" s="959"/>
      <c r="AU88" s="959">
        <v>951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310</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310</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310</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185897</v>
      </c>
      <c r="AB110" s="889"/>
      <c r="AC110" s="889"/>
      <c r="AD110" s="889"/>
      <c r="AE110" s="890"/>
      <c r="AF110" s="891">
        <v>188495</v>
      </c>
      <c r="AG110" s="889"/>
      <c r="AH110" s="889"/>
      <c r="AI110" s="889"/>
      <c r="AJ110" s="890"/>
      <c r="AK110" s="891">
        <v>178104</v>
      </c>
      <c r="AL110" s="889"/>
      <c r="AM110" s="889"/>
      <c r="AN110" s="889"/>
      <c r="AO110" s="890"/>
      <c r="AP110" s="892">
        <v>9.4</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1786150</v>
      </c>
      <c r="BR110" s="842"/>
      <c r="BS110" s="842"/>
      <c r="BT110" s="842"/>
      <c r="BU110" s="842"/>
      <c r="BV110" s="842">
        <v>1745335</v>
      </c>
      <c r="BW110" s="842"/>
      <c r="BX110" s="842"/>
      <c r="BY110" s="842"/>
      <c r="BZ110" s="842"/>
      <c r="CA110" s="842">
        <v>1638349</v>
      </c>
      <c r="CB110" s="842"/>
      <c r="CC110" s="842"/>
      <c r="CD110" s="842"/>
      <c r="CE110" s="842"/>
      <c r="CF110" s="866">
        <v>86.1</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441</v>
      </c>
      <c r="DH110" s="842"/>
      <c r="DI110" s="842"/>
      <c r="DJ110" s="842"/>
      <c r="DK110" s="842"/>
      <c r="DL110" s="842" t="s">
        <v>441</v>
      </c>
      <c r="DM110" s="842"/>
      <c r="DN110" s="842"/>
      <c r="DO110" s="842"/>
      <c r="DP110" s="842"/>
      <c r="DQ110" s="842" t="s">
        <v>441</v>
      </c>
      <c r="DR110" s="842"/>
      <c r="DS110" s="842"/>
      <c r="DT110" s="842"/>
      <c r="DU110" s="842"/>
      <c r="DV110" s="843" t="s">
        <v>441</v>
      </c>
      <c r="DW110" s="843"/>
      <c r="DX110" s="843"/>
      <c r="DY110" s="843"/>
      <c r="DZ110" s="844"/>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443</v>
      </c>
      <c r="AG111" s="919"/>
      <c r="AH111" s="919"/>
      <c r="AI111" s="919"/>
      <c r="AJ111" s="920"/>
      <c r="AK111" s="921" t="s">
        <v>443</v>
      </c>
      <c r="AL111" s="919"/>
      <c r="AM111" s="919"/>
      <c r="AN111" s="919"/>
      <c r="AO111" s="920"/>
      <c r="AP111" s="922" t="s">
        <v>414</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t="s">
        <v>414</v>
      </c>
      <c r="BR111" s="817"/>
      <c r="BS111" s="817"/>
      <c r="BT111" s="817"/>
      <c r="BU111" s="817"/>
      <c r="BV111" s="817" t="s">
        <v>414</v>
      </c>
      <c r="BW111" s="817"/>
      <c r="BX111" s="817"/>
      <c r="BY111" s="817"/>
      <c r="BZ111" s="817"/>
      <c r="CA111" s="817" t="s">
        <v>443</v>
      </c>
      <c r="CB111" s="817"/>
      <c r="CC111" s="817"/>
      <c r="CD111" s="817"/>
      <c r="CE111" s="817"/>
      <c r="CF111" s="875" t="s">
        <v>414</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414</v>
      </c>
      <c r="DH111" s="817"/>
      <c r="DI111" s="817"/>
      <c r="DJ111" s="817"/>
      <c r="DK111" s="817"/>
      <c r="DL111" s="817" t="s">
        <v>414</v>
      </c>
      <c r="DM111" s="817"/>
      <c r="DN111" s="817"/>
      <c r="DO111" s="817"/>
      <c r="DP111" s="817"/>
      <c r="DQ111" s="817" t="s">
        <v>414</v>
      </c>
      <c r="DR111" s="817"/>
      <c r="DS111" s="817"/>
      <c r="DT111" s="817"/>
      <c r="DU111" s="817"/>
      <c r="DV111" s="794" t="s">
        <v>443</v>
      </c>
      <c r="DW111" s="794"/>
      <c r="DX111" s="794"/>
      <c r="DY111" s="794"/>
      <c r="DZ111" s="795"/>
    </row>
    <row r="112" spans="1:131" s="230" customFormat="1" ht="26.25" customHeight="1" x14ac:dyDescent="0.15">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448</v>
      </c>
      <c r="AG112" s="780"/>
      <c r="AH112" s="780"/>
      <c r="AI112" s="780"/>
      <c r="AJ112" s="781"/>
      <c r="AK112" s="782" t="s">
        <v>449</v>
      </c>
      <c r="AL112" s="780"/>
      <c r="AM112" s="780"/>
      <c r="AN112" s="780"/>
      <c r="AO112" s="781"/>
      <c r="AP112" s="824" t="s">
        <v>448</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1438055</v>
      </c>
      <c r="BR112" s="817"/>
      <c r="BS112" s="817"/>
      <c r="BT112" s="817"/>
      <c r="BU112" s="817"/>
      <c r="BV112" s="817">
        <v>1379454</v>
      </c>
      <c r="BW112" s="817"/>
      <c r="BX112" s="817"/>
      <c r="BY112" s="817"/>
      <c r="BZ112" s="817"/>
      <c r="CA112" s="817">
        <v>1089967</v>
      </c>
      <c r="CB112" s="817"/>
      <c r="CC112" s="817"/>
      <c r="CD112" s="817"/>
      <c r="CE112" s="817"/>
      <c r="CF112" s="875">
        <v>57.3</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449</v>
      </c>
      <c r="DH112" s="817"/>
      <c r="DI112" s="817"/>
      <c r="DJ112" s="817"/>
      <c r="DK112" s="817"/>
      <c r="DL112" s="817" t="s">
        <v>449</v>
      </c>
      <c r="DM112" s="817"/>
      <c r="DN112" s="817"/>
      <c r="DO112" s="817"/>
      <c r="DP112" s="817"/>
      <c r="DQ112" s="817" t="s">
        <v>448</v>
      </c>
      <c r="DR112" s="817"/>
      <c r="DS112" s="817"/>
      <c r="DT112" s="817"/>
      <c r="DU112" s="817"/>
      <c r="DV112" s="794" t="s">
        <v>448</v>
      </c>
      <c r="DW112" s="794"/>
      <c r="DX112" s="794"/>
      <c r="DY112" s="794"/>
      <c r="DZ112" s="795"/>
    </row>
    <row r="113" spans="1:130" s="230" customFormat="1" ht="26.25" customHeight="1" x14ac:dyDescent="0.15">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247094</v>
      </c>
      <c r="AB113" s="919"/>
      <c r="AC113" s="919"/>
      <c r="AD113" s="919"/>
      <c r="AE113" s="920"/>
      <c r="AF113" s="921">
        <v>254537</v>
      </c>
      <c r="AG113" s="919"/>
      <c r="AH113" s="919"/>
      <c r="AI113" s="919"/>
      <c r="AJ113" s="920"/>
      <c r="AK113" s="921">
        <v>248913</v>
      </c>
      <c r="AL113" s="919"/>
      <c r="AM113" s="919"/>
      <c r="AN113" s="919"/>
      <c r="AO113" s="920"/>
      <c r="AP113" s="922">
        <v>13.1</v>
      </c>
      <c r="AQ113" s="923"/>
      <c r="AR113" s="923"/>
      <c r="AS113" s="923"/>
      <c r="AT113" s="924"/>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48968</v>
      </c>
      <c r="BR113" s="817"/>
      <c r="BS113" s="817"/>
      <c r="BT113" s="817"/>
      <c r="BU113" s="817"/>
      <c r="BV113" s="817">
        <v>39610</v>
      </c>
      <c r="BW113" s="817"/>
      <c r="BX113" s="817"/>
      <c r="BY113" s="817"/>
      <c r="BZ113" s="817"/>
      <c r="CA113" s="817">
        <v>41060</v>
      </c>
      <c r="CB113" s="817"/>
      <c r="CC113" s="817"/>
      <c r="CD113" s="817"/>
      <c r="CE113" s="817"/>
      <c r="CF113" s="875">
        <v>2.2000000000000002</v>
      </c>
      <c r="CG113" s="876"/>
      <c r="CH113" s="876"/>
      <c r="CI113" s="876"/>
      <c r="CJ113" s="876"/>
      <c r="CK113" s="927"/>
      <c r="CL113" s="821"/>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448</v>
      </c>
      <c r="DH113" s="780"/>
      <c r="DI113" s="780"/>
      <c r="DJ113" s="780"/>
      <c r="DK113" s="781"/>
      <c r="DL113" s="782" t="s">
        <v>448</v>
      </c>
      <c r="DM113" s="780"/>
      <c r="DN113" s="780"/>
      <c r="DO113" s="780"/>
      <c r="DP113" s="781"/>
      <c r="DQ113" s="782" t="s">
        <v>449</v>
      </c>
      <c r="DR113" s="780"/>
      <c r="DS113" s="780"/>
      <c r="DT113" s="780"/>
      <c r="DU113" s="781"/>
      <c r="DV113" s="824" t="s">
        <v>448</v>
      </c>
      <c r="DW113" s="825"/>
      <c r="DX113" s="825"/>
      <c r="DY113" s="825"/>
      <c r="DZ113" s="826"/>
    </row>
    <row r="114" spans="1:130" s="230" customFormat="1" ht="26.25" customHeight="1" x14ac:dyDescent="0.15">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10225</v>
      </c>
      <c r="AB114" s="780"/>
      <c r="AC114" s="780"/>
      <c r="AD114" s="780"/>
      <c r="AE114" s="781"/>
      <c r="AF114" s="782">
        <v>10723</v>
      </c>
      <c r="AG114" s="780"/>
      <c r="AH114" s="780"/>
      <c r="AI114" s="780"/>
      <c r="AJ114" s="781"/>
      <c r="AK114" s="782">
        <v>13211</v>
      </c>
      <c r="AL114" s="780"/>
      <c r="AM114" s="780"/>
      <c r="AN114" s="780"/>
      <c r="AO114" s="781"/>
      <c r="AP114" s="824">
        <v>0.7</v>
      </c>
      <c r="AQ114" s="825"/>
      <c r="AR114" s="825"/>
      <c r="AS114" s="825"/>
      <c r="AT114" s="826"/>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427963</v>
      </c>
      <c r="BR114" s="817"/>
      <c r="BS114" s="817"/>
      <c r="BT114" s="817"/>
      <c r="BU114" s="817"/>
      <c r="BV114" s="817">
        <v>421410</v>
      </c>
      <c r="BW114" s="817"/>
      <c r="BX114" s="817"/>
      <c r="BY114" s="817"/>
      <c r="BZ114" s="817"/>
      <c r="CA114" s="817">
        <v>406799</v>
      </c>
      <c r="CB114" s="817"/>
      <c r="CC114" s="817"/>
      <c r="CD114" s="817"/>
      <c r="CE114" s="817"/>
      <c r="CF114" s="875">
        <v>21.4</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448</v>
      </c>
      <c r="DH114" s="780"/>
      <c r="DI114" s="780"/>
      <c r="DJ114" s="780"/>
      <c r="DK114" s="781"/>
      <c r="DL114" s="782" t="s">
        <v>449</v>
      </c>
      <c r="DM114" s="780"/>
      <c r="DN114" s="780"/>
      <c r="DO114" s="780"/>
      <c r="DP114" s="781"/>
      <c r="DQ114" s="782" t="s">
        <v>449</v>
      </c>
      <c r="DR114" s="780"/>
      <c r="DS114" s="780"/>
      <c r="DT114" s="780"/>
      <c r="DU114" s="781"/>
      <c r="DV114" s="824" t="s">
        <v>449</v>
      </c>
      <c r="DW114" s="825"/>
      <c r="DX114" s="825"/>
      <c r="DY114" s="825"/>
      <c r="DZ114" s="826"/>
    </row>
    <row r="115" spans="1:130" s="230" customFormat="1" ht="26.25" customHeight="1" x14ac:dyDescent="0.15">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448</v>
      </c>
      <c r="AB115" s="919"/>
      <c r="AC115" s="919"/>
      <c r="AD115" s="919"/>
      <c r="AE115" s="920"/>
      <c r="AF115" s="921" t="s">
        <v>459</v>
      </c>
      <c r="AG115" s="919"/>
      <c r="AH115" s="919"/>
      <c r="AI115" s="919"/>
      <c r="AJ115" s="920"/>
      <c r="AK115" s="921" t="s">
        <v>449</v>
      </c>
      <c r="AL115" s="919"/>
      <c r="AM115" s="919"/>
      <c r="AN115" s="919"/>
      <c r="AO115" s="920"/>
      <c r="AP115" s="922" t="s">
        <v>449</v>
      </c>
      <c r="AQ115" s="923"/>
      <c r="AR115" s="923"/>
      <c r="AS115" s="923"/>
      <c r="AT115" s="924"/>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v>276772</v>
      </c>
      <c r="BR115" s="817"/>
      <c r="BS115" s="817"/>
      <c r="BT115" s="817"/>
      <c r="BU115" s="817"/>
      <c r="BV115" s="817" t="s">
        <v>449</v>
      </c>
      <c r="BW115" s="817"/>
      <c r="BX115" s="817"/>
      <c r="BY115" s="817"/>
      <c r="BZ115" s="817"/>
      <c r="CA115" s="817" t="s">
        <v>448</v>
      </c>
      <c r="CB115" s="817"/>
      <c r="CC115" s="817"/>
      <c r="CD115" s="817"/>
      <c r="CE115" s="817"/>
      <c r="CF115" s="875" t="s">
        <v>449</v>
      </c>
      <c r="CG115" s="876"/>
      <c r="CH115" s="876"/>
      <c r="CI115" s="876"/>
      <c r="CJ115" s="876"/>
      <c r="CK115" s="927"/>
      <c r="CL115" s="821"/>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449</v>
      </c>
      <c r="DH115" s="780"/>
      <c r="DI115" s="780"/>
      <c r="DJ115" s="780"/>
      <c r="DK115" s="781"/>
      <c r="DL115" s="782" t="s">
        <v>449</v>
      </c>
      <c r="DM115" s="780"/>
      <c r="DN115" s="780"/>
      <c r="DO115" s="780"/>
      <c r="DP115" s="781"/>
      <c r="DQ115" s="782" t="s">
        <v>449</v>
      </c>
      <c r="DR115" s="780"/>
      <c r="DS115" s="780"/>
      <c r="DT115" s="780"/>
      <c r="DU115" s="781"/>
      <c r="DV115" s="824" t="s">
        <v>448</v>
      </c>
      <c r="DW115" s="825"/>
      <c r="DX115" s="825"/>
      <c r="DY115" s="825"/>
      <c r="DZ115" s="826"/>
    </row>
    <row r="116" spans="1:130" s="230" customFormat="1" ht="26.25" customHeight="1" x14ac:dyDescent="0.15">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449</v>
      </c>
      <c r="AB116" s="780"/>
      <c r="AC116" s="780"/>
      <c r="AD116" s="780"/>
      <c r="AE116" s="781"/>
      <c r="AF116" s="782" t="s">
        <v>449</v>
      </c>
      <c r="AG116" s="780"/>
      <c r="AH116" s="780"/>
      <c r="AI116" s="780"/>
      <c r="AJ116" s="781"/>
      <c r="AK116" s="782" t="s">
        <v>449</v>
      </c>
      <c r="AL116" s="780"/>
      <c r="AM116" s="780"/>
      <c r="AN116" s="780"/>
      <c r="AO116" s="781"/>
      <c r="AP116" s="824" t="s">
        <v>459</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449</v>
      </c>
      <c r="BR116" s="817"/>
      <c r="BS116" s="817"/>
      <c r="BT116" s="817"/>
      <c r="BU116" s="817"/>
      <c r="BV116" s="817" t="s">
        <v>449</v>
      </c>
      <c r="BW116" s="817"/>
      <c r="BX116" s="817"/>
      <c r="BY116" s="817"/>
      <c r="BZ116" s="817"/>
      <c r="CA116" s="817" t="s">
        <v>448</v>
      </c>
      <c r="CB116" s="817"/>
      <c r="CC116" s="817"/>
      <c r="CD116" s="817"/>
      <c r="CE116" s="817"/>
      <c r="CF116" s="875" t="s">
        <v>449</v>
      </c>
      <c r="CG116" s="876"/>
      <c r="CH116" s="876"/>
      <c r="CI116" s="876"/>
      <c r="CJ116" s="876"/>
      <c r="CK116" s="927"/>
      <c r="CL116" s="821"/>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449</v>
      </c>
      <c r="DH116" s="780"/>
      <c r="DI116" s="780"/>
      <c r="DJ116" s="780"/>
      <c r="DK116" s="781"/>
      <c r="DL116" s="782" t="s">
        <v>448</v>
      </c>
      <c r="DM116" s="780"/>
      <c r="DN116" s="780"/>
      <c r="DO116" s="780"/>
      <c r="DP116" s="781"/>
      <c r="DQ116" s="782" t="s">
        <v>448</v>
      </c>
      <c r="DR116" s="780"/>
      <c r="DS116" s="780"/>
      <c r="DT116" s="780"/>
      <c r="DU116" s="781"/>
      <c r="DV116" s="824" t="s">
        <v>448</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443216</v>
      </c>
      <c r="AB117" s="903"/>
      <c r="AC117" s="903"/>
      <c r="AD117" s="903"/>
      <c r="AE117" s="904"/>
      <c r="AF117" s="905">
        <v>453755</v>
      </c>
      <c r="AG117" s="903"/>
      <c r="AH117" s="903"/>
      <c r="AI117" s="903"/>
      <c r="AJ117" s="904"/>
      <c r="AK117" s="905">
        <v>440228</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816" t="s">
        <v>449</v>
      </c>
      <c r="BR117" s="817"/>
      <c r="BS117" s="817"/>
      <c r="BT117" s="817"/>
      <c r="BU117" s="817"/>
      <c r="BV117" s="817" t="s">
        <v>449</v>
      </c>
      <c r="BW117" s="817"/>
      <c r="BX117" s="817"/>
      <c r="BY117" s="817"/>
      <c r="BZ117" s="817"/>
      <c r="CA117" s="817" t="s">
        <v>448</v>
      </c>
      <c r="CB117" s="817"/>
      <c r="CC117" s="817"/>
      <c r="CD117" s="817"/>
      <c r="CE117" s="817"/>
      <c r="CF117" s="875" t="s">
        <v>459</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448</v>
      </c>
      <c r="DH117" s="780"/>
      <c r="DI117" s="780"/>
      <c r="DJ117" s="780"/>
      <c r="DK117" s="781"/>
      <c r="DL117" s="782" t="s">
        <v>449</v>
      </c>
      <c r="DM117" s="780"/>
      <c r="DN117" s="780"/>
      <c r="DO117" s="780"/>
      <c r="DP117" s="781"/>
      <c r="DQ117" s="782" t="s">
        <v>448</v>
      </c>
      <c r="DR117" s="780"/>
      <c r="DS117" s="780"/>
      <c r="DT117" s="780"/>
      <c r="DU117" s="781"/>
      <c r="DV117" s="824" t="s">
        <v>449</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310</v>
      </c>
      <c r="AL118" s="896"/>
      <c r="AM118" s="896"/>
      <c r="AN118" s="896"/>
      <c r="AO118" s="897"/>
      <c r="AP118" s="899" t="s">
        <v>435</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449</v>
      </c>
      <c r="BR118" s="845"/>
      <c r="BS118" s="845"/>
      <c r="BT118" s="845"/>
      <c r="BU118" s="845"/>
      <c r="BV118" s="845" t="s">
        <v>449</v>
      </c>
      <c r="BW118" s="845"/>
      <c r="BX118" s="845"/>
      <c r="BY118" s="845"/>
      <c r="BZ118" s="845"/>
      <c r="CA118" s="845" t="s">
        <v>448</v>
      </c>
      <c r="CB118" s="845"/>
      <c r="CC118" s="845"/>
      <c r="CD118" s="845"/>
      <c r="CE118" s="845"/>
      <c r="CF118" s="875" t="s">
        <v>459</v>
      </c>
      <c r="CG118" s="876"/>
      <c r="CH118" s="876"/>
      <c r="CI118" s="876"/>
      <c r="CJ118" s="876"/>
      <c r="CK118" s="927"/>
      <c r="CL118" s="821"/>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459</v>
      </c>
      <c r="DH118" s="780"/>
      <c r="DI118" s="780"/>
      <c r="DJ118" s="780"/>
      <c r="DK118" s="781"/>
      <c r="DL118" s="782" t="s">
        <v>448</v>
      </c>
      <c r="DM118" s="780"/>
      <c r="DN118" s="780"/>
      <c r="DO118" s="780"/>
      <c r="DP118" s="781"/>
      <c r="DQ118" s="782" t="s">
        <v>459</v>
      </c>
      <c r="DR118" s="780"/>
      <c r="DS118" s="780"/>
      <c r="DT118" s="780"/>
      <c r="DU118" s="781"/>
      <c r="DV118" s="824" t="s">
        <v>448</v>
      </c>
      <c r="DW118" s="825"/>
      <c r="DX118" s="825"/>
      <c r="DY118" s="825"/>
      <c r="DZ118" s="826"/>
    </row>
    <row r="119" spans="1:130" s="230" customFormat="1" ht="26.25" customHeight="1" x14ac:dyDescent="0.15">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449</v>
      </c>
      <c r="AB119" s="889"/>
      <c r="AC119" s="889"/>
      <c r="AD119" s="889"/>
      <c r="AE119" s="890"/>
      <c r="AF119" s="891" t="s">
        <v>449</v>
      </c>
      <c r="AG119" s="889"/>
      <c r="AH119" s="889"/>
      <c r="AI119" s="889"/>
      <c r="AJ119" s="890"/>
      <c r="AK119" s="891" t="s">
        <v>448</v>
      </c>
      <c r="AL119" s="889"/>
      <c r="AM119" s="889"/>
      <c r="AN119" s="889"/>
      <c r="AO119" s="890"/>
      <c r="AP119" s="892" t="s">
        <v>459</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470</v>
      </c>
      <c r="BP119" s="878"/>
      <c r="BQ119" s="879">
        <v>3977908</v>
      </c>
      <c r="BR119" s="845"/>
      <c r="BS119" s="845"/>
      <c r="BT119" s="845"/>
      <c r="BU119" s="845"/>
      <c r="BV119" s="845">
        <v>3585809</v>
      </c>
      <c r="BW119" s="845"/>
      <c r="BX119" s="845"/>
      <c r="BY119" s="845"/>
      <c r="BZ119" s="845"/>
      <c r="CA119" s="845">
        <v>3176175</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459</v>
      </c>
      <c r="DH119" s="764"/>
      <c r="DI119" s="764"/>
      <c r="DJ119" s="764"/>
      <c r="DK119" s="765"/>
      <c r="DL119" s="766" t="s">
        <v>448</v>
      </c>
      <c r="DM119" s="764"/>
      <c r="DN119" s="764"/>
      <c r="DO119" s="764"/>
      <c r="DP119" s="765"/>
      <c r="DQ119" s="766" t="s">
        <v>459</v>
      </c>
      <c r="DR119" s="764"/>
      <c r="DS119" s="764"/>
      <c r="DT119" s="764"/>
      <c r="DU119" s="765"/>
      <c r="DV119" s="848" t="s">
        <v>230</v>
      </c>
      <c r="DW119" s="849"/>
      <c r="DX119" s="849"/>
      <c r="DY119" s="849"/>
      <c r="DZ119" s="850"/>
    </row>
    <row r="120" spans="1:130" s="230" customFormat="1" ht="26.25" customHeight="1" x14ac:dyDescent="0.15">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448</v>
      </c>
      <c r="AB120" s="780"/>
      <c r="AC120" s="780"/>
      <c r="AD120" s="780"/>
      <c r="AE120" s="781"/>
      <c r="AF120" s="782" t="s">
        <v>448</v>
      </c>
      <c r="AG120" s="780"/>
      <c r="AH120" s="780"/>
      <c r="AI120" s="780"/>
      <c r="AJ120" s="781"/>
      <c r="AK120" s="782" t="s">
        <v>230</v>
      </c>
      <c r="AL120" s="780"/>
      <c r="AM120" s="780"/>
      <c r="AN120" s="780"/>
      <c r="AO120" s="781"/>
      <c r="AP120" s="824" t="s">
        <v>448</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1984063</v>
      </c>
      <c r="BR120" s="842"/>
      <c r="BS120" s="842"/>
      <c r="BT120" s="842"/>
      <c r="BU120" s="842"/>
      <c r="BV120" s="842">
        <v>2280209</v>
      </c>
      <c r="BW120" s="842"/>
      <c r="BX120" s="842"/>
      <c r="BY120" s="842"/>
      <c r="BZ120" s="842"/>
      <c r="CA120" s="842">
        <v>2296664</v>
      </c>
      <c r="CB120" s="842"/>
      <c r="CC120" s="842"/>
      <c r="CD120" s="842"/>
      <c r="CE120" s="842"/>
      <c r="CF120" s="866">
        <v>120.7</v>
      </c>
      <c r="CG120" s="867"/>
      <c r="CH120" s="867"/>
      <c r="CI120" s="867"/>
      <c r="CJ120" s="867"/>
      <c r="CK120" s="868" t="s">
        <v>474</v>
      </c>
      <c r="CL120" s="852"/>
      <c r="CM120" s="852"/>
      <c r="CN120" s="852"/>
      <c r="CO120" s="853"/>
      <c r="CP120" s="872" t="s">
        <v>409</v>
      </c>
      <c r="CQ120" s="873"/>
      <c r="CR120" s="873"/>
      <c r="CS120" s="873"/>
      <c r="CT120" s="873"/>
      <c r="CU120" s="873"/>
      <c r="CV120" s="873"/>
      <c r="CW120" s="873"/>
      <c r="CX120" s="873"/>
      <c r="CY120" s="873"/>
      <c r="CZ120" s="873"/>
      <c r="DA120" s="873"/>
      <c r="DB120" s="873"/>
      <c r="DC120" s="873"/>
      <c r="DD120" s="873"/>
      <c r="DE120" s="873"/>
      <c r="DF120" s="874"/>
      <c r="DG120" s="861">
        <v>446540</v>
      </c>
      <c r="DH120" s="842"/>
      <c r="DI120" s="842"/>
      <c r="DJ120" s="842"/>
      <c r="DK120" s="842"/>
      <c r="DL120" s="842">
        <v>518216</v>
      </c>
      <c r="DM120" s="842"/>
      <c r="DN120" s="842"/>
      <c r="DO120" s="842"/>
      <c r="DP120" s="842"/>
      <c r="DQ120" s="842">
        <v>596080</v>
      </c>
      <c r="DR120" s="842"/>
      <c r="DS120" s="842"/>
      <c r="DT120" s="842"/>
      <c r="DU120" s="842"/>
      <c r="DV120" s="843">
        <v>31.3</v>
      </c>
      <c r="DW120" s="843"/>
      <c r="DX120" s="843"/>
      <c r="DY120" s="843"/>
      <c r="DZ120" s="844"/>
    </row>
    <row r="121" spans="1:130" s="230" customFormat="1" ht="26.25" customHeight="1" x14ac:dyDescent="0.15">
      <c r="A121" s="820"/>
      <c r="B121" s="821"/>
      <c r="C121" s="863" t="s">
        <v>475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448</v>
      </c>
      <c r="AB121" s="780"/>
      <c r="AC121" s="780"/>
      <c r="AD121" s="780"/>
      <c r="AE121" s="781"/>
      <c r="AF121" s="782" t="s">
        <v>230</v>
      </c>
      <c r="AG121" s="780"/>
      <c r="AH121" s="780"/>
      <c r="AI121" s="780"/>
      <c r="AJ121" s="781"/>
      <c r="AK121" s="782" t="s">
        <v>448</v>
      </c>
      <c r="AL121" s="780"/>
      <c r="AM121" s="780"/>
      <c r="AN121" s="780"/>
      <c r="AO121" s="781"/>
      <c r="AP121" s="824" t="s">
        <v>459</v>
      </c>
      <c r="AQ121" s="825"/>
      <c r="AR121" s="825"/>
      <c r="AS121" s="825"/>
      <c r="AT121" s="826"/>
      <c r="AU121" s="883"/>
      <c r="AV121" s="884"/>
      <c r="AW121" s="884"/>
      <c r="AX121" s="884"/>
      <c r="AY121" s="885"/>
      <c r="AZ121" s="815" t="s">
        <v>476</v>
      </c>
      <c r="BA121" s="752"/>
      <c r="BB121" s="752"/>
      <c r="BC121" s="752"/>
      <c r="BD121" s="752"/>
      <c r="BE121" s="752"/>
      <c r="BF121" s="752"/>
      <c r="BG121" s="752"/>
      <c r="BH121" s="752"/>
      <c r="BI121" s="752"/>
      <c r="BJ121" s="752"/>
      <c r="BK121" s="752"/>
      <c r="BL121" s="752"/>
      <c r="BM121" s="752"/>
      <c r="BN121" s="752"/>
      <c r="BO121" s="752"/>
      <c r="BP121" s="753"/>
      <c r="BQ121" s="816">
        <v>3671</v>
      </c>
      <c r="BR121" s="817"/>
      <c r="BS121" s="817"/>
      <c r="BT121" s="817"/>
      <c r="BU121" s="817"/>
      <c r="BV121" s="817">
        <v>1844</v>
      </c>
      <c r="BW121" s="817"/>
      <c r="BX121" s="817"/>
      <c r="BY121" s="817"/>
      <c r="BZ121" s="817"/>
      <c r="CA121" s="817" t="s">
        <v>448</v>
      </c>
      <c r="CB121" s="817"/>
      <c r="CC121" s="817"/>
      <c r="CD121" s="817"/>
      <c r="CE121" s="817"/>
      <c r="CF121" s="875" t="s">
        <v>459</v>
      </c>
      <c r="CG121" s="876"/>
      <c r="CH121" s="876"/>
      <c r="CI121" s="876"/>
      <c r="CJ121" s="876"/>
      <c r="CK121" s="869"/>
      <c r="CL121" s="855"/>
      <c r="CM121" s="855"/>
      <c r="CN121" s="855"/>
      <c r="CO121" s="856"/>
      <c r="CP121" s="835" t="s">
        <v>477</v>
      </c>
      <c r="CQ121" s="836"/>
      <c r="CR121" s="836"/>
      <c r="CS121" s="836"/>
      <c r="CT121" s="836"/>
      <c r="CU121" s="836"/>
      <c r="CV121" s="836"/>
      <c r="CW121" s="836"/>
      <c r="CX121" s="836"/>
      <c r="CY121" s="836"/>
      <c r="CZ121" s="836"/>
      <c r="DA121" s="836"/>
      <c r="DB121" s="836"/>
      <c r="DC121" s="836"/>
      <c r="DD121" s="836"/>
      <c r="DE121" s="836"/>
      <c r="DF121" s="837"/>
      <c r="DG121" s="816">
        <v>991515</v>
      </c>
      <c r="DH121" s="817"/>
      <c r="DI121" s="817"/>
      <c r="DJ121" s="817"/>
      <c r="DK121" s="817"/>
      <c r="DL121" s="817">
        <v>861238</v>
      </c>
      <c r="DM121" s="817"/>
      <c r="DN121" s="817"/>
      <c r="DO121" s="817"/>
      <c r="DP121" s="817"/>
      <c r="DQ121" s="817">
        <v>493887</v>
      </c>
      <c r="DR121" s="817"/>
      <c r="DS121" s="817"/>
      <c r="DT121" s="817"/>
      <c r="DU121" s="817"/>
      <c r="DV121" s="794">
        <v>26</v>
      </c>
      <c r="DW121" s="794"/>
      <c r="DX121" s="794"/>
      <c r="DY121" s="794"/>
      <c r="DZ121" s="795"/>
    </row>
    <row r="122" spans="1:130" s="230" customFormat="1" ht="26.25" customHeight="1" x14ac:dyDescent="0.15">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448</v>
      </c>
      <c r="AB122" s="780"/>
      <c r="AC122" s="780"/>
      <c r="AD122" s="780"/>
      <c r="AE122" s="781"/>
      <c r="AF122" s="782" t="s">
        <v>448</v>
      </c>
      <c r="AG122" s="780"/>
      <c r="AH122" s="780"/>
      <c r="AI122" s="780"/>
      <c r="AJ122" s="781"/>
      <c r="AK122" s="782" t="s">
        <v>448</v>
      </c>
      <c r="AL122" s="780"/>
      <c r="AM122" s="780"/>
      <c r="AN122" s="780"/>
      <c r="AO122" s="781"/>
      <c r="AP122" s="824" t="s">
        <v>459</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2347969</v>
      </c>
      <c r="BR122" s="845"/>
      <c r="BS122" s="845"/>
      <c r="BT122" s="845"/>
      <c r="BU122" s="845"/>
      <c r="BV122" s="845">
        <v>2153809</v>
      </c>
      <c r="BW122" s="845"/>
      <c r="BX122" s="845"/>
      <c r="BY122" s="845"/>
      <c r="BZ122" s="845"/>
      <c r="CA122" s="845">
        <v>1944124</v>
      </c>
      <c r="CB122" s="845"/>
      <c r="CC122" s="845"/>
      <c r="CD122" s="845"/>
      <c r="CE122" s="845"/>
      <c r="CF122" s="846">
        <v>102.2</v>
      </c>
      <c r="CG122" s="847"/>
      <c r="CH122" s="847"/>
      <c r="CI122" s="847"/>
      <c r="CJ122" s="847"/>
      <c r="CK122" s="869"/>
      <c r="CL122" s="855"/>
      <c r="CM122" s="855"/>
      <c r="CN122" s="855"/>
      <c r="CO122" s="856"/>
      <c r="CP122" s="835" t="s">
        <v>479</v>
      </c>
      <c r="CQ122" s="836"/>
      <c r="CR122" s="836"/>
      <c r="CS122" s="836"/>
      <c r="CT122" s="836"/>
      <c r="CU122" s="836"/>
      <c r="CV122" s="836"/>
      <c r="CW122" s="836"/>
      <c r="CX122" s="836"/>
      <c r="CY122" s="836"/>
      <c r="CZ122" s="836"/>
      <c r="DA122" s="836"/>
      <c r="DB122" s="836"/>
      <c r="DC122" s="836"/>
      <c r="DD122" s="836"/>
      <c r="DE122" s="836"/>
      <c r="DF122" s="837"/>
      <c r="DG122" s="816" t="s">
        <v>459</v>
      </c>
      <c r="DH122" s="817"/>
      <c r="DI122" s="817"/>
      <c r="DJ122" s="817"/>
      <c r="DK122" s="817"/>
      <c r="DL122" s="817" t="s">
        <v>459</v>
      </c>
      <c r="DM122" s="817"/>
      <c r="DN122" s="817"/>
      <c r="DO122" s="817"/>
      <c r="DP122" s="817"/>
      <c r="DQ122" s="817" t="s">
        <v>459</v>
      </c>
      <c r="DR122" s="817"/>
      <c r="DS122" s="817"/>
      <c r="DT122" s="817"/>
      <c r="DU122" s="817"/>
      <c r="DV122" s="794" t="s">
        <v>230</v>
      </c>
      <c r="DW122" s="794"/>
      <c r="DX122" s="794"/>
      <c r="DY122" s="794"/>
      <c r="DZ122" s="795"/>
    </row>
    <row r="123" spans="1:130" s="230" customFormat="1" ht="26.25" customHeight="1" x14ac:dyDescent="0.15">
      <c r="A123" s="820"/>
      <c r="B123" s="821"/>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459</v>
      </c>
      <c r="AB123" s="780"/>
      <c r="AC123" s="780"/>
      <c r="AD123" s="780"/>
      <c r="AE123" s="781"/>
      <c r="AF123" s="782" t="s">
        <v>230</v>
      </c>
      <c r="AG123" s="780"/>
      <c r="AH123" s="780"/>
      <c r="AI123" s="780"/>
      <c r="AJ123" s="781"/>
      <c r="AK123" s="782" t="s">
        <v>230</v>
      </c>
      <c r="AL123" s="780"/>
      <c r="AM123" s="780"/>
      <c r="AN123" s="780"/>
      <c r="AO123" s="781"/>
      <c r="AP123" s="824" t="s">
        <v>230</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480</v>
      </c>
      <c r="BP123" s="878"/>
      <c r="BQ123" s="832">
        <v>4335703</v>
      </c>
      <c r="BR123" s="833"/>
      <c r="BS123" s="833"/>
      <c r="BT123" s="833"/>
      <c r="BU123" s="833"/>
      <c r="BV123" s="833">
        <v>4435862</v>
      </c>
      <c r="BW123" s="833"/>
      <c r="BX123" s="833"/>
      <c r="BY123" s="833"/>
      <c r="BZ123" s="833"/>
      <c r="CA123" s="833">
        <v>4240788</v>
      </c>
      <c r="CB123" s="833"/>
      <c r="CC123" s="833"/>
      <c r="CD123" s="833"/>
      <c r="CE123" s="833"/>
      <c r="CF123" s="748"/>
      <c r="CG123" s="749"/>
      <c r="CH123" s="749"/>
      <c r="CI123" s="749"/>
      <c r="CJ123" s="834"/>
      <c r="CK123" s="869"/>
      <c r="CL123" s="855"/>
      <c r="CM123" s="855"/>
      <c r="CN123" s="855"/>
      <c r="CO123" s="856"/>
      <c r="CP123" s="835" t="s">
        <v>408</v>
      </c>
      <c r="CQ123" s="836"/>
      <c r="CR123" s="836"/>
      <c r="CS123" s="836"/>
      <c r="CT123" s="836"/>
      <c r="CU123" s="836"/>
      <c r="CV123" s="836"/>
      <c r="CW123" s="836"/>
      <c r="CX123" s="836"/>
      <c r="CY123" s="836"/>
      <c r="CZ123" s="836"/>
      <c r="DA123" s="836"/>
      <c r="DB123" s="836"/>
      <c r="DC123" s="836"/>
      <c r="DD123" s="836"/>
      <c r="DE123" s="836"/>
      <c r="DF123" s="837"/>
      <c r="DG123" s="779" t="s">
        <v>230</v>
      </c>
      <c r="DH123" s="780"/>
      <c r="DI123" s="780"/>
      <c r="DJ123" s="780"/>
      <c r="DK123" s="781"/>
      <c r="DL123" s="782" t="s">
        <v>230</v>
      </c>
      <c r="DM123" s="780"/>
      <c r="DN123" s="780"/>
      <c r="DO123" s="780"/>
      <c r="DP123" s="781"/>
      <c r="DQ123" s="782" t="s">
        <v>230</v>
      </c>
      <c r="DR123" s="780"/>
      <c r="DS123" s="780"/>
      <c r="DT123" s="780"/>
      <c r="DU123" s="781"/>
      <c r="DV123" s="824" t="s">
        <v>230</v>
      </c>
      <c r="DW123" s="825"/>
      <c r="DX123" s="825"/>
      <c r="DY123" s="825"/>
      <c r="DZ123" s="826"/>
    </row>
    <row r="124" spans="1:130" s="230" customFormat="1" ht="26.25" customHeight="1" thickBot="1" x14ac:dyDescent="0.2">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230</v>
      </c>
      <c r="AB124" s="780"/>
      <c r="AC124" s="780"/>
      <c r="AD124" s="780"/>
      <c r="AE124" s="781"/>
      <c r="AF124" s="782" t="s">
        <v>230</v>
      </c>
      <c r="AG124" s="780"/>
      <c r="AH124" s="780"/>
      <c r="AI124" s="780"/>
      <c r="AJ124" s="781"/>
      <c r="AK124" s="782" t="s">
        <v>230</v>
      </c>
      <c r="AL124" s="780"/>
      <c r="AM124" s="780"/>
      <c r="AN124" s="780"/>
      <c r="AO124" s="781"/>
      <c r="AP124" s="824" t="s">
        <v>230</v>
      </c>
      <c r="AQ124" s="825"/>
      <c r="AR124" s="825"/>
      <c r="AS124" s="825"/>
      <c r="AT124" s="826"/>
      <c r="AU124" s="827" t="s">
        <v>481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230</v>
      </c>
      <c r="BR124" s="831"/>
      <c r="BS124" s="831"/>
      <c r="BT124" s="831"/>
      <c r="BU124" s="831"/>
      <c r="BV124" s="831" t="s">
        <v>230</v>
      </c>
      <c r="BW124" s="831"/>
      <c r="BX124" s="831"/>
      <c r="BY124" s="831"/>
      <c r="BZ124" s="831"/>
      <c r="CA124" s="831" t="s">
        <v>230</v>
      </c>
      <c r="CB124" s="831"/>
      <c r="CC124" s="831"/>
      <c r="CD124" s="831"/>
      <c r="CE124" s="831"/>
      <c r="CF124" s="726"/>
      <c r="CG124" s="727"/>
      <c r="CH124" s="727"/>
      <c r="CI124" s="727"/>
      <c r="CJ124" s="862"/>
      <c r="CK124" s="870"/>
      <c r="CL124" s="870"/>
      <c r="CM124" s="870"/>
      <c r="CN124" s="870"/>
      <c r="CO124" s="871"/>
      <c r="CP124" s="835" t="s">
        <v>482</v>
      </c>
      <c r="CQ124" s="836"/>
      <c r="CR124" s="836"/>
      <c r="CS124" s="836"/>
      <c r="CT124" s="836"/>
      <c r="CU124" s="836"/>
      <c r="CV124" s="836"/>
      <c r="CW124" s="836"/>
      <c r="CX124" s="836"/>
      <c r="CY124" s="836"/>
      <c r="CZ124" s="836"/>
      <c r="DA124" s="836"/>
      <c r="DB124" s="836"/>
      <c r="DC124" s="836"/>
      <c r="DD124" s="836"/>
      <c r="DE124" s="836"/>
      <c r="DF124" s="837"/>
      <c r="DG124" s="763" t="s">
        <v>230</v>
      </c>
      <c r="DH124" s="764"/>
      <c r="DI124" s="764"/>
      <c r="DJ124" s="764"/>
      <c r="DK124" s="765"/>
      <c r="DL124" s="766" t="s">
        <v>230</v>
      </c>
      <c r="DM124" s="764"/>
      <c r="DN124" s="764"/>
      <c r="DO124" s="764"/>
      <c r="DP124" s="765"/>
      <c r="DQ124" s="766" t="s">
        <v>230</v>
      </c>
      <c r="DR124" s="764"/>
      <c r="DS124" s="764"/>
      <c r="DT124" s="764"/>
      <c r="DU124" s="765"/>
      <c r="DV124" s="848" t="s">
        <v>230</v>
      </c>
      <c r="DW124" s="849"/>
      <c r="DX124" s="849"/>
      <c r="DY124" s="849"/>
      <c r="DZ124" s="850"/>
    </row>
    <row r="125" spans="1:130" s="230" customFormat="1" ht="26.25" customHeight="1" x14ac:dyDescent="0.15">
      <c r="A125" s="820"/>
      <c r="B125" s="821"/>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230</v>
      </c>
      <c r="AB125" s="780"/>
      <c r="AC125" s="780"/>
      <c r="AD125" s="780"/>
      <c r="AE125" s="781"/>
      <c r="AF125" s="782" t="s">
        <v>230</v>
      </c>
      <c r="AG125" s="780"/>
      <c r="AH125" s="780"/>
      <c r="AI125" s="780"/>
      <c r="AJ125" s="781"/>
      <c r="AK125" s="782" t="s">
        <v>230</v>
      </c>
      <c r="AL125" s="780"/>
      <c r="AM125" s="780"/>
      <c r="AN125" s="780"/>
      <c r="AO125" s="781"/>
      <c r="AP125" s="824" t="s">
        <v>230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483</v>
      </c>
      <c r="CL125" s="852"/>
      <c r="CM125" s="852"/>
      <c r="CN125" s="852"/>
      <c r="CO125" s="853"/>
      <c r="CP125" s="860" t="s">
        <v>484</v>
      </c>
      <c r="CQ125" s="808"/>
      <c r="CR125" s="808"/>
      <c r="CS125" s="808"/>
      <c r="CT125" s="808"/>
      <c r="CU125" s="808"/>
      <c r="CV125" s="808"/>
      <c r="CW125" s="808"/>
      <c r="CX125" s="808"/>
      <c r="CY125" s="808"/>
      <c r="CZ125" s="808"/>
      <c r="DA125" s="808"/>
      <c r="DB125" s="808"/>
      <c r="DC125" s="808"/>
      <c r="DD125" s="808"/>
      <c r="DE125" s="808"/>
      <c r="DF125" s="809"/>
      <c r="DG125" s="861" t="s">
        <v>485</v>
      </c>
      <c r="DH125" s="842"/>
      <c r="DI125" s="842"/>
      <c r="DJ125" s="842"/>
      <c r="DK125" s="842"/>
      <c r="DL125" s="842" t="s">
        <v>230</v>
      </c>
      <c r="DM125" s="842"/>
      <c r="DN125" s="842"/>
      <c r="DO125" s="842"/>
      <c r="DP125" s="842"/>
      <c r="DQ125" s="842" t="s">
        <v>485</v>
      </c>
      <c r="DR125" s="842"/>
      <c r="DS125" s="842"/>
      <c r="DT125" s="842"/>
      <c r="DU125" s="842"/>
      <c r="DV125" s="843" t="s">
        <v>230</v>
      </c>
      <c r="DW125" s="843"/>
      <c r="DX125" s="843"/>
      <c r="DY125" s="843"/>
      <c r="DZ125" s="844"/>
    </row>
    <row r="126" spans="1:130" s="230" customFormat="1" ht="26.25" customHeight="1" thickBot="1" x14ac:dyDescent="0.2">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230</v>
      </c>
      <c r="AB126" s="780"/>
      <c r="AC126" s="780"/>
      <c r="AD126" s="780"/>
      <c r="AE126" s="781"/>
      <c r="AF126" s="782" t="s">
        <v>486</v>
      </c>
      <c r="AG126" s="780"/>
      <c r="AH126" s="780"/>
      <c r="AI126" s="780"/>
      <c r="AJ126" s="781"/>
      <c r="AK126" s="782" t="s">
        <v>230</v>
      </c>
      <c r="AL126" s="780"/>
      <c r="AM126" s="780"/>
      <c r="AN126" s="780"/>
      <c r="AO126" s="781"/>
      <c r="AP126" s="824" t="s">
        <v>230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v>276772</v>
      </c>
      <c r="DH126" s="817"/>
      <c r="DI126" s="817"/>
      <c r="DJ126" s="817"/>
      <c r="DK126" s="817"/>
      <c r="DL126" s="817" t="s">
        <v>230</v>
      </c>
      <c r="DM126" s="817"/>
      <c r="DN126" s="817"/>
      <c r="DO126" s="817"/>
      <c r="DP126" s="817"/>
      <c r="DQ126" s="817" t="s">
        <v>230</v>
      </c>
      <c r="DR126" s="817"/>
      <c r="DS126" s="817"/>
      <c r="DT126" s="817"/>
      <c r="DU126" s="817"/>
      <c r="DV126" s="794" t="s">
        <v>230</v>
      </c>
      <c r="DW126" s="794"/>
      <c r="DX126" s="794"/>
      <c r="DY126" s="794"/>
      <c r="DZ126" s="795"/>
    </row>
    <row r="127" spans="1:130" s="230" customFormat="1" ht="26.25" customHeight="1" x14ac:dyDescent="0.15">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230</v>
      </c>
      <c r="AB127" s="780"/>
      <c r="AC127" s="780"/>
      <c r="AD127" s="780"/>
      <c r="AE127" s="781"/>
      <c r="AF127" s="782" t="s">
        <v>485</v>
      </c>
      <c r="AG127" s="780"/>
      <c r="AH127" s="780"/>
      <c r="AI127" s="780"/>
      <c r="AJ127" s="781"/>
      <c r="AK127" s="782" t="s">
        <v>230</v>
      </c>
      <c r="AL127" s="780"/>
      <c r="AM127" s="780"/>
      <c r="AN127" s="780"/>
      <c r="AO127" s="781"/>
      <c r="AP127" s="824" t="s">
        <v>485</v>
      </c>
      <c r="AQ127" s="825"/>
      <c r="AR127" s="825"/>
      <c r="AS127" s="825"/>
      <c r="AT127" s="826"/>
      <c r="AU127" s="232"/>
      <c r="AV127" s="232"/>
      <c r="AW127" s="232"/>
      <c r="AX127" s="841"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493</v>
      </c>
      <c r="CQ127" s="752"/>
      <c r="CR127" s="752"/>
      <c r="CS127" s="752"/>
      <c r="CT127" s="752"/>
      <c r="CU127" s="752"/>
      <c r="CV127" s="752"/>
      <c r="CW127" s="752"/>
      <c r="CX127" s="752"/>
      <c r="CY127" s="752"/>
      <c r="CZ127" s="752"/>
      <c r="DA127" s="752"/>
      <c r="DB127" s="752"/>
      <c r="DC127" s="752"/>
      <c r="DD127" s="752"/>
      <c r="DE127" s="752"/>
      <c r="DF127" s="753"/>
      <c r="DG127" s="816" t="s">
        <v>485</v>
      </c>
      <c r="DH127" s="817"/>
      <c r="DI127" s="817"/>
      <c r="DJ127" s="817"/>
      <c r="DK127" s="817"/>
      <c r="DL127" s="817" t="s">
        <v>230</v>
      </c>
      <c r="DM127" s="817"/>
      <c r="DN127" s="817"/>
      <c r="DO127" s="817"/>
      <c r="DP127" s="817"/>
      <c r="DQ127" s="817" t="s">
        <v>230</v>
      </c>
      <c r="DR127" s="817"/>
      <c r="DS127" s="817"/>
      <c r="DT127" s="817"/>
      <c r="DU127" s="817"/>
      <c r="DV127" s="794" t="s">
        <v>230</v>
      </c>
      <c r="DW127" s="794"/>
      <c r="DX127" s="794"/>
      <c r="DY127" s="794"/>
      <c r="DZ127" s="795"/>
    </row>
    <row r="128" spans="1:130" s="230" customFormat="1" ht="26.25" customHeight="1" thickBot="1" x14ac:dyDescent="0.2">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v>1856</v>
      </c>
      <c r="AB128" s="801"/>
      <c r="AC128" s="801"/>
      <c r="AD128" s="801"/>
      <c r="AE128" s="802"/>
      <c r="AF128" s="803">
        <v>1856</v>
      </c>
      <c r="AG128" s="801"/>
      <c r="AH128" s="801"/>
      <c r="AI128" s="801"/>
      <c r="AJ128" s="802"/>
      <c r="AK128" s="803">
        <v>1910</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230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497</v>
      </c>
      <c r="CQ128" s="730"/>
      <c r="CR128" s="730"/>
      <c r="CS128" s="730"/>
      <c r="CT128" s="730"/>
      <c r="CU128" s="730"/>
      <c r="CV128" s="730"/>
      <c r="CW128" s="730"/>
      <c r="CX128" s="730"/>
      <c r="CY128" s="730"/>
      <c r="CZ128" s="730"/>
      <c r="DA128" s="730"/>
      <c r="DB128" s="730"/>
      <c r="DC128" s="730"/>
      <c r="DD128" s="730"/>
      <c r="DE128" s="730"/>
      <c r="DF128" s="731"/>
      <c r="DG128" s="790" t="s">
        <v>230</v>
      </c>
      <c r="DH128" s="791"/>
      <c r="DI128" s="791"/>
      <c r="DJ128" s="791"/>
      <c r="DK128" s="791"/>
      <c r="DL128" s="791" t="s">
        <v>230</v>
      </c>
      <c r="DM128" s="791"/>
      <c r="DN128" s="791"/>
      <c r="DO128" s="791"/>
      <c r="DP128" s="791"/>
      <c r="DQ128" s="791" t="s">
        <v>230</v>
      </c>
      <c r="DR128" s="791"/>
      <c r="DS128" s="791"/>
      <c r="DT128" s="791"/>
      <c r="DU128" s="791"/>
      <c r="DV128" s="792" t="s">
        <v>486</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2047955</v>
      </c>
      <c r="AB129" s="780"/>
      <c r="AC129" s="780"/>
      <c r="AD129" s="780"/>
      <c r="AE129" s="781"/>
      <c r="AF129" s="782">
        <v>2248811</v>
      </c>
      <c r="AG129" s="780"/>
      <c r="AH129" s="780"/>
      <c r="AI129" s="780"/>
      <c r="AJ129" s="781"/>
      <c r="AK129" s="782">
        <v>2195351</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230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314398</v>
      </c>
      <c r="AB130" s="780"/>
      <c r="AC130" s="780"/>
      <c r="AD130" s="780"/>
      <c r="AE130" s="781"/>
      <c r="AF130" s="782">
        <v>302009</v>
      </c>
      <c r="AG130" s="780"/>
      <c r="AH130" s="780"/>
      <c r="AI130" s="780"/>
      <c r="AJ130" s="781"/>
      <c r="AK130" s="782">
        <v>292434</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7.5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1733557</v>
      </c>
      <c r="AB131" s="764"/>
      <c r="AC131" s="764"/>
      <c r="AD131" s="764"/>
      <c r="AE131" s="765"/>
      <c r="AF131" s="766">
        <v>1946802</v>
      </c>
      <c r="AG131" s="764"/>
      <c r="AH131" s="764"/>
      <c r="AI131" s="764"/>
      <c r="AJ131" s="765"/>
      <c r="AK131" s="766">
        <v>1902917</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t="s">
        <v>230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7.323785719</v>
      </c>
      <c r="AB132" s="745"/>
      <c r="AC132" s="745"/>
      <c r="AD132" s="745"/>
      <c r="AE132" s="746"/>
      <c r="AF132" s="747">
        <v>7.6992935080000002</v>
      </c>
      <c r="AG132" s="745"/>
      <c r="AH132" s="745"/>
      <c r="AI132" s="745"/>
      <c r="AJ132" s="746"/>
      <c r="AK132" s="747">
        <v>7.6663354210000003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6.7</v>
      </c>
      <c r="AB133" s="724"/>
      <c r="AC133" s="724"/>
      <c r="AD133" s="724"/>
      <c r="AE133" s="725"/>
      <c r="AF133" s="723">
        <v>7.1</v>
      </c>
      <c r="AG133" s="724"/>
      <c r="AH133" s="724"/>
      <c r="AI133" s="724"/>
      <c r="AJ133" s="725"/>
      <c r="AK133" s="723">
        <v>7.5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znU2G3FblQZT3CzhT4ExY+9PVQivwIFIyIcQm9S304Nqkvuo7VCJsjnX8pNyqHcweDMZOVJXPnTeblwwzWt6A==" saltValue="5y7euU2PiOUPDUlYwBTt9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78944-2400-47A3-85AC-AFC32AD2D091}">
  <sheetPr>
    <pageSetUpPr fitToPage="1"/>
  </sheetPr>
  <dimension ref="A1:DQ105"/>
  <sheetViews>
    <sheetView showGridLines="0" view="pageBreakPreview" zoomScale="70" zoomScaleNormal="85" zoomScaleSheetLayoutView="70" workbookViewId="0">
      <selection activeCell="AH73" sqref="AH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pe7HYtPKNlwCLDaE9FSx8MzRDQqNDb4lixkf/UIUHTUPDIAYUbAmTPoFJvY2bw2EvaKpeaikvFcRrwJW1WonHw==" saltValue="G/Lsg32TDFfuq/gCAEgn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H1"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Oqm89ucLrd8bV67qEUOei7QQlv2RY4uYlQKyK4B1jbpNmGfuCg1Fwm77Tjap56cN5muNbjw8Da7mUE74u0Z+Q==" saltValue="Sf1AsnIbGU31tdwgjh32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516</v>
      </c>
      <c r="AL9" s="1132"/>
      <c r="AM9" s="1132"/>
      <c r="AN9" s="1133"/>
      <c r="AO9" s="281">
        <v>726268</v>
      </c>
      <c r="AP9" s="281">
        <v>171128</v>
      </c>
      <c r="AQ9" s="282">
        <v>202156</v>
      </c>
      <c r="AR9" s="283">
        <v>-15.3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517</v>
      </c>
      <c r="AL10" s="1132"/>
      <c r="AM10" s="1132"/>
      <c r="AN10" s="1133"/>
      <c r="AO10" s="284">
        <v>98013</v>
      </c>
      <c r="AP10" s="284">
        <v>23094</v>
      </c>
      <c r="AQ10" s="285">
        <v>28749</v>
      </c>
      <c r="AR10" s="286">
        <v>-19.7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518</v>
      </c>
      <c r="AL11" s="1132"/>
      <c r="AM11" s="1132"/>
      <c r="AN11" s="1133"/>
      <c r="AO11" s="284" t="s">
        <v>519</v>
      </c>
      <c r="AP11" s="284" t="s">
        <v>519</v>
      </c>
      <c r="AQ11" s="285">
        <v>267</v>
      </c>
      <c r="AR11" s="286" t="s">
        <v>519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520</v>
      </c>
      <c r="AL12" s="1132"/>
      <c r="AM12" s="1132"/>
      <c r="AN12" s="1133"/>
      <c r="AO12" s="284" t="s">
        <v>519</v>
      </c>
      <c r="AP12" s="284" t="s">
        <v>519</v>
      </c>
      <c r="AQ12" s="285" t="s">
        <v>519</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521</v>
      </c>
      <c r="AL13" s="1132"/>
      <c r="AM13" s="1132"/>
      <c r="AN13" s="1133"/>
      <c r="AO13" s="284">
        <v>405</v>
      </c>
      <c r="AP13" s="284">
        <v>95</v>
      </c>
      <c r="AQ13" s="285">
        <v>7660</v>
      </c>
      <c r="AR13" s="286">
        <v>-98.8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522</v>
      </c>
      <c r="AL14" s="1132"/>
      <c r="AM14" s="1132"/>
      <c r="AN14" s="1133"/>
      <c r="AO14" s="284" t="s">
        <v>519</v>
      </c>
      <c r="AP14" s="284" t="s">
        <v>519</v>
      </c>
      <c r="AQ14" s="285">
        <v>3562</v>
      </c>
      <c r="AR14" s="286" t="s">
        <v>519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523</v>
      </c>
      <c r="AL15" s="1135"/>
      <c r="AM15" s="1135"/>
      <c r="AN15" s="1136"/>
      <c r="AO15" s="284">
        <v>-42447</v>
      </c>
      <c r="AP15" s="284">
        <v>-10002</v>
      </c>
      <c r="AQ15" s="285">
        <v>-14691</v>
      </c>
      <c r="AR15" s="286">
        <v>-31.9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190</v>
      </c>
      <c r="AL16" s="1135"/>
      <c r="AM16" s="1135"/>
      <c r="AN16" s="1136"/>
      <c r="AO16" s="284">
        <v>782239</v>
      </c>
      <c r="AP16" s="284">
        <v>184316</v>
      </c>
      <c r="AQ16" s="285">
        <v>227703</v>
      </c>
      <c r="AR16" s="286">
        <v>-19.100000000000001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528</v>
      </c>
      <c r="AL21" s="1138"/>
      <c r="AM21" s="1138"/>
      <c r="AN21" s="1139"/>
      <c r="AO21" s="297">
        <v>11.78</v>
      </c>
      <c r="AP21" s="298">
        <v>19.649999999999999</v>
      </c>
      <c r="AQ21" s="299">
        <v>-7.87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529</v>
      </c>
      <c r="AL22" s="1138"/>
      <c r="AM22" s="1138"/>
      <c r="AN22" s="1139"/>
      <c r="AO22" s="302">
        <v>93.9</v>
      </c>
      <c r="AP22" s="303">
        <v>95</v>
      </c>
      <c r="AQ22" s="304">
        <v>-1.1000000000000001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0" t="s">
        <v>530</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533</v>
      </c>
      <c r="AL32" s="1122"/>
      <c r="AM32" s="1122"/>
      <c r="AN32" s="1123"/>
      <c r="AO32" s="312">
        <v>178104</v>
      </c>
      <c r="AP32" s="312">
        <v>41966</v>
      </c>
      <c r="AQ32" s="313">
        <v>121678</v>
      </c>
      <c r="AR32" s="314">
        <v>-65.5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534</v>
      </c>
      <c r="AL33" s="1122"/>
      <c r="AM33" s="1122"/>
      <c r="AN33" s="1123"/>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535</v>
      </c>
      <c r="AL34" s="1122"/>
      <c r="AM34" s="1122"/>
      <c r="AN34" s="1123"/>
      <c r="AO34" s="312" t="s">
        <v>519</v>
      </c>
      <c r="AP34" s="312" t="s">
        <v>519</v>
      </c>
      <c r="AQ34" s="313" t="s">
        <v>519</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536</v>
      </c>
      <c r="AL35" s="1122"/>
      <c r="AM35" s="1122"/>
      <c r="AN35" s="1123"/>
      <c r="AO35" s="312">
        <v>248913</v>
      </c>
      <c r="AP35" s="312">
        <v>58651</v>
      </c>
      <c r="AQ35" s="313">
        <v>32449</v>
      </c>
      <c r="AR35" s="314">
        <v>80.7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537</v>
      </c>
      <c r="AL36" s="1122"/>
      <c r="AM36" s="1122"/>
      <c r="AN36" s="1123"/>
      <c r="AO36" s="312">
        <v>13211</v>
      </c>
      <c r="AP36" s="312">
        <v>3113</v>
      </c>
      <c r="AQ36" s="313">
        <v>2852</v>
      </c>
      <c r="AR36" s="314">
        <v>9.1999999999999993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538</v>
      </c>
      <c r="AL37" s="1122"/>
      <c r="AM37" s="1122"/>
      <c r="AN37" s="1123"/>
      <c r="AO37" s="312" t="s">
        <v>519</v>
      </c>
      <c r="AP37" s="312" t="s">
        <v>519</v>
      </c>
      <c r="AQ37" s="313">
        <v>591</v>
      </c>
      <c r="AR37" s="314" t="s">
        <v>519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539</v>
      </c>
      <c r="AL38" s="1125"/>
      <c r="AM38" s="1125"/>
      <c r="AN38" s="1126"/>
      <c r="AO38" s="315" t="s">
        <v>519</v>
      </c>
      <c r="AP38" s="315" t="s">
        <v>519</v>
      </c>
      <c r="AQ38" s="316">
        <v>14</v>
      </c>
      <c r="AR38" s="304" t="s">
        <v>519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540</v>
      </c>
      <c r="AL39" s="1125"/>
      <c r="AM39" s="1125"/>
      <c r="AN39" s="1126"/>
      <c r="AO39" s="312">
        <v>-1910</v>
      </c>
      <c r="AP39" s="312">
        <v>-450</v>
      </c>
      <c r="AQ39" s="313">
        <v>-2546</v>
      </c>
      <c r="AR39" s="314">
        <v>-82.3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541</v>
      </c>
      <c r="AL40" s="1122"/>
      <c r="AM40" s="1122"/>
      <c r="AN40" s="1123"/>
      <c r="AO40" s="312">
        <v>-292434</v>
      </c>
      <c r="AP40" s="312">
        <v>-68905</v>
      </c>
      <c r="AQ40" s="313">
        <v>-115284</v>
      </c>
      <c r="AR40" s="314">
        <v>-40.200000000000003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302</v>
      </c>
      <c r="AL41" s="1128"/>
      <c r="AM41" s="1128"/>
      <c r="AN41" s="1129"/>
      <c r="AO41" s="312">
        <v>145884</v>
      </c>
      <c r="AP41" s="312">
        <v>34374</v>
      </c>
      <c r="AQ41" s="313">
        <v>39754</v>
      </c>
      <c r="AR41" s="314">
        <v>-13.5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511</v>
      </c>
      <c r="AN49" s="1116" t="s">
        <v>545</v>
      </c>
      <c r="AO49" s="1117"/>
      <c r="AP49" s="1117"/>
      <c r="AQ49" s="1117"/>
      <c r="AR49" s="111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128430</v>
      </c>
      <c r="AN51" s="334">
        <v>29202</v>
      </c>
      <c r="AO51" s="335">
        <v>-78.5</v>
      </c>
      <c r="AP51" s="336">
        <v>228215</v>
      </c>
      <c r="AQ51" s="337">
        <v>-14.8</v>
      </c>
      <c r="AR51" s="338">
        <v>-63.7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98077</v>
      </c>
      <c r="AN52" s="342">
        <v>22300</v>
      </c>
      <c r="AO52" s="343">
        <v>-41.9</v>
      </c>
      <c r="AP52" s="344">
        <v>117571</v>
      </c>
      <c r="AQ52" s="345">
        <v>10.5</v>
      </c>
      <c r="AR52" s="346">
        <v>-52.4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343247</v>
      </c>
      <c r="AN53" s="334">
        <v>78889</v>
      </c>
      <c r="AO53" s="335">
        <v>170.1</v>
      </c>
      <c r="AP53" s="336">
        <v>264232</v>
      </c>
      <c r="AQ53" s="337">
        <v>15.8</v>
      </c>
      <c r="AR53" s="338">
        <v>154.30000000000001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74468</v>
      </c>
      <c r="AN54" s="342">
        <v>17115</v>
      </c>
      <c r="AO54" s="343">
        <v>-23.3</v>
      </c>
      <c r="AP54" s="344">
        <v>133959</v>
      </c>
      <c r="AQ54" s="345">
        <v>13.9</v>
      </c>
      <c r="AR54" s="346">
        <v>-37.200000000000003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240145</v>
      </c>
      <c r="AN55" s="334">
        <v>55422</v>
      </c>
      <c r="AO55" s="335">
        <v>-29.7</v>
      </c>
      <c r="AP55" s="336">
        <v>263613</v>
      </c>
      <c r="AQ55" s="337">
        <v>-0.2</v>
      </c>
      <c r="AR55" s="338">
        <v>-29.5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228080</v>
      </c>
      <c r="AN56" s="342">
        <v>52638</v>
      </c>
      <c r="AO56" s="343">
        <v>207.6</v>
      </c>
      <c r="AP56" s="344">
        <v>128823</v>
      </c>
      <c r="AQ56" s="345">
        <v>-3.8</v>
      </c>
      <c r="AR56" s="346">
        <v>211.4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151268</v>
      </c>
      <c r="AN57" s="334">
        <v>35236</v>
      </c>
      <c r="AO57" s="335">
        <v>-36.4</v>
      </c>
      <c r="AP57" s="336">
        <v>330026</v>
      </c>
      <c r="AQ57" s="337">
        <v>25.2</v>
      </c>
      <c r="AR57" s="338">
        <v>-61.6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137862</v>
      </c>
      <c r="AN58" s="342">
        <v>32113</v>
      </c>
      <c r="AO58" s="343">
        <v>-39</v>
      </c>
      <c r="AP58" s="344">
        <v>141075</v>
      </c>
      <c r="AQ58" s="345">
        <v>9.5</v>
      </c>
      <c r="AR58" s="346">
        <v>-48.5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213996</v>
      </c>
      <c r="AN59" s="334">
        <v>50423</v>
      </c>
      <c r="AO59" s="335">
        <v>43.1</v>
      </c>
      <c r="AP59" s="336">
        <v>278179</v>
      </c>
      <c r="AQ59" s="337">
        <v>-15.7</v>
      </c>
      <c r="AR59" s="338">
        <v>58.8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184131</v>
      </c>
      <c r="AN60" s="342">
        <v>43386</v>
      </c>
      <c r="AO60" s="343">
        <v>35.1</v>
      </c>
      <c r="AP60" s="344">
        <v>122182</v>
      </c>
      <c r="AQ60" s="345">
        <v>-13.4</v>
      </c>
      <c r="AR60" s="346">
        <v>48.5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215417</v>
      </c>
      <c r="AN61" s="349">
        <v>49834</v>
      </c>
      <c r="AO61" s="350">
        <v>13.7</v>
      </c>
      <c r="AP61" s="351">
        <v>272853</v>
      </c>
      <c r="AQ61" s="352">
        <v>2.1</v>
      </c>
      <c r="AR61" s="338">
        <v>11.6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144524</v>
      </c>
      <c r="AN62" s="342">
        <v>33510</v>
      </c>
      <c r="AO62" s="343">
        <v>27.7</v>
      </c>
      <c r="AP62" s="344">
        <v>128722</v>
      </c>
      <c r="AQ62" s="345">
        <v>3.3</v>
      </c>
      <c r="AR62" s="346">
        <v>24.4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6GY/p6fXfM3TYvbATUBcvS7COplaEjewcB3EyFrmx3Zev56PM775UmCFAscVqijpDr8zMJODBV9FQ5hMRqXeg==" saltValue="FIW+sOJjPpzkbqrvaer2D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32"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1" spans="125:125" ht="13.5" hidden="1" customHeight="1" x14ac:dyDescent="0.15">
      <c r="DU121" s="259"/>
    </row>
  </sheetData>
  <sheetProtection algorithmName="SHA-512" hashValue="24Xh/x07kKaIaPIw1bzCfy9/1KFl7V4e++84Hl/QumWirzTb5cRuIh3FIizwCDMgt3GiHihLcG+3/xZoUwaT/A==" saltValue="qxXSLWsmYDvNNh7VXYCV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3"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1TARBvVQRDLKW3iSWU8As0D9qZExyURgsajH/aGhTcfzUhMjSwYLBzJ7UwUaOF/frg9BjP8ZzgqRVumhCeB0Cw==" saltValue="fIdifM0/9ov2w8u8X9tg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6"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40" t="s">
        <v>3</v>
      </c>
      <c r="D47" s="1140"/>
      <c r="E47" s="1141"/>
      <c r="F47" s="11">
        <v>49.03</v>
      </c>
      <c r="G47" s="12">
        <v>48.82</v>
      </c>
      <c r="H47" s="12">
        <v>46.85</v>
      </c>
      <c r="I47" s="12">
        <v>45.91</v>
      </c>
      <c r="J47" s="13">
        <v>47.34</v>
      </c>
    </row>
    <row r="48" spans="2:10" ht="57.75" customHeight="1" x14ac:dyDescent="0.15">
      <c r="B48" s="14"/>
      <c r="C48" s="1142" t="s">
        <v>4</v>
      </c>
      <c r="D48" s="1142"/>
      <c r="E48" s="1143"/>
      <c r="F48" s="15">
        <v>8.09</v>
      </c>
      <c r="G48" s="16">
        <v>7.96</v>
      </c>
      <c r="H48" s="16">
        <v>8.36</v>
      </c>
      <c r="I48" s="16">
        <v>7.76</v>
      </c>
      <c r="J48" s="17">
        <v>8.44</v>
      </c>
    </row>
    <row r="49" spans="2:10" ht="57.75" customHeight="1" thickBot="1" x14ac:dyDescent="0.2">
      <c r="B49" s="18"/>
      <c r="C49" s="1144" t="s">
        <v>5</v>
      </c>
      <c r="D49" s="1144"/>
      <c r="E49" s="1145"/>
      <c r="F49" s="19" t="s">
        <v>566</v>
      </c>
      <c r="G49" s="20">
        <v>0.12</v>
      </c>
      <c r="H49" s="20">
        <v>0.92</v>
      </c>
      <c r="I49" s="20">
        <v>3.39</v>
      </c>
      <c r="J49" s="21">
        <v>0.81</v>
      </c>
    </row>
    <row r="50" spans="2:10" x14ac:dyDescent="0.15"/>
  </sheetData>
  <sheetProtection algorithmName="SHA-512" hashValue="XIfaJbtUA62vcPzdrYugEsF0xHdb+Jy9cvEC2yHK0gJo48wSjKGd2k9Q5MbLGeV/jAG2snC3oTNYxxXBIfqwMQ==" saltValue="UzTJm8gGED2ZXterxGuS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2024-03-07T09:22:20Z</cp:lastPrinted>
  <dcterms:created xsi:type="dcterms:W3CDTF">2024-02-05T01:25:34Z</dcterms:created>
  <dcterms:modified xsi:type="dcterms:W3CDTF">2024-03-22T08:19:26Z</dcterms:modified>
  <cp:category/>
</cp:coreProperties>
</file>