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<sst xmlns="http://schemas.openxmlformats.org/spreadsheetml/2006/main" count="1192" uniqueCount="633">
  <si>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</si>
  <si>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</si>
  <si>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</si>
  <si>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</si>
  <si>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</si>
  <si>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</si>
  <si>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</si>
  <si>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</si>
  <si>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</si>
  <si>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</si>
  <si>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</si>
  <si>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</si>
  <si>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</si>
  <si>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</si>
  <si>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</si>
  <si>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</si>
  <si>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</si>
  <si>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</si>
  <si>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</si>
  <si>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</si>
  <si>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</si>
  <si>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</si>
  <si>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</si>
  <si>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</si>
  <si>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</si>
  <si>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</si>
  <si>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</si>
  <si>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</si>
  <si>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</si>
  <si>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</si>
  <si>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</si>
  <si>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</si>
  <si>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</si>
  <si>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</si>
  <si>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</si>
  <si>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</si>
  <si>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</si>
  <si>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</si>
  <si>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</si>
  <si>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</si>
  <si>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</si>
  <si>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</si>
  <si>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</si>
  <si>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</si>
  <si>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</si>
  <si>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</si>
  <si>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</si>
  <si>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</si>
  <si>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</si>
  <si>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</si>
  <si>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</si>
  <si>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</si>
  <si>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</si>
  <si>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</si>
  <si>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</si>
  <si>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</si>
  <si>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</si>
  <si>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</si>
  <si>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</si>
  <si>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</si>
  <si>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</si>
  <si>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</si>
  <si>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</si>
  <si>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</si>
  <si>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</si>
  <si>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</si>
  <si>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</si>
  <si>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</si>
  <si>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</si>
  <si>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</si>
  <si>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</si>
  <si>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</si>
  <si>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</si>
  <si>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</si>
  <si>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</si>
  <si>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</si>
  <si>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</si>
  <si>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</si>
  <si>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</si>
  <si>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</si>
  <si>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</si>
  <si>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</si>
  <si>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</si>
  <si>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</si>
  <si>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</si>
  <si>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</si>
  <si>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</si>
  <si>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</si>
  <si>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</si>
  <si>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</si>
  <si>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</si>
  <si>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</si>
  <si>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</si>
  <si>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</si>
  <si>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</si>
  <si>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</si>
  <si>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</si>
  <si>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</si>
  <si>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</si>
  <si>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</si>
  <si>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</si>
  <si>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</si>
  <si>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</si>
  <si>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</si>
  <si>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</si>
  <si>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</si>
  <si>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</si>
  <si>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</si>
  <si>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</si>
  <si>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</si>
  <si>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</si>
  <si>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</si>
  <si>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</si>
  <si>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</si>
  <si>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</si>
  <si>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</si>
  <si>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</si>
  <si>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</si>
  <si>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</si>
  <si>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</si>
  <si>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</si>
  <si>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</si>
  <si>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</si>
  <si>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</si>
  <si>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</si>
  <si>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</si>
  <si>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</si>
  <si>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</si>
  <si>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</si>
  <si>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</si>
  <si>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</si>
  <si>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</si>
  <si>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</si>
  <si>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</si>
  <si>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</si>
  <si>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</si>
  <si>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</si>
  <si>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</si>
  <si>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</si>
  <si>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</si>
  <si>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</si>
  <si>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</si>
  <si>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</si>
  <si>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</si>
  <si>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</si>
  <si>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</si>
  <si>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</si>
  <si>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</si>
  <si>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</si>
  <si>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</si>
  <si>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</si>
  <si>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</si>
  <si>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</si>
  <si>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</si>
  <si>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</si>
  <si>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</si>
  <si>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</si>
  <si>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</si>
  <si>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</si>
  <si>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</si>
  <si>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</si>
  <si>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</si>
  <si>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</si>
  <si>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</si>
  <si>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</si>
  <si>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</si>
  <si>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</si>
  <si>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</si>
  <si>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</si>
  <si>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</si>
  <si>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</si>
  <si>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</si>
  <si>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</si>
  <si>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</si>
  <si>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</si>
  <si>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</si>
  <si>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</si>
  <si>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</si>
  <si>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</si>
  <si>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</si>
  <si>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</si>
  <si>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</si>
  <si>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</si>
  <si>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</si>
  <si>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</si>
  <si>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</si>
  <si>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</si>
  <si>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</si>
  <si>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</si>
  <si>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</si>
  <si>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</si>
  <si>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</si>
  <si>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</si>
  <si>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</si>
  <si>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</si>
  <si>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</si>
  <si>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</si>
  <si>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</si>
  <si>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</si>
  <si>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</si>
  <si>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</si>
  <si>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</si>
  <si>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</si>
  <si>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</si>
  <si>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</si>
  <si>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</si>
  <si>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</si>
  <si>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</si>
  <si>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</si>
  <si>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</si>
  <si>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</si>
  <si>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</si>
  <si>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長野県立科町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</si>
  <si>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</si>
  <si>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</si>
  <si>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</si>
  <si>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</si>
  <si>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</si>
  <si>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</si>
  <si>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</si>
  <si>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</si>
  <si>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</si>
  <si>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</si>
  <si>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</si>
  <si>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</si>
  <si>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</si>
  <si>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</si>
  <si>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</si>
  <si>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</si>
  <si>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</si>
  <si>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</si>
  <si>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</si>
  <si>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</si>
  <si>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</si>
  <si>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</si>
  <si>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</si>
  <si>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</si>
  <si>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</si>
  <si>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</si>
  <si>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</si>
  <si>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</si>
  <si>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</si>
  <si>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</si>
  <si>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</si>
  <si>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</si>
  <si>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</si>
  <si>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</si>
  <si>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</si>
  <si>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</si>
  <si>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</si>
  <si>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</si>
  <si>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</si>
  <si>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</si>
  <si>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</si>
  <si>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</si>
  <si>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</si>
  <si>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</si>
  <si>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</si>
  <si>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</si>
  <si>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</si>
  <si>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</si>
  <si>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</si>
  <si>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</si>
  <si>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</si>
  <si>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</si>
  <si>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</si>
  <si>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</si>
  <si>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</si>
  <si>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</si>
  <si>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</si>
  <si>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</si>
  <si>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</si>
  <si>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</si>
  <si>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</si>
  <si>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</si>
  <si>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</si>
  <si>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</si>
  <si>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</si>
  <si>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</si>
  <si>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</si>
  <si>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</si>
  <si>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</si>
  <si>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</si>
  <si>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</si>
  <si>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</si>
  <si>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</si>
  <si>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</si>
  <si>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</si>
  <si>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</si>
  <si>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</si>
  <si>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</si>
  <si>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</si>
  <si>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</si>
  <si>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</si>
  <si>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</si>
  <si>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</si>
  <si>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</si>
  <si>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</si>
  <si>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</si>
  <si>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</si>
  <si>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</si>
  <si>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</si>
  <si>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</si>
  <si>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</si>
  <si>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</si>
  <si>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</si>
  <si>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</si>
  <si>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</si>
  <si>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</si>
  <si>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</si>
  <si>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</si>
  <si>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</si>
  <si>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</si>
  <si>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</si>
  <si>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</si>
  <si>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</si>
  <si>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</si>
  <si>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</si>
  <si>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</si>
  <si>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</si>
  <si>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</si>
  <si>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</si>
  <si>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</si>
  <si>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</si>
  <si>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</si>
  <si>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</si>
  <si>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</si>
  <si>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</si>
  <si>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</si>
  <si>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</si>
  <si>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</si>
  <si>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</si>
  <si>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</si>
  <si>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</si>
  <si>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</si>
  <si>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</si>
  <si>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</si>
  <si>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</si>
  <si>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</si>
  <si>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</si>
  <si>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</si>
  <si>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</si>
  <si>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</si>
  <si>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</si>
  <si>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</si>
  <si>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</si>
  <si>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</si>
  <si>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</si>
  <si>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</si>
  <si>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</si>
  <si>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</si>
  <si>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</si>
  <si>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</si>
  <si>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</si>
  <si>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</si>
  <si>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</si>
  <si>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</si>
  <si>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</si>
  <si>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</si>
  <si>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</si>
  <si>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</si>
  <si>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</si>
  <si>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</si>
  <si>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</si>
  <si>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</si>
  <si>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</si>
  <si>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長野県立科町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</si>
  <si>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</si>
  <si>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</si>
  <si>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</si>
  <si>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</si>
  <si>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</si>
  <si>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</si>
  <si>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</si>
  <si>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</si>
  <si>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</si>
  <si>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</si>
  <si>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</si>
  <si>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</si>
  <si>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</si>
  <si>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</si>
  <si>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</si>
  <si>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</si>
  <si>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</si>
  <si>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</si>
  <si>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</si>
  <si>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</si>
  <si>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</si>
  <si>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</si>
  <si>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立科町下水道事業特別会計のうち、コミプラ等分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</si>
  <si>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</si>
  <si>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</si>
  <si>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</si>
  <si>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</si>
  <si>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</si>
  <si>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</si>
  <si>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</si>
  <si>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</si>
  <si>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</si>
  <si>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</si>
  <si>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</si>
  <si>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</si>
  <si>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</si>
  <si>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</si>
  <si>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</si>
  <si>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</si>
  <si>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</si>
  <si>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</si>
  <si>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立科町索道事業特別会計</t>
    <phoneticPr fontId="5"/>
  </si>
  <si>
    <t>法適用企業</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</si>
  <si>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</si>
  <si>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</si>
  <si>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</si>
  <si>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</si>
  <si>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</si>
  <si>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</si>
  <si>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</si>
  <si>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</si>
  <si>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</si>
  <si>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</si>
  <si>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</si>
  <si>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</si>
  <si>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</si>
  <si>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</si>
  <si>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</si>
  <si>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</si>
  <si>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</si>
  <si>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</si>
  <si>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</si>
  <si>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</si>
  <si>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</si>
  <si>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</si>
  <si>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</si>
  <si>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</si>
  <si>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</si>
  <si>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</si>
  <si>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</si>
  <si>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</si>
  <si>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</si>
  <si>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</si>
  <si>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</si>
  <si>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</si>
  <si>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</si>
  <si>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</si>
  <si>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</si>
  <si>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</si>
  <si>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</si>
  <si>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</si>
  <si>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</si>
  <si>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</si>
  <si>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</si>
  <si>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</si>
  <si>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</si>
  <si>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</si>
  <si>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</si>
  <si>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</si>
  <si>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</si>
  <si>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</si>
  <si>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</si>
  <si>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</si>
  <si>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</si>
  <si>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</si>
  <si>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</si>
  <si>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</si>
  <si>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</si>
  <si>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</si>
  <si>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</si>
  <si>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</si>
  <si>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</si>
  <si>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</si>
  <si>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</si>
  <si>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</si>
  <si>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</si>
  <si>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立科町水道事業会計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</si>
  <si>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</si>
  <si>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立科町介護保険特別会計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</si>
  <si>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</si>
  <si>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</si>
  <si>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</si>
  <si>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</si>
  <si>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</si>
  <si>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</si>
  <si>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</si>
  <si>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</si>
  <si>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</si>
  <si>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</si>
  <si>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</si>
  <si>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</si>
  <si>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</si>
  <si>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</si>
  <si>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</si>
  <si>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</si>
  <si>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</si>
  <si>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</si>
  <si>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</si>
  <si>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</si>
  <si>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</si>
  <si>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</si>
  <si>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</si>
  <si>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</si>
  <si>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</si>
  <si>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</si>
  <si>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</si>
  <si>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</si>
  <si>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</si>
  <si>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</si>
  <si>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</si>
  <si>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</si>
  <si>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</si>
  <si>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</si>
  <si>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</si>
  <si>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</si>
  <si>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</si>
  <si>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</si>
  <si>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</si>
  <si>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</si>
  <si>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</si>
  <si>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</si>
  <si>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</si>
  <si>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</si>
  <si>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</si>
  <si>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</si>
  <si>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</si>
  <si>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</si>
  <si>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</si>
  <si>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</si>
  <si>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</si>
  <si>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</si>
  <si>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</si>
  <si>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</si>
  <si>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</si>
  <si>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</si>
  <si>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</si>
  <si>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</si>
  <si>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</si>
  <si>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</si>
  <si>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</si>
  <si>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</si>
  <si>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</si>
  <si>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</si>
  <si>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</si>
  <si>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</si>
  <si>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</si>
  <si>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</si>
  <si>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</si>
  <si>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</si>
  <si>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</si>
  <si>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</si>
  <si>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</si>
  <si>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</si>
  <si>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</si>
  <si>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</si>
  <si>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</si>
  <si>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</si>
  <si>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</si>
  <si>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</si>
  <si>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</si>
  <si>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</si>
  <si>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</si>
  <si>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</si>
  <si>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</si>
  <si>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</si>
  <si>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11.27</t>
  </si>
  <si>
    <t>▲ 2.63</t>
  </si>
  <si>
    <t>立科町下水道事業特別会計のうち、コミプラ等分</t>
  </si>
  <si>
    <t>▲ 0.13</t>
  </si>
  <si>
    <t>▲ 0.19</t>
  </si>
  <si>
    <t>▲ 0.12</t>
  </si>
  <si>
    <t>▲ 0.18</t>
  </si>
  <si>
    <t>立科町水道事業会計</t>
  </si>
  <si>
    <t>一般会計</t>
  </si>
  <si>
    <t>立科町索道事業特別会計</t>
  </si>
  <si>
    <t>立科町介護保険特別会計</t>
  </si>
  <si>
    <t>立科町下水道事業特別会計</t>
  </si>
  <si>
    <t>立科町国民健康保険特別会計</t>
  </si>
  <si>
    <t>立科町白樺高原下水道事業特別会計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</si>
  <si>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</si>
  <si>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</si>
  <si>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</si>
  <si>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</si>
  <si>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</si>
  <si>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</si>
  <si>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</si>
  <si>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</si>
  <si>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</si>
  <si>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</si>
  <si>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</si>
  <si>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</si>
  <si>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</si>
  <si>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</si>
  <si>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</si>
  <si>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</si>
  <si>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</si>
  <si>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</si>
  <si>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</si>
  <si>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</si>
  <si>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15" eb="17">
      <t>イッパン</t>
    </rPh>
    <rPh sb="17" eb="19">
      <t>カイケイ</t>
    </rPh>
    <phoneticPr fontId="2"/>
  </si>
  <si>
    <t>長野県後期高齢者医療広域連合　後期高齢者医療特別会計</t>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</si>
  <si>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</si>
  <si>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</si>
  <si>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</si>
  <si>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</si>
  <si>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</si>
  <si>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</si>
  <si>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</si>
  <si>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</si>
  <si>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</si>
  <si>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</si>
  <si>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</si>
  <si>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</si>
  <si>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</si>
  <si>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</si>
  <si>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</si>
  <si>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ふるさと活性化基金</t>
    <rPh sb="4" eb="7">
      <t>カッセイカ</t>
    </rPh>
    <rPh sb="7" eb="9">
      <t>キキン</t>
    </rPh>
    <phoneticPr fontId="5"/>
  </si>
  <si>
    <t>上下水道整備基金</t>
    <rPh sb="0" eb="2">
      <t>ジョウゲ</t>
    </rPh>
    <rPh sb="2" eb="4">
      <t>スイドウ</t>
    </rPh>
    <rPh sb="4" eb="6">
      <t>セイビ</t>
    </rPh>
    <rPh sb="6" eb="8">
      <t>キキン</t>
    </rPh>
    <phoneticPr fontId="5"/>
  </si>
  <si>
    <t>白樺高原下水道事業基金</t>
    <rPh sb="0" eb="2">
      <t>シラカバ</t>
    </rPh>
    <rPh sb="2" eb="4">
      <t>コウゲン</t>
    </rPh>
    <rPh sb="4" eb="7">
      <t>ゲスイドウ</t>
    </rPh>
    <rPh sb="7" eb="9">
      <t>ジギョウ</t>
    </rPh>
    <rPh sb="9" eb="11">
      <t>キキン</t>
    </rPh>
    <phoneticPr fontId="5"/>
  </si>
  <si>
    <t>教育施設整備基金</t>
    <rPh sb="0" eb="2">
      <t>キョウイク</t>
    </rPh>
    <rPh sb="2" eb="4">
      <t>シセツ</t>
    </rPh>
    <rPh sb="4" eb="6">
      <t>セイビ</t>
    </rPh>
    <rPh sb="6" eb="8">
      <t>キキン</t>
    </rPh>
    <phoneticPr fontId="5"/>
  </si>
  <si>
    <t>地域福祉基金</t>
    <rPh sb="0" eb="2">
      <t>チイキ</t>
    </rPh>
    <rPh sb="2" eb="4">
      <t>フクシ</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</si>
  <si>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</si>
  <si>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</si>
  <si>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</si>
  <si>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</si>
  <si>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</si>
  <si>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</si>
  <si>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</si>
  <si>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</si>
  <si>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</si>
  <si>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</si>
  <si>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</si>
  <si>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</si>
  <si>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</si>
  <si>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将来負担額は、地方債等の減少、充当可能基金の増額等により、平成21年度から、将来負担額より充当可能財源等の数値が大きくなり、将来負担比率が数値なしとなっている。今後も地方債の新規借入れを抑制し、充当可能基金の積み増しに努める。また、臨時財政対策債を除く、地方債の新規借入れを抑制し、実質公債費比率の維持に努める。</t>
    <phoneticPr fontId="5"/>
  </si>
  <si>
    <t>将来負担額は、地方債等の減少、充当可能基金の増額等により、平成21年度から、将来負担額より充当可能財源等の数値が大きくなり、将来負担比率が数値なしとなっている。しかしながら、施設等の老朽化への対応が今後の課題であるので、計画的な整備を検討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</si>
</sst>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8118-4C1E-872D-9DBE434057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136781</c:v>
                </c:pt>
                <c:pt idx="1">
                  <c:v>84754</c:v>
                </c:pt>
                <c:pt idx="2">
                  <c:v>50486</c:v>
                </c:pt>
                <c:pt idx="3">
                  <c:v>87134</c:v>
                </c:pt>
                <c:pt idx="4">
                  <c:v>50091</c:v>
                </c:pt>
              </c:numCache>
            </c:numRef>
          </c:val>
          <c:smooth val="0"/>
          <c:extLst>
            <c:ext xmlns:c16="http://schemas.microsoft.com/office/drawing/2014/chart" uri="{C3380CC4-5D6E-409C-BE32-E72D297353CC}">
              <c16:uniqueId val="{00000001-8118-4C1E-872D-9DBE434057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21.3</c:v>
                </c:pt>
                <c:pt idx="1">
                  <c:v>22.3</c:v>
                </c:pt>
                <c:pt idx="2">
                  <c:v>19.61</c:v>
                </c:pt>
                <c:pt idx="3">
                  <c:v>19.7</c:v>
                </c:pt>
                <c:pt idx="4">
                  <c:v>20.43</c:v>
                </c:pt>
              </c:numCache>
            </c:numRef>
          </c:val>
          <c:extLst>
            <c:ext xmlns:c16="http://schemas.microsoft.com/office/drawing/2014/chart" uri="{C3380CC4-5D6E-409C-BE32-E72D297353CC}">
              <c16:uniqueId val="{00000000-487C-4277-ACBB-A9B8FC8FBA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56.37</c:v>
                </c:pt>
                <c:pt idx="1">
                  <c:v>58.95</c:v>
                </c:pt>
                <c:pt idx="2">
                  <c:v>58.89</c:v>
                </c:pt>
                <c:pt idx="3">
                  <c:v>48.89</c:v>
                </c:pt>
                <c:pt idx="4">
                  <c:v>44.68</c:v>
                </c:pt>
              </c:numCache>
            </c:numRef>
          </c:val>
          <c:extLst>
            <c:ext xmlns:c16="http://schemas.microsoft.com/office/drawing/2014/chart" uri="{C3380CC4-5D6E-409C-BE32-E72D297353CC}">
              <c16:uniqueId val="{00000001-487C-4277-ACBB-A9B8FC8FBA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9.34</c:v>
                </c:pt>
                <c:pt idx="1">
                  <c:v>0.26</c:v>
                </c:pt>
                <c:pt idx="2">
                  <c:v>-2.5499999999999998</c:v>
                </c:pt>
                <c:pt idx="3">
                  <c:v>-11.27</c:v>
                </c:pt>
                <c:pt idx="4">
                  <c:v>-2.63</c:v>
                </c:pt>
              </c:numCache>
            </c:numRef>
          </c:val>
          <c:smooth val="0"/>
          <c:extLst>
            <c:ext xmlns:c16="http://schemas.microsoft.com/office/drawing/2014/chart" uri="{C3380CC4-5D6E-409C-BE32-E72D297353CC}">
              <c16:uniqueId val="{00000002-487C-4277-ACBB-A9B8FC8FBA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EC0-419B-99DC-EC9BED2F24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C0-419B-99DC-EC9BED2F24EC}"/>
            </c:ext>
          </c:extLst>
        </c:ser>
        <c:ser>
          <c:idx val="2"/>
          <c:order val="2"/>
          <c:tx>
            <c:strRef>
              <c:f>データシート!$A$29</c:f>
              <c:strCache>
                <c:ptCount val="1"/>
                <c:pt idx="0">
                  <c:v>立科町白樺高原下水道事業特別会計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0.09</c:v>
                </c:pt>
                <c:pt idx="4">
                  <c:v>#N/A</c:v>
                </c:pt>
                <c:pt idx="5">
                  <c:v>0.08</c:v>
                </c:pt>
                <c:pt idx="6">
                  <c:v>#N/A</c:v>
                </c:pt>
                <c:pt idx="7">
                  <c:v>0.05</c:v>
                </c:pt>
                <c:pt idx="8">
                  <c:v>#N/A</c:v>
                </c:pt>
                <c:pt idx="9">
                  <c:v>0.05</c:v>
                </c:pt>
              </c:numCache>
            </c:numRef>
          </c:val>
          <c:extLst>
            <c:ext xmlns:c16="http://schemas.microsoft.com/office/drawing/2014/chart" uri="{C3380CC4-5D6E-409C-BE32-E72D297353CC}">
              <c16:uniqueId val="{00000002-BEC0-419B-99DC-EC9BED2F24EC}"/>
            </c:ext>
          </c:extLst>
        </c:ser>
        <c:ser>
          <c:idx val="3"/>
          <c:order val="3"/>
          <c:tx>
            <c:strRef>
              <c:f>データシート!$A$30</c:f>
              <c:strCache>
                <c:ptCount val="1"/>
                <c:pt idx="0">
                  <c:v>立科町国民健康保険特別会計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0.41</c:v>
                </c:pt>
                <c:pt idx="4">
                  <c:v>#N/A</c:v>
                </c:pt>
                <c:pt idx="5">
                  <c:v>0.57999999999999996</c:v>
                </c:pt>
                <c:pt idx="6">
                  <c:v>#N/A</c:v>
                </c:pt>
                <c:pt idx="7">
                  <c:v>0.38</c:v>
                </c:pt>
                <c:pt idx="8">
                  <c:v>#N/A</c:v>
                </c:pt>
                <c:pt idx="9">
                  <c:v>0.18</c:v>
                </c:pt>
              </c:numCache>
            </c:numRef>
          </c:val>
          <c:extLst>
            <c:ext xmlns:c16="http://schemas.microsoft.com/office/drawing/2014/chart" uri="{C3380CC4-5D6E-409C-BE32-E72D297353CC}">
              <c16:uniqueId val="{00000003-BEC0-419B-99DC-EC9BED2F24EC}"/>
            </c:ext>
          </c:extLst>
        </c:ser>
        <c:ser>
          <c:idx val="4"/>
          <c:order val="4"/>
          <c:tx>
            <c:strRef>
              <c:f>データシート!$A$31</c:f>
              <c:strCache>
                <c:ptCount val="1"/>
                <c:pt idx="0">
                  <c:v>立科町下水道事業特別会計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0.12</c:v>
                </c:pt>
                <c:pt idx="4">
                  <c:v>#N/A</c:v>
                </c:pt>
                <c:pt idx="5">
                  <c:v>0.28999999999999998</c:v>
                </c:pt>
                <c:pt idx="6">
                  <c:v>#N/A</c:v>
                </c:pt>
                <c:pt idx="7">
                  <c:v>0.51</c:v>
                </c:pt>
                <c:pt idx="8">
                  <c:v>#N/A</c:v>
                </c:pt>
                <c:pt idx="9">
                  <c:v>0.49</c:v>
                </c:pt>
              </c:numCache>
            </c:numRef>
          </c:val>
          <c:extLst>
            <c:ext xmlns:c16="http://schemas.microsoft.com/office/drawing/2014/chart" uri="{C3380CC4-5D6E-409C-BE32-E72D297353CC}">
              <c16:uniqueId val="{00000004-BEC0-419B-99DC-EC9BED2F24EC}"/>
            </c:ext>
          </c:extLst>
        </c:ser>
        <c:ser>
          <c:idx val="5"/>
          <c:order val="5"/>
          <c:tx>
            <c:strRef>
              <c:f>データシート!$A$32</c:f>
              <c:strCache>
                <c:ptCount val="1"/>
                <c:pt idx="0">
                  <c:v>立科町介護保険特別会計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1.17</c:v>
                </c:pt>
                <c:pt idx="2">
                  <c:v>#N/A</c:v>
                </c:pt>
                <c:pt idx="3">
                  <c:v>1.34</c:v>
                </c:pt>
                <c:pt idx="4">
                  <c:v>#N/A</c:v>
                </c:pt>
                <c:pt idx="5">
                  <c:v>0.78</c:v>
                </c:pt>
                <c:pt idx="6">
                  <c:v>#N/A</c:v>
                </c:pt>
                <c:pt idx="7">
                  <c:v>0.96</c:v>
                </c:pt>
                <c:pt idx="8">
                  <c:v>#N/A</c:v>
                </c:pt>
                <c:pt idx="9">
                  <c:v>0.97</c:v>
                </c:pt>
              </c:numCache>
            </c:numRef>
          </c:val>
          <c:extLst>
            <c:ext xmlns:c16="http://schemas.microsoft.com/office/drawing/2014/chart" uri="{C3380CC4-5D6E-409C-BE32-E72D297353CC}">
              <c16:uniqueId val="{00000005-BEC0-419B-99DC-EC9BED2F24EC}"/>
            </c:ext>
          </c:extLst>
        </c:ser>
        <c:ser>
          <c:idx val="6"/>
          <c:order val="6"/>
          <c:tx>
            <c:strRef>
              <c:f>データシート!$A$33</c:f>
              <c:strCache>
                <c:ptCount val="1"/>
                <c:pt idx="0">
                  <c:v>立科町索道事業特別会計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12.58</c:v>
                </c:pt>
                <c:pt idx="2">
                  <c:v>#N/A</c:v>
                </c:pt>
                <c:pt idx="3">
                  <c:v>11.25</c:v>
                </c:pt>
                <c:pt idx="4">
                  <c:v>#N/A</c:v>
                </c:pt>
                <c:pt idx="5">
                  <c:v>9.34</c:v>
                </c:pt>
                <c:pt idx="6">
                  <c:v>#N/A</c:v>
                </c:pt>
                <c:pt idx="7">
                  <c:v>8.5</c:v>
                </c:pt>
                <c:pt idx="8">
                  <c:v>#N/A</c:v>
                </c:pt>
                <c:pt idx="9">
                  <c:v>5.83</c:v>
                </c:pt>
              </c:numCache>
            </c:numRef>
          </c:val>
          <c:extLst>
            <c:ext xmlns:c16="http://schemas.microsoft.com/office/drawing/2014/chart" uri="{C3380CC4-5D6E-409C-BE32-E72D297353CC}">
              <c16:uniqueId val="{00000006-BEC0-419B-99DC-EC9BED2F24E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21.21</c:v>
                </c:pt>
                <c:pt idx="2">
                  <c:v>#N/A</c:v>
                </c:pt>
                <c:pt idx="3">
                  <c:v>22.33</c:v>
                </c:pt>
                <c:pt idx="4">
                  <c:v>#N/A</c:v>
                </c:pt>
                <c:pt idx="5">
                  <c:v>19.7</c:v>
                </c:pt>
                <c:pt idx="6">
                  <c:v>#N/A</c:v>
                </c:pt>
                <c:pt idx="7">
                  <c:v>19.75</c:v>
                </c:pt>
                <c:pt idx="8">
                  <c:v>#N/A</c:v>
                </c:pt>
                <c:pt idx="9">
                  <c:v>20.55</c:v>
                </c:pt>
              </c:numCache>
            </c:numRef>
          </c:val>
          <c:extLst>
            <c:ext xmlns:c16="http://schemas.microsoft.com/office/drawing/2014/chart" uri="{C3380CC4-5D6E-409C-BE32-E72D297353CC}">
              <c16:uniqueId val="{00000007-BEC0-419B-99DC-EC9BED2F24EC}"/>
            </c:ext>
          </c:extLst>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20.99</c:v>
                </c:pt>
                <c:pt idx="2">
                  <c:v>#N/A</c:v>
                </c:pt>
                <c:pt idx="3">
                  <c:v>24.18</c:v>
                </c:pt>
                <c:pt idx="4">
                  <c:v>#N/A</c:v>
                </c:pt>
                <c:pt idx="5">
                  <c:v>24.69</c:v>
                </c:pt>
                <c:pt idx="6">
                  <c:v>#N/A</c:v>
                </c:pt>
                <c:pt idx="7">
                  <c:v>25.98</c:v>
                </c:pt>
                <c:pt idx="8">
                  <c:v>#N/A</c:v>
                </c:pt>
                <c:pt idx="9">
                  <c:v>27.21</c:v>
                </c:pt>
              </c:numCache>
            </c:numRef>
          </c:val>
          <c:extLst>
            <c:ext xmlns:c16="http://schemas.microsoft.com/office/drawing/2014/chart" uri="{C3380CC4-5D6E-409C-BE32-E72D297353CC}">
              <c16:uniqueId val="{00000008-BEC0-419B-99DC-EC9BED2F24EC}"/>
            </c:ext>
          </c:extLst>
        </c:ser>
        <c:ser>
          <c:idx val="9"/>
          <c:order val="9"/>
          <c:tx>
            <c:strRef>
              <c:f>データシート!$A$36</c:f>
              <c:strCache>
                <c:ptCount val="1"/>
                <c:pt idx="0">
                  <c:v>立科町下水道事業特別会計のうち、コミプラ等分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0.13</c:v>
                </c:pt>
                <c:pt idx="3">
                  <c:v>#N/A</c:v>
                </c:pt>
                <c:pt idx="4">
                  <c:v>0.19</c:v>
                </c:pt>
                <c:pt idx="5">
                  <c:v>#N/A</c:v>
                </c:pt>
                <c:pt idx="6">
                  <c:v>0.12</c:v>
                </c:pt>
                <c:pt idx="7">
                  <c:v>#N/A</c:v>
                </c:pt>
                <c:pt idx="8">
                  <c:v>0.18</c:v>
                </c:pt>
                <c:pt idx="9">
                  <c:v>#N/A</c:v>
                </c:pt>
              </c:numCache>
            </c:numRef>
          </c:val>
          <c:extLst>
            <c:ext xmlns:c16="http://schemas.microsoft.com/office/drawing/2014/chart" uri="{C3380CC4-5D6E-409C-BE32-E72D297353CC}">
              <c16:uniqueId val="{00000009-BEC0-419B-99DC-EC9BED2F24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528</c:v>
                </c:pt>
                <c:pt idx="5">
                  <c:v>423</c:v>
                </c:pt>
                <c:pt idx="8">
                  <c:v>415</c:v>
                </c:pt>
                <c:pt idx="11">
                  <c:v>418</c:v>
                </c:pt>
                <c:pt idx="14">
                  <c:v>429</c:v>
                </c:pt>
              </c:numCache>
            </c:numRef>
          </c:val>
          <c:extLst>
            <c:ext xmlns:c16="http://schemas.microsoft.com/office/drawing/2014/chart" uri="{C3380CC4-5D6E-409C-BE32-E72D297353CC}">
              <c16:uniqueId val="{00000000-D486-46C5-B9DF-AD29EE3CE8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86-46C5-B9DF-AD29EE3CE8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86-46C5-B9DF-AD29EE3CE8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79</c:v>
                </c:pt>
                <c:pt idx="6">
                  <c:v>61</c:v>
                </c:pt>
                <c:pt idx="9">
                  <c:v>64</c:v>
                </c:pt>
                <c:pt idx="12">
                  <c:v>68</c:v>
                </c:pt>
              </c:numCache>
            </c:numRef>
          </c:val>
          <c:extLst>
            <c:ext xmlns:c16="http://schemas.microsoft.com/office/drawing/2014/chart" uri="{C3380CC4-5D6E-409C-BE32-E72D297353CC}">
              <c16:uniqueId val="{00000003-D486-46C5-B9DF-AD29EE3CE8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238</c:v>
                </c:pt>
                <c:pt idx="3">
                  <c:v>260</c:v>
                </c:pt>
                <c:pt idx="6">
                  <c:v>249</c:v>
                </c:pt>
                <c:pt idx="9">
                  <c:v>264</c:v>
                </c:pt>
                <c:pt idx="12">
                  <c:v>254</c:v>
                </c:pt>
              </c:numCache>
            </c:numRef>
          </c:val>
          <c:extLst>
            <c:ext xmlns:c16="http://schemas.microsoft.com/office/drawing/2014/chart" uri="{C3380CC4-5D6E-409C-BE32-E72D297353CC}">
              <c16:uniqueId val="{00000004-D486-46C5-B9DF-AD29EE3CE8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86-46C5-B9DF-AD29EE3CE8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86-46C5-B9DF-AD29EE3CE8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328</c:v>
                </c:pt>
                <c:pt idx="3">
                  <c:v>294</c:v>
                </c:pt>
                <c:pt idx="6">
                  <c:v>263</c:v>
                </c:pt>
                <c:pt idx="9">
                  <c:v>261</c:v>
                </c:pt>
                <c:pt idx="12">
                  <c:v>292</c:v>
                </c:pt>
              </c:numCache>
            </c:numRef>
          </c:val>
          <c:extLst>
            <c:ext xmlns:c16="http://schemas.microsoft.com/office/drawing/2014/chart" uri="{C3380CC4-5D6E-409C-BE32-E72D297353CC}">
              <c16:uniqueId val="{00000007-D486-46C5-B9DF-AD29EE3CE8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114</c:v>
                </c:pt>
                <c:pt idx="2">
                  <c:v>#N/A</c:v>
                </c:pt>
                <c:pt idx="3">
                  <c:v>#N/A</c:v>
                </c:pt>
                <c:pt idx="4">
                  <c:v>210</c:v>
                </c:pt>
                <c:pt idx="5">
                  <c:v>#N/A</c:v>
                </c:pt>
                <c:pt idx="6">
                  <c:v>#N/A</c:v>
                </c:pt>
                <c:pt idx="7">
                  <c:v>158</c:v>
                </c:pt>
                <c:pt idx="8">
                  <c:v>#N/A</c:v>
                </c:pt>
                <c:pt idx="9">
                  <c:v>#N/A</c:v>
                </c:pt>
                <c:pt idx="10">
                  <c:v>171</c:v>
                </c:pt>
                <c:pt idx="11">
                  <c:v>#N/A</c:v>
                </c:pt>
                <c:pt idx="12">
                  <c:v>#N/A</c:v>
                </c:pt>
                <c:pt idx="13">
                  <c:v>185</c:v>
                </c:pt>
                <c:pt idx="14">
                  <c:v>#N/A</c:v>
                </c:pt>
              </c:numCache>
            </c:numRef>
          </c:val>
          <c:smooth val="0"/>
          <c:extLst>
            <c:ext xmlns:c16="http://schemas.microsoft.com/office/drawing/2014/chart" uri="{C3380CC4-5D6E-409C-BE32-E72D297353CC}">
              <c16:uniqueId val="{00000008-D486-46C5-B9DF-AD29EE3CE8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4147</c:v>
                </c:pt>
                <c:pt idx="5">
                  <c:v>4007</c:v>
                </c:pt>
                <c:pt idx="8">
                  <c:v>3903</c:v>
                </c:pt>
                <c:pt idx="11">
                  <c:v>3831</c:v>
                </c:pt>
                <c:pt idx="14">
                  <c:v>3682</c:v>
                </c:pt>
              </c:numCache>
            </c:numRef>
          </c:val>
          <c:extLst>
            <c:ext xmlns:c16="http://schemas.microsoft.com/office/drawing/2014/chart" uri="{C3380CC4-5D6E-409C-BE32-E72D297353CC}">
              <c16:uniqueId val="{00000000-AE06-4A35-897B-6639C2C0EA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c:v>
                </c:pt>
                <c:pt idx="5">
                  <c:v>11</c:v>
                </c:pt>
                <c:pt idx="8">
                  <c:v>8</c:v>
                </c:pt>
                <c:pt idx="11">
                  <c:v>5</c:v>
                </c:pt>
                <c:pt idx="14">
                  <c:v>3</c:v>
                </c:pt>
              </c:numCache>
            </c:numRef>
          </c:val>
          <c:extLst>
            <c:ext xmlns:c16="http://schemas.microsoft.com/office/drawing/2014/chart" uri="{C3380CC4-5D6E-409C-BE32-E72D297353CC}">
              <c16:uniqueId val="{00000001-AE06-4A35-897B-6639C2C0EA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4340</c:v>
                </c:pt>
                <c:pt idx="5">
                  <c:v>4523</c:v>
                </c:pt>
                <c:pt idx="8">
                  <c:v>4840</c:v>
                </c:pt>
                <c:pt idx="11">
                  <c:v>4647</c:v>
                </c:pt>
                <c:pt idx="14">
                  <c:v>4557</c:v>
                </c:pt>
              </c:numCache>
            </c:numRef>
          </c:val>
          <c:extLst>
            <c:ext xmlns:c16="http://schemas.microsoft.com/office/drawing/2014/chart" uri="{C3380CC4-5D6E-409C-BE32-E72D297353CC}">
              <c16:uniqueId val="{00000002-AE06-4A35-897B-6639C2C0EA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6-4A35-897B-6639C2C0EA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06-4A35-897B-6639C2C0EA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190</c:v>
                </c:pt>
                <c:pt idx="3">
                  <c:v>190</c:v>
                </c:pt>
                <c:pt idx="6">
                  <c:v>184</c:v>
                </c:pt>
                <c:pt idx="9">
                  <c:v>178</c:v>
                </c:pt>
                <c:pt idx="12">
                  <c:v>167</c:v>
                </c:pt>
              </c:numCache>
            </c:numRef>
          </c:val>
          <c:extLst>
            <c:ext xmlns:c16="http://schemas.microsoft.com/office/drawing/2014/chart" uri="{C3380CC4-5D6E-409C-BE32-E72D297353CC}">
              <c16:uniqueId val="{00000005-AE06-4A35-897B-6639C2C0EA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1127</c:v>
                </c:pt>
                <c:pt idx="3">
                  <c:v>1123</c:v>
                </c:pt>
                <c:pt idx="6">
                  <c:v>1101</c:v>
                </c:pt>
                <c:pt idx="9">
                  <c:v>1076</c:v>
                </c:pt>
                <c:pt idx="12">
                  <c:v>1054</c:v>
                </c:pt>
              </c:numCache>
            </c:numRef>
          </c:val>
          <c:extLst>
            <c:ext xmlns:c16="http://schemas.microsoft.com/office/drawing/2014/chart" uri="{C3380CC4-5D6E-409C-BE32-E72D297353CC}">
              <c16:uniqueId val="{00000006-AE06-4A35-897B-6639C2C0EA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552</c:v>
                </c:pt>
                <c:pt idx="3">
                  <c:v>482</c:v>
                </c:pt>
                <c:pt idx="6">
                  <c:v>488</c:v>
                </c:pt>
                <c:pt idx="9">
                  <c:v>461</c:v>
                </c:pt>
                <c:pt idx="12">
                  <c:v>644</c:v>
                </c:pt>
              </c:numCache>
            </c:numRef>
          </c:val>
          <c:extLst>
            <c:ext xmlns:c16="http://schemas.microsoft.com/office/drawing/2014/chart" uri="{C3380CC4-5D6E-409C-BE32-E72D297353CC}">
              <c16:uniqueId val="{00000007-AE06-4A35-897B-6639C2C0EA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2107</c:v>
                </c:pt>
                <c:pt idx="3">
                  <c:v>1986</c:v>
                </c:pt>
                <c:pt idx="6">
                  <c:v>1800</c:v>
                </c:pt>
                <c:pt idx="9">
                  <c:v>1666</c:v>
                </c:pt>
                <c:pt idx="12">
                  <c:v>1435</c:v>
                </c:pt>
              </c:numCache>
            </c:numRef>
          </c:val>
          <c:extLst>
            <c:ext xmlns:c16="http://schemas.microsoft.com/office/drawing/2014/chart" uri="{C3380CC4-5D6E-409C-BE32-E72D297353CC}">
              <c16:uniqueId val="{00000008-AE06-4A35-897B-6639C2C0EA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06-4A35-897B-6639C2C0EA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2965</c:v>
                </c:pt>
                <c:pt idx="3">
                  <c:v>2945</c:v>
                </c:pt>
                <c:pt idx="6">
                  <c:v>2848</c:v>
                </c:pt>
                <c:pt idx="9">
                  <c:v>2800</c:v>
                </c:pt>
                <c:pt idx="12">
                  <c:v>2849</c:v>
                </c:pt>
              </c:numCache>
            </c:numRef>
          </c:val>
          <c:extLst>
            <c:ext xmlns:c16="http://schemas.microsoft.com/office/drawing/2014/chart" uri="{C3380CC4-5D6E-409C-BE32-E72D297353CC}">
              <c16:uniqueId val="{0000000A-AE06-4A35-897B-6639C2C0EA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06-4A35-897B-6639C2C0EA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1624</c:v>
                </c:pt>
                <c:pt idx="1">
                  <c:v>1325</c:v>
                </c:pt>
                <c:pt idx="2">
                  <c:v>1226</c:v>
                </c:pt>
              </c:numCache>
            </c:numRef>
          </c:val>
          <c:extLst>
            <c:ext xmlns:c16="http://schemas.microsoft.com/office/drawing/2014/chart" uri="{C3380CC4-5D6E-409C-BE32-E72D297353CC}">
              <c16:uniqueId val="{00000000-04EA-410F-A1E2-12D4F6C884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04EA-410F-A1E2-12D4F6C884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2549</c:v>
                </c:pt>
                <c:pt idx="1">
                  <c:v>2680</c:v>
                </c:pt>
                <c:pt idx="2">
                  <c:v>2709</c:v>
                </c:pt>
              </c:numCache>
            </c:numRef>
          </c:val>
          <c:extLst>
            <c:ext xmlns:c16="http://schemas.microsoft.com/office/drawing/2014/chart" uri="{C3380CC4-5D6E-409C-BE32-E72D297353CC}">
              <c16:uniqueId val="{00000002-04EA-410F-A1E2-12D4F6C884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{5A5862CF-659E-4B31-BE9A-8D7190D74B44}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2EF-4743-91D4-7064172B75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{E87CEADF-B5B3-403B-9C81-30893F11BC95}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EF-4743-91D4-7064172B75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{6E59523C-BCE0-499D-82D0-84A1DE3D2CED}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EF-4743-91D4-7064172B75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{DCED37BC-5365-41D6-A750-F3B4D049E7B6}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EF-4743-91D4-7064172B75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{96F9D43A-4060-4B80-B840-68E3E4477082}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EF-4743-91D4-7064172B75E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{1F932070-9D8A-46E3-AD91-BAE994A2D7A5}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2EF-4743-91D4-7064172B75E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{BB6792F4-547C-4FE6-97CA-7EFB65788BB1}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2EF-4743-91D4-7064172B75E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{91525B27-9C4F-4590-ABB5-E0E8C1EBC7ED}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2EF-4743-91D4-7064172B75E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{04549F9F-377A-4B95-B54C-DDFF95694129}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2EF-4743-91D4-7064172B75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33.700000000000003</c:v>
                </c:pt>
                <c:pt idx="8">
                  <c:v>62.7</c:v>
                </c:pt>
                <c:pt idx="16">
                  <c:v>57.6</c:v>
                </c:pt>
                <c:pt idx="24">
                  <c:v>57.2</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EF-4743-91D4-7064172B75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{91186103-45ED-4624-8705-8A23FAB7A565}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2EF-4743-91D4-7064172B75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{BA7242BB-7F6E-4ABF-AF5E-166AABCECA3E}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EF-4743-91D4-7064172B75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{BC4B0D7B-43DF-4667-9DB4-CADF8131ABD8}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EF-4743-91D4-7064172B75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{9E948804-444A-4BBC-87FC-5E7D100D1CAD}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EF-4743-91D4-7064172B75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{C897A8D2-A816-463A-BC30-3768438DBA2B}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EF-4743-91D4-7064172B75E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{504C994A-4525-4085-861E-755D2A8CED6A}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2EF-4743-91D4-7064172B75E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{E94AFCEF-2A13-48F5-B894-4937B9267EE1}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2EF-4743-91D4-7064172B75E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{6E1073DD-6205-472B-8BBE-746D94102731}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2EF-4743-91D4-7064172B75E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{1F391036-8009-4EFD-8EF9-D45805EF9C93}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2EF-4743-91D4-7064172B75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58.6</c:v>
                </c:pt>
                <c:pt idx="16">
                  <c:v>59.1</c:v>
                </c:pt>
                <c:pt idx="24">
                  <c:v>61.3</c:v>
                </c:pt>
                <c:pt idx="32">
                  <c:v>62.9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EF-4743-91D4-7064172B75EF}"/>
            </c:ext>
          </c:extLst>
        </c:ser>
        <c:dLbls>
          <c:showLegendKey val="0"/>
          <c:showVal val="1"/>
          <c:showCatName val="0"/>
          <c:showSerName val="0"/>
          <c:showPercent val="0"/>
          <c:showBubbleSize val="0"/>
        </c:dLbls>
        <c:axId val="46179840"/>
        <c:axId val="46181760"/>
      </c:scatterChart>
      <c:valAx>
        <c:axId val="46179840"/>
        <c:scaling>
          <c:orientation val="minMax"/>
          <c:max val="63.6"/>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{F9120296-5511-4AB3-B8B6-64288997B9E0}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A34-4F7B-872E-B53BFF6799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{D4315C31-2BDA-430D-A3F9-57EF48F1A8D8}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34-4F7B-872E-B53BFF6799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{6A3229E1-2993-4A5C-A714-9CB674BE8F85}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34-4F7B-872E-B53BFF6799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{A411DBEE-C046-479E-8476-DCCC605276A2}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34-4F7B-872E-B53BFF6799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{CCB73C46-7237-41CA-A02A-629E31612C3A}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34-4F7B-872E-B53BFF6799C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{EF03F9B6-680D-4421-A7B2-20AA794ECA04}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A34-4F7B-872E-B53BFF6799C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{A57833BE-6ECF-4880-9391-C53B016EF1F2}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A34-4F7B-872E-B53BFF6799C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{2CF4C0B7-9A41-47CD-A684-2AF34177D5B5}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A34-4F7B-872E-B53BFF6799C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{41795D15-2EE5-4C6B-B313-D3CB9B8280AF}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A34-4F7B-872E-B53BFF6799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5.8</c:v>
                </c:pt>
                <c:pt idx="16">
                  <c:v>6.8</c:v>
                </c:pt>
                <c:pt idx="24">
                  <c:v>7.6</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34-4F7B-872E-B53BFF6799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{1D6AF6E4-595F-4914-818B-967F4F8D079C}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A34-4F7B-872E-B53BFF6799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{B3FE3566-1A24-4A06-B6A5-000A295D4776}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34-4F7B-872E-B53BFF6799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{AE9524F8-650B-4347-A9AE-080C097BA22A}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34-4F7B-872E-B53BFF6799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{26D3B429-6B91-4223-9CB1-C7AD197DB622}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34-4F7B-872E-B53BFF6799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{6D3EBD9B-C36C-496C-B449-8E6DFC049D54}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34-4F7B-872E-B53BFF6799C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{E0E023A7-5637-4590-AD52-53070BC1E4F6}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A34-4F7B-872E-B53BFF6799CF}"/>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{2B760F1B-42C8-4629-88D8-5BFCE77040B2}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A34-4F7B-872E-B53BFF6799CF}"/>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{D689FBC0-9054-4DA5-A8EB-7CFFD2CB0FB6}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A34-4F7B-872E-B53BFF6799C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{461069B0-FED8-48EE-934E-B59D2A6D3908}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A34-4F7B-872E-B53BFF6799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A34-4F7B-872E-B53BFF6799CF}"/>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年度に、公的資金補償金免除繰上償還を実施し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、減少していたが、緊急防災減災事業等により令和元年度からしばらく増加する。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、下水道事業（公営企業会計適用債）の新規借入があったが、全体的には順調に償還が進んでいる。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また、水道事業では、施設の老朽化が進んでおり、今後、施設の大規模改修等において、起債が見込まれている。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今後しばらく増加する見込みである。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将来負担額は、地方債等の減少、充当可能基金の増額等により、平成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年度から、将来負担額より充当可能財源等の数値が大きくなり、将来負担比率が数値なしとなっている。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今後も、地方債の新規借入を抑制し、充当可能基金の積み増しに努める。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減債基金については、利子分のみの増額である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年度に施設の大規模改修のため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億円取り崩し、令和元年度に災害等で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億円取り崩しをした。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年度に、公共施設等整備基金を創設し、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各施設の改修等費用として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計画的に積み増しをして、その財源の確保に努めていく</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上下水道整備基金、白樺高原下水道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基金については、上水道施設、下水道施設の老朽化に伴う改修費用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その他特定目的基金については、今後改修等が見込まれる公共施設やインフラ整備等の財源として計画的に積み増しをしている。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年度に、「教育施設整備基金」に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億円、「ふるさと活性化基金」に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百万円、「白樺高原下水道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を積み増し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億円、「白樺高原下水道事業基金」に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百万円、「ふるさと活性化基金」に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を積み増し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・令和元年度に、「白樺高原下水道事業基金」に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百万円を積み増し</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・その他の増については、利子分の積立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施設の大規模改修のため、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億円取り崩しをした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令和元年度は、災害等のため、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億円取り崩しをした。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公共施設等の改修等費用として、その他特定目的基金に積み増しをしているが、それだけでは対応できないため、財政調整基金の取り崩しも予想される。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今後は、積み増しをせず、各施設の改修等費用として活用していくことも検討する。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及び令和元年度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は、利子分の積立による増額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今後、地方債の元利償還金が大幅に増額となる見込みがないことから、当面は、利子分のみ積立していく予定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他と比較すると低い。しかしながら、老朽化が進んでいる施設が多く、改修、建替え等の対策が必要である。今後は、公共施設等総合管理計画等を基に、統廃合も含めた施設整備の検討を進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8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39688</xdr:rowOff>
    </xdr:from>
    <xdr:to>
      <xdr:col>23</xdr:col>
      <xdr:colOff>136525</xdr:colOff>
      <xdr:row>30</xdr:row>
      <xdr:rowOff>141288</xdr:rowOff>
    </xdr:to>
    <xdr:sp macro="" textlink="">
      <xdr:nvSpPr>
        <xdr:cNvPr id="91" name="楕円 90"/>
        <xdr:cNvSpPr/>
      </xdr:nvSpPr>
      <xdr:spPr>
        <a:xfrm>
          <a:off x="47117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62565</xdr:rowOff>
    </xdr:from>
    <xdr:ext cx="405111" cy="259045"/>
    <xdr:sp macro="" textlink="">
      <xdr:nvSpPr>
        <xdr:cNvPr id="92" name="有形固定資産減価償却率該当値テキスト"/>
        <xdr:cNvSpPr txBox="1"/>
      </xdr:nvSpPr>
      <xdr:spPr>
        <a:xfrm>
          <a:off x="4813300" y="580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93" name="楕円 92"/>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90488</xdr:rowOff>
    </xdr:to>
    <xdr:cxnSp macro="">
      <xdr:nvCxnSpPr>
        <xdr:cNvPr id="94" name="直線コネクタ 93"/>
        <xdr:cNvCxnSpPr/>
      </xdr:nvCxnSpPr>
      <xdr:spPr>
        <a:xfrm>
          <a:off x="4051300" y="5982123"/>
          <a:ext cx="7112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5" name="楕円 94"/>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74295</xdr:rowOff>
    </xdr:to>
    <xdr:cxnSp macro="">
      <xdr:nvCxnSpPr>
        <xdr:cNvPr id="96" name="直線コネクタ 95"/>
        <xdr:cNvCxnSpPr/>
      </xdr:nvCxnSpPr>
      <xdr:spPr>
        <a:xfrm flipV="1">
          <a:off x="3289300" y="598212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115253</xdr:rowOff>
    </xdr:from>
    <xdr:to>
      <xdr:col>11</xdr:col>
      <xdr:colOff>187325</xdr:colOff>
      <xdr:row>31</xdr:row>
      <xdr:rowOff>45403</xdr:rowOff>
    </xdr:to>
    <xdr:sp macro="" textlink="">
      <xdr:nvSpPr>
        <xdr:cNvPr id="97" name="楕円 96"/>
        <xdr:cNvSpPr/>
      </xdr:nvSpPr>
      <xdr:spPr>
        <a:xfrm>
          <a:off x="2476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166053</xdr:rowOff>
    </xdr:to>
    <xdr:cxnSp macro="">
      <xdr:nvCxnSpPr>
        <xdr:cNvPr id="98" name="直線コネクタ 97"/>
        <xdr:cNvCxnSpPr/>
      </xdr:nvCxnSpPr>
      <xdr:spPr>
        <a:xfrm flipV="1">
          <a:off x="2527300" y="5989320"/>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107844</xdr:rowOff>
    </xdr:from>
    <xdr:to>
      <xdr:col>7</xdr:col>
      <xdr:colOff>187325</xdr:colOff>
      <xdr:row>28</xdr:row>
      <xdr:rowOff>37994</xdr:rowOff>
    </xdr:to>
    <xdr:sp macro="" textlink="">
      <xdr:nvSpPr>
        <xdr:cNvPr id="99" name="楕円 98"/>
        <xdr:cNvSpPr/>
      </xdr:nvSpPr>
      <xdr:spPr>
        <a:xfrm>
          <a:off x="1714500" y="55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158644</xdr:rowOff>
    </xdr:from>
    <xdr:to>
      <xdr:col>11</xdr:col>
      <xdr:colOff>136525</xdr:colOff>
      <xdr:row>30</xdr:row>
      <xdr:rowOff>166053</xdr:rowOff>
    </xdr:to>
    <xdr:cxnSp macro="">
      <xdr:nvCxnSpPr>
        <xdr:cNvPr id="100" name="直線コネクタ 99"/>
        <xdr:cNvCxnSpPr/>
      </xdr:nvCxnSpPr>
      <xdr:spPr>
        <a:xfrm>
          <a:off x="1765300" y="5559319"/>
          <a:ext cx="762000" cy="5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101"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102"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134425</xdr:rowOff>
    </xdr:from>
    <xdr:ext cx="405111" cy="259045"/>
    <xdr:sp macro="" textlink="">
      <xdr:nvSpPr>
        <xdr:cNvPr id="105" name="n_1mainValue有形固定資産減価償却率"/>
        <xdr:cNvSpPr txBox="1"/>
      </xdr:nvSpPr>
      <xdr:spPr>
        <a:xfrm>
          <a:off x="38360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106" name="n_2main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36530</xdr:rowOff>
    </xdr:from>
    <xdr:ext cx="405111" cy="259045"/>
    <xdr:sp macro="" textlink="">
      <xdr:nvSpPr>
        <xdr:cNvPr id="107" name="n_3mainValue有形固定資産減価償却率"/>
        <xdr:cNvSpPr txBox="1"/>
      </xdr:nvSpPr>
      <xdr:spPr>
        <a:xfrm>
          <a:off x="2324744" y="612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54521</xdr:rowOff>
    </xdr:from>
    <xdr:ext cx="405111" cy="259045"/>
    <xdr:sp macro="" textlink="">
      <xdr:nvSpPr>
        <xdr:cNvPr id="108" name="n_4mainValue有形固定資産減価償却率"/>
        <xdr:cNvSpPr txBox="1"/>
      </xdr:nvSpPr>
      <xdr:spPr>
        <a:xfrm>
          <a:off x="1562744" y="528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債務償還比率は類似団体平均を下回っており、主な要因としては、平成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年度にかけて繰上償還を行い地方債残高を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億円減少させたことがあげられる。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今後も、地方債の新規借入れを抑制する。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47" name="フローチャート: 判断 146"/>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47392</xdr:rowOff>
    </xdr:from>
    <xdr:to>
      <xdr:col>76</xdr:col>
      <xdr:colOff>73025</xdr:colOff>
      <xdr:row>27</xdr:row>
      <xdr:rowOff>148992</xdr:rowOff>
    </xdr:to>
    <xdr:sp macro="" textlink="">
      <xdr:nvSpPr>
        <xdr:cNvPr id="153" name="楕円 152"/>
        <xdr:cNvSpPr/>
      </xdr:nvSpPr>
      <xdr:spPr>
        <a:xfrm>
          <a:off x="14744700" y="54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70269</xdr:rowOff>
    </xdr:from>
    <xdr:ext cx="469744" cy="259045"/>
    <xdr:sp macro="" textlink="">
      <xdr:nvSpPr>
        <xdr:cNvPr id="154" name="債務償還比率該当値テキスト"/>
        <xdr:cNvSpPr txBox="1"/>
      </xdr:nvSpPr>
      <xdr:spPr>
        <a:xfrm>
          <a:off x="14846300" y="529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32279</xdr:rowOff>
    </xdr:from>
    <xdr:to>
      <xdr:col>72</xdr:col>
      <xdr:colOff>123825</xdr:colOff>
      <xdr:row>27</xdr:row>
      <xdr:rowOff>133879</xdr:rowOff>
    </xdr:to>
    <xdr:sp macro="" textlink="">
      <xdr:nvSpPr>
        <xdr:cNvPr id="155" name="楕円 154"/>
        <xdr:cNvSpPr/>
      </xdr:nvSpPr>
      <xdr:spPr>
        <a:xfrm>
          <a:off x="14033500" y="54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83079</xdr:rowOff>
    </xdr:from>
    <xdr:to>
      <xdr:col>76</xdr:col>
      <xdr:colOff>22225</xdr:colOff>
      <xdr:row>27</xdr:row>
      <xdr:rowOff>98192</xdr:rowOff>
    </xdr:to>
    <xdr:cxnSp macro="">
      <xdr:nvCxnSpPr>
        <xdr:cNvPr id="156" name="直線コネクタ 155"/>
        <xdr:cNvCxnSpPr/>
      </xdr:nvCxnSpPr>
      <xdr:spPr>
        <a:xfrm>
          <a:off x="14084300" y="5483754"/>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35038</xdr:rowOff>
    </xdr:from>
    <xdr:to>
      <xdr:col>68</xdr:col>
      <xdr:colOff>123825</xdr:colOff>
      <xdr:row>27</xdr:row>
      <xdr:rowOff>136638</xdr:rowOff>
    </xdr:to>
    <xdr:sp macro="" textlink="">
      <xdr:nvSpPr>
        <xdr:cNvPr id="157" name="楕円 156"/>
        <xdr:cNvSpPr/>
      </xdr:nvSpPr>
      <xdr:spPr>
        <a:xfrm>
          <a:off x="13271500" y="54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83079</xdr:rowOff>
    </xdr:from>
    <xdr:to>
      <xdr:col>72</xdr:col>
      <xdr:colOff>73025</xdr:colOff>
      <xdr:row>27</xdr:row>
      <xdr:rowOff>85838</xdr:rowOff>
    </xdr:to>
    <xdr:cxnSp macro="">
      <xdr:nvCxnSpPr>
        <xdr:cNvPr id="158" name="直線コネクタ 157"/>
        <xdr:cNvCxnSpPr/>
      </xdr:nvCxnSpPr>
      <xdr:spPr>
        <a:xfrm flipV="1">
          <a:off x="13322300" y="5483754"/>
          <a:ext cx="762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67783</xdr:rowOff>
    </xdr:from>
    <xdr:to>
      <xdr:col>64</xdr:col>
      <xdr:colOff>123825</xdr:colOff>
      <xdr:row>27</xdr:row>
      <xdr:rowOff>169383</xdr:rowOff>
    </xdr:to>
    <xdr:sp macro="" textlink="">
      <xdr:nvSpPr>
        <xdr:cNvPr id="159" name="楕円 158"/>
        <xdr:cNvSpPr/>
      </xdr:nvSpPr>
      <xdr:spPr>
        <a:xfrm>
          <a:off x="12509500" y="5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85838</xdr:rowOff>
    </xdr:from>
    <xdr:to>
      <xdr:col>68</xdr:col>
      <xdr:colOff>73025</xdr:colOff>
      <xdr:row>27</xdr:row>
      <xdr:rowOff>118583</xdr:rowOff>
    </xdr:to>
    <xdr:cxnSp macro="">
      <xdr:nvCxnSpPr>
        <xdr:cNvPr id="160" name="直線コネクタ 159"/>
        <xdr:cNvCxnSpPr/>
      </xdr:nvCxnSpPr>
      <xdr:spPr>
        <a:xfrm flipV="1">
          <a:off x="12560300" y="5486513"/>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88413</xdr:rowOff>
    </xdr:from>
    <xdr:to>
      <xdr:col>60</xdr:col>
      <xdr:colOff>123825</xdr:colOff>
      <xdr:row>28</xdr:row>
      <xdr:rowOff>18563</xdr:rowOff>
    </xdr:to>
    <xdr:sp macro="" textlink="">
      <xdr:nvSpPr>
        <xdr:cNvPr id="161" name="楕円 160"/>
        <xdr:cNvSpPr/>
      </xdr:nvSpPr>
      <xdr:spPr>
        <a:xfrm>
          <a:off x="11747500" y="54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118583</xdr:rowOff>
    </xdr:from>
    <xdr:to>
      <xdr:col>64</xdr:col>
      <xdr:colOff>73025</xdr:colOff>
      <xdr:row>27</xdr:row>
      <xdr:rowOff>139213</xdr:rowOff>
    </xdr:to>
    <xdr:cxnSp macro="">
      <xdr:nvCxnSpPr>
        <xdr:cNvPr id="162" name="直線コネクタ 161"/>
        <xdr:cNvCxnSpPr/>
      </xdr:nvCxnSpPr>
      <xdr:spPr>
        <a:xfrm flipV="1">
          <a:off x="11798300" y="5519258"/>
          <a:ext cx="7620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63"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4"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5"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54020</xdr:rowOff>
    </xdr:from>
    <xdr:ext cx="469744" cy="259045"/>
    <xdr:sp macro="" textlink="">
      <xdr:nvSpPr>
        <xdr:cNvPr id="166" name="n_4aveValue債務償還比率"/>
        <xdr:cNvSpPr txBox="1"/>
      </xdr:nvSpPr>
      <xdr:spPr>
        <a:xfrm>
          <a:off x="11563427" y="57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150406</xdr:rowOff>
    </xdr:from>
    <xdr:ext cx="469744" cy="259045"/>
    <xdr:sp macro="" textlink="">
      <xdr:nvSpPr>
        <xdr:cNvPr id="167" name="n_1mainValue債務償還比率"/>
        <xdr:cNvSpPr txBox="1"/>
      </xdr:nvSpPr>
      <xdr:spPr>
        <a:xfrm>
          <a:off x="13836727" y="520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153165</xdr:rowOff>
    </xdr:from>
    <xdr:ext cx="469744" cy="259045"/>
    <xdr:sp macro="" textlink="">
      <xdr:nvSpPr>
        <xdr:cNvPr id="168" name="n_2mainValue債務償還比率"/>
        <xdr:cNvSpPr txBox="1"/>
      </xdr:nvSpPr>
      <xdr:spPr>
        <a:xfrm>
          <a:off x="13087427" y="521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14460</xdr:rowOff>
    </xdr:from>
    <xdr:ext cx="469744" cy="259045"/>
    <xdr:sp macro="" textlink="">
      <xdr:nvSpPr>
        <xdr:cNvPr id="169" name="n_3mainValue債務償還比率"/>
        <xdr:cNvSpPr txBox="1"/>
      </xdr:nvSpPr>
      <xdr:spPr>
        <a:xfrm>
          <a:off x="12325427" y="524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35090</xdr:rowOff>
    </xdr:from>
    <xdr:ext cx="469744" cy="259045"/>
    <xdr:sp macro="" textlink="">
      <xdr:nvSpPr>
        <xdr:cNvPr id="170" name="n_4mainValue債務償還比率"/>
        <xdr:cNvSpPr txBox="1"/>
      </xdr:nvSpPr>
      <xdr:spPr>
        <a:xfrm>
          <a:off x="11563427" y="52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135890</xdr:rowOff>
    </xdr:from>
    <xdr:to>
      <xdr:col>24</xdr:col>
      <xdr:colOff>114300</xdr:colOff>
      <xdr:row>37</xdr:row>
      <xdr:rowOff>66040</xdr:rowOff>
    </xdr:to>
    <xdr:sp macro="" textlink="">
      <xdr:nvSpPr>
        <xdr:cNvPr id="73" name="楕円 72"/>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158767</xdr:rowOff>
    </xdr:from>
    <xdr:ext cx="405111" cy="259045"/>
    <xdr:sp macro="" textlink="">
      <xdr:nvSpPr>
        <xdr:cNvPr id="74" name="【道路】&#10;有形固定資産減価償却率該当値テキスト"/>
        <xdr:cNvSpPr txBox="1"/>
      </xdr:nvSpPr>
      <xdr:spPr>
        <a:xfrm>
          <a:off x="4673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107315</xdr:rowOff>
    </xdr:from>
    <xdr:to>
      <xdr:col>20</xdr:col>
      <xdr:colOff>38100</xdr:colOff>
      <xdr:row>37</xdr:row>
      <xdr:rowOff>37465</xdr:rowOff>
    </xdr:to>
    <xdr:sp macro="" textlink="">
      <xdr:nvSpPr>
        <xdr:cNvPr id="75" name="楕円 74"/>
        <xdr:cNvSpPr/>
      </xdr:nvSpPr>
      <xdr:spPr>
        <a:xfrm>
          <a:off x="3746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158115</xdr:rowOff>
    </xdr:from>
    <xdr:to>
      <xdr:col>24</xdr:col>
      <xdr:colOff>63500</xdr:colOff>
      <xdr:row>37</xdr:row>
      <xdr:rowOff>15240</xdr:rowOff>
    </xdr:to>
    <xdr:cxnSp macro="">
      <xdr:nvCxnSpPr>
        <xdr:cNvPr id="76" name="直線コネクタ 75"/>
        <xdr:cNvCxnSpPr/>
      </xdr:nvCxnSpPr>
      <xdr:spPr>
        <a:xfrm>
          <a:off x="3797300" y="63303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7" name="楕円 76"/>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158115</xdr:rowOff>
    </xdr:to>
    <xdr:cxnSp macro="">
      <xdr:nvCxnSpPr>
        <xdr:cNvPr id="78" name="直線コネクタ 77"/>
        <xdr:cNvCxnSpPr/>
      </xdr:nvCxnSpPr>
      <xdr:spPr>
        <a:xfrm>
          <a:off x="2908300" y="623697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9" name="楕円 78"/>
        <xdr:cNvSpPr/>
      </xdr:nvSpPr>
      <xdr:spPr>
        <a:xfrm>
          <a:off x="196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22860</xdr:rowOff>
    </xdr:from>
    <xdr:to>
      <xdr:col>15</xdr:col>
      <xdr:colOff>50800</xdr:colOff>
      <xdr:row>36</xdr:row>
      <xdr:rowOff>64770</xdr:rowOff>
    </xdr:to>
    <xdr:cxnSp macro="">
      <xdr:nvCxnSpPr>
        <xdr:cNvPr id="80" name="直線コネクタ 79"/>
        <xdr:cNvCxnSpPr/>
      </xdr:nvCxnSpPr>
      <xdr:spPr>
        <a:xfrm>
          <a:off x="2019300" y="619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103505</xdr:rowOff>
    </xdr:from>
    <xdr:to>
      <xdr:col>6</xdr:col>
      <xdr:colOff>38100</xdr:colOff>
      <xdr:row>36</xdr:row>
      <xdr:rowOff>33655</xdr:rowOff>
    </xdr:to>
    <xdr:sp macro="" textlink="">
      <xdr:nvSpPr>
        <xdr:cNvPr id="81" name="楕円 80"/>
        <xdr:cNvSpPr/>
      </xdr:nvSpPr>
      <xdr:spPr>
        <a:xfrm>
          <a:off x="1079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154305</xdr:rowOff>
    </xdr:from>
    <xdr:to>
      <xdr:col>10</xdr:col>
      <xdr:colOff>114300</xdr:colOff>
      <xdr:row>36</xdr:row>
      <xdr:rowOff>22860</xdr:rowOff>
    </xdr:to>
    <xdr:cxnSp macro="">
      <xdr:nvCxnSpPr>
        <xdr:cNvPr id="82" name="直線コネクタ 81"/>
        <xdr:cNvCxnSpPr/>
      </xdr:nvCxnSpPr>
      <xdr:spPr>
        <a:xfrm>
          <a:off x="1130300" y="61550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99077</xdr:rowOff>
    </xdr:from>
    <xdr:ext cx="405111" cy="259045"/>
    <xdr:sp macro="" textlink="">
      <xdr:nvSpPr>
        <xdr:cNvPr id="86" name="n_4aveValue【道路】&#10;有形固定資産減価償却率"/>
        <xdr:cNvSpPr txBox="1"/>
      </xdr:nvSpPr>
      <xdr:spPr>
        <a:xfrm>
          <a:off x="927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53992</xdr:rowOff>
    </xdr:from>
    <xdr:ext cx="405111" cy="259045"/>
    <xdr:sp macro="" textlink="">
      <xdr:nvSpPr>
        <xdr:cNvPr id="87" name="n_1mainValue【道路】&#10;有形固定資産減価償却率"/>
        <xdr:cNvSpPr txBox="1"/>
      </xdr:nvSpPr>
      <xdr:spPr>
        <a:xfrm>
          <a:off x="3582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8" name="n_2mainValue【道路】&#10;有形固定資産減価償却率"/>
        <xdr:cNvSpPr txBox="1"/>
      </xdr:nvSpPr>
      <xdr:spPr>
        <a:xfrm>
          <a:off x="2705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90187</xdr:rowOff>
    </xdr:from>
    <xdr:ext cx="405111" cy="259045"/>
    <xdr:sp macro="" textlink="">
      <xdr:nvSpPr>
        <xdr:cNvPr id="89" name="n_3mainValue【道路】&#10;有形固定資産減価償却率"/>
        <xdr:cNvSpPr txBox="1"/>
      </xdr:nvSpPr>
      <xdr:spPr>
        <a:xfrm>
          <a:off x="1816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50182</xdr:rowOff>
    </xdr:from>
    <xdr:ext cx="405111" cy="259045"/>
    <xdr:sp macro="" textlink="">
      <xdr:nvSpPr>
        <xdr:cNvPr id="90" name="n_4mainValue【道路】&#10;有形固定資産減価償却率"/>
        <xdr:cNvSpPr txBox="1"/>
      </xdr:nvSpPr>
      <xdr:spPr>
        <a:xfrm>
          <a:off x="927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24" name="フローチャート: 判断 123"/>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150241</xdr:rowOff>
    </xdr:from>
    <xdr:to>
      <xdr:col>55</xdr:col>
      <xdr:colOff>50800</xdr:colOff>
      <xdr:row>42</xdr:row>
      <xdr:rowOff>80391</xdr:rowOff>
    </xdr:to>
    <xdr:sp macro="" textlink="">
      <xdr:nvSpPr>
        <xdr:cNvPr id="130" name="楕円 129"/>
        <xdr:cNvSpPr/>
      </xdr:nvSpPr>
      <xdr:spPr>
        <a:xfrm>
          <a:off x="10426700" y="71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150409</xdr:rowOff>
    </xdr:from>
    <xdr:to>
      <xdr:col>50</xdr:col>
      <xdr:colOff>165100</xdr:colOff>
      <xdr:row>42</xdr:row>
      <xdr:rowOff>80559</xdr:rowOff>
    </xdr:to>
    <xdr:sp macro="" textlink="">
      <xdr:nvSpPr>
        <xdr:cNvPr id="132" name="楕円 131"/>
        <xdr:cNvSpPr/>
      </xdr:nvSpPr>
      <xdr:spPr>
        <a:xfrm>
          <a:off x="9588500" y="71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29591</xdr:rowOff>
    </xdr:from>
    <xdr:to>
      <xdr:col>55</xdr:col>
      <xdr:colOff>0</xdr:colOff>
      <xdr:row>42</xdr:row>
      <xdr:rowOff>29759</xdr:rowOff>
    </xdr:to>
    <xdr:cxnSp macro="">
      <xdr:nvCxnSpPr>
        <xdr:cNvPr id="133" name="直線コネクタ 132"/>
        <xdr:cNvCxnSpPr/>
      </xdr:nvCxnSpPr>
      <xdr:spPr>
        <a:xfrm flipV="1">
          <a:off x="9639300" y="7230491"/>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149923</xdr:rowOff>
    </xdr:from>
    <xdr:to>
      <xdr:col>46</xdr:col>
      <xdr:colOff>38100</xdr:colOff>
      <xdr:row>42</xdr:row>
      <xdr:rowOff>80073</xdr:rowOff>
    </xdr:to>
    <xdr:sp macro="" textlink="">
      <xdr:nvSpPr>
        <xdr:cNvPr id="134" name="楕円 133"/>
        <xdr:cNvSpPr/>
      </xdr:nvSpPr>
      <xdr:spPr>
        <a:xfrm>
          <a:off x="8699500" y="71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29273</xdr:rowOff>
    </xdr:from>
    <xdr:to>
      <xdr:col>50</xdr:col>
      <xdr:colOff>114300</xdr:colOff>
      <xdr:row>42</xdr:row>
      <xdr:rowOff>29759</xdr:rowOff>
    </xdr:to>
    <xdr:cxnSp macro="">
      <xdr:nvCxnSpPr>
        <xdr:cNvPr id="135" name="直線コネクタ 134"/>
        <xdr:cNvCxnSpPr/>
      </xdr:nvCxnSpPr>
      <xdr:spPr>
        <a:xfrm>
          <a:off x="8750300" y="7230173"/>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150044</xdr:rowOff>
    </xdr:from>
    <xdr:to>
      <xdr:col>41</xdr:col>
      <xdr:colOff>101600</xdr:colOff>
      <xdr:row>42</xdr:row>
      <xdr:rowOff>80194</xdr:rowOff>
    </xdr:to>
    <xdr:sp macro="" textlink="">
      <xdr:nvSpPr>
        <xdr:cNvPr id="136" name="楕円 135"/>
        <xdr:cNvSpPr/>
      </xdr:nvSpPr>
      <xdr:spPr>
        <a:xfrm>
          <a:off x="7810500" y="71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29273</xdr:rowOff>
    </xdr:from>
    <xdr:to>
      <xdr:col>45</xdr:col>
      <xdr:colOff>177800</xdr:colOff>
      <xdr:row>42</xdr:row>
      <xdr:rowOff>29394</xdr:rowOff>
    </xdr:to>
    <xdr:cxnSp macro="">
      <xdr:nvCxnSpPr>
        <xdr:cNvPr id="137" name="直線コネクタ 136"/>
        <xdr:cNvCxnSpPr/>
      </xdr:nvCxnSpPr>
      <xdr:spPr>
        <a:xfrm flipV="1">
          <a:off x="7861300" y="723017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150112</xdr:rowOff>
    </xdr:from>
    <xdr:to>
      <xdr:col>36</xdr:col>
      <xdr:colOff>165100</xdr:colOff>
      <xdr:row>42</xdr:row>
      <xdr:rowOff>80262</xdr:rowOff>
    </xdr:to>
    <xdr:sp macro="" textlink="">
      <xdr:nvSpPr>
        <xdr:cNvPr id="138" name="楕円 137"/>
        <xdr:cNvSpPr/>
      </xdr:nvSpPr>
      <xdr:spPr>
        <a:xfrm>
          <a:off x="6921500" y="71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29394</xdr:rowOff>
    </xdr:from>
    <xdr:to>
      <xdr:col>41</xdr:col>
      <xdr:colOff>50800</xdr:colOff>
      <xdr:row>42</xdr:row>
      <xdr:rowOff>29462</xdr:rowOff>
    </xdr:to>
    <xdr:cxnSp macro="">
      <xdr:nvCxnSpPr>
        <xdr:cNvPr id="139" name="直線コネクタ 138"/>
        <xdr:cNvCxnSpPr/>
      </xdr:nvCxnSpPr>
      <xdr:spPr>
        <a:xfrm flipV="1">
          <a:off x="6972300" y="723029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43" name="n_4aveValue【道路】&#10;一人当たり延長"/>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71686</xdr:rowOff>
    </xdr:from>
    <xdr:ext cx="534377" cy="259045"/>
    <xdr:sp macro="" textlink="">
      <xdr:nvSpPr>
        <xdr:cNvPr id="144" name="n_1mainValue【道路】&#10;一人当たり延長"/>
        <xdr:cNvSpPr txBox="1"/>
      </xdr:nvSpPr>
      <xdr:spPr>
        <a:xfrm>
          <a:off x="9359411" y="72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71200</xdr:rowOff>
    </xdr:from>
    <xdr:ext cx="534377" cy="259045"/>
    <xdr:sp macro="" textlink="">
      <xdr:nvSpPr>
        <xdr:cNvPr id="145" name="n_2mainValue【道路】&#10;一人当たり延長"/>
        <xdr:cNvSpPr txBox="1"/>
      </xdr:nvSpPr>
      <xdr:spPr>
        <a:xfrm>
          <a:off x="8483111" y="72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96721</xdr:rowOff>
    </xdr:from>
    <xdr:ext cx="534377" cy="259045"/>
    <xdr:sp macro="" textlink="">
      <xdr:nvSpPr>
        <xdr:cNvPr id="146" name="n_3mainValue【道路】&#10;一人当たり延長"/>
        <xdr:cNvSpPr txBox="1"/>
      </xdr:nvSpPr>
      <xdr:spPr>
        <a:xfrm>
          <a:off x="7594111" y="6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71389</xdr:rowOff>
    </xdr:from>
    <xdr:ext cx="534377" cy="259045"/>
    <xdr:sp macro="" textlink="">
      <xdr:nvSpPr>
        <xdr:cNvPr id="147" name="n_4mainValue【道路】&#10;一人当たり延長"/>
        <xdr:cNvSpPr txBox="1"/>
      </xdr:nvSpPr>
      <xdr:spPr>
        <a:xfrm>
          <a:off x="6705111" y="727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3" name="フローチャート: 判断 182"/>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9" name="楕円 188"/>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90" name="【橋りょう・トンネ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1" name="楕円 190"/>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127363</xdr:rowOff>
    </xdr:to>
    <xdr:cxnSp macro="">
      <xdr:nvCxnSpPr>
        <xdr:cNvPr id="192" name="直線コネクタ 191"/>
        <xdr:cNvCxnSpPr/>
      </xdr:nvCxnSpPr>
      <xdr:spPr>
        <a:xfrm>
          <a:off x="3797300" y="1054172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3" name="楕円 192"/>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83276</xdr:rowOff>
    </xdr:to>
    <xdr:cxnSp macro="">
      <xdr:nvCxnSpPr>
        <xdr:cNvPr id="194" name="直線コネクタ 193"/>
        <xdr:cNvCxnSpPr/>
      </xdr:nvCxnSpPr>
      <xdr:spPr>
        <a:xfrm>
          <a:off x="2908300" y="1043885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195" name="楕円 194"/>
        <xdr:cNvSpPr/>
      </xdr:nvSpPr>
      <xdr:spPr>
        <a:xfrm>
          <a:off x="1968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146957</xdr:rowOff>
    </xdr:from>
    <xdr:to>
      <xdr:col>15</xdr:col>
      <xdr:colOff>50800</xdr:colOff>
      <xdr:row>60</xdr:row>
      <xdr:rowOff>151856</xdr:rowOff>
    </xdr:to>
    <xdr:cxnSp macro="">
      <xdr:nvCxnSpPr>
        <xdr:cNvPr id="196" name="直線コネクタ 195"/>
        <xdr:cNvCxnSpPr/>
      </xdr:nvCxnSpPr>
      <xdr:spPr>
        <a:xfrm>
          <a:off x="2019300" y="104339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7"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8"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9"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0"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1" name="n_1main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202" name="n_2mainValue【橋りょう・トンネル】&#10;有形固定資産減価償却率"/>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3" name="n_3mainValue【橋りょう・トンネ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5" name="直線コネクタ 224"/>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6"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7" name="直線コネクタ 226"/>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8"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9" name="直線コネクタ 228"/>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0"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1" name="フローチャート: 判断 230"/>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2" name="フローチャート: 判断 231"/>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3" name="フローチャート: 判断 232"/>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4" name="フローチャート: 判断 233"/>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35" name="フローチャート: 判断 234"/>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88359</xdr:rowOff>
    </xdr:from>
    <xdr:to>
      <xdr:col>55</xdr:col>
      <xdr:colOff>50800</xdr:colOff>
      <xdr:row>64</xdr:row>
      <xdr:rowOff>18509</xdr:rowOff>
    </xdr:to>
    <xdr:sp macro="" textlink="">
      <xdr:nvSpPr>
        <xdr:cNvPr id="241" name="楕円 240"/>
        <xdr:cNvSpPr/>
      </xdr:nvSpPr>
      <xdr:spPr>
        <a:xfrm>
          <a:off x="10426700" y="108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3286</xdr:rowOff>
    </xdr:from>
    <xdr:ext cx="534377" cy="259045"/>
    <xdr:sp macro="" textlink="">
      <xdr:nvSpPr>
        <xdr:cNvPr id="242" name="【橋りょう・トンネル】&#10;一人当たり有形固定資産（償却資産）額該当値テキスト"/>
        <xdr:cNvSpPr txBox="1"/>
      </xdr:nvSpPr>
      <xdr:spPr>
        <a:xfrm>
          <a:off x="10515600" y="108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86945</xdr:rowOff>
    </xdr:from>
    <xdr:to>
      <xdr:col>50</xdr:col>
      <xdr:colOff>165100</xdr:colOff>
      <xdr:row>64</xdr:row>
      <xdr:rowOff>17095</xdr:rowOff>
    </xdr:to>
    <xdr:sp macro="" textlink="">
      <xdr:nvSpPr>
        <xdr:cNvPr id="243" name="楕円 242"/>
        <xdr:cNvSpPr/>
      </xdr:nvSpPr>
      <xdr:spPr>
        <a:xfrm>
          <a:off x="9588500" y="1088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137745</xdr:rowOff>
    </xdr:from>
    <xdr:to>
      <xdr:col>55</xdr:col>
      <xdr:colOff>0</xdr:colOff>
      <xdr:row>63</xdr:row>
      <xdr:rowOff>139159</xdr:rowOff>
    </xdr:to>
    <xdr:cxnSp macro="">
      <xdr:nvCxnSpPr>
        <xdr:cNvPr id="244" name="直線コネクタ 243"/>
        <xdr:cNvCxnSpPr/>
      </xdr:nvCxnSpPr>
      <xdr:spPr>
        <a:xfrm>
          <a:off x="9639300" y="10939095"/>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85777</xdr:rowOff>
    </xdr:from>
    <xdr:to>
      <xdr:col>46</xdr:col>
      <xdr:colOff>38100</xdr:colOff>
      <xdr:row>64</xdr:row>
      <xdr:rowOff>15927</xdr:rowOff>
    </xdr:to>
    <xdr:sp macro="" textlink="">
      <xdr:nvSpPr>
        <xdr:cNvPr id="245" name="楕円 244"/>
        <xdr:cNvSpPr/>
      </xdr:nvSpPr>
      <xdr:spPr>
        <a:xfrm>
          <a:off x="8699500" y="108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136577</xdr:rowOff>
    </xdr:from>
    <xdr:to>
      <xdr:col>50</xdr:col>
      <xdr:colOff>114300</xdr:colOff>
      <xdr:row>63</xdr:row>
      <xdr:rowOff>137745</xdr:rowOff>
    </xdr:to>
    <xdr:cxnSp macro="">
      <xdr:nvCxnSpPr>
        <xdr:cNvPr id="246" name="直線コネクタ 245"/>
        <xdr:cNvCxnSpPr/>
      </xdr:nvCxnSpPr>
      <xdr:spPr>
        <a:xfrm>
          <a:off x="8750300" y="10937927"/>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87185</xdr:rowOff>
    </xdr:from>
    <xdr:to>
      <xdr:col>41</xdr:col>
      <xdr:colOff>101600</xdr:colOff>
      <xdr:row>64</xdr:row>
      <xdr:rowOff>17335</xdr:rowOff>
    </xdr:to>
    <xdr:sp macro="" textlink="">
      <xdr:nvSpPr>
        <xdr:cNvPr id="247" name="楕円 246"/>
        <xdr:cNvSpPr/>
      </xdr:nvSpPr>
      <xdr:spPr>
        <a:xfrm>
          <a:off x="7810500" y="108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136577</xdr:rowOff>
    </xdr:from>
    <xdr:to>
      <xdr:col>45</xdr:col>
      <xdr:colOff>177800</xdr:colOff>
      <xdr:row>63</xdr:row>
      <xdr:rowOff>137985</xdr:rowOff>
    </xdr:to>
    <xdr:cxnSp macro="">
      <xdr:nvCxnSpPr>
        <xdr:cNvPr id="248" name="直線コネクタ 247"/>
        <xdr:cNvCxnSpPr/>
      </xdr:nvCxnSpPr>
      <xdr:spPr>
        <a:xfrm flipV="1">
          <a:off x="7861300" y="10937927"/>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9"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0"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1"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90910</xdr:rowOff>
    </xdr:from>
    <xdr:ext cx="599010" cy="259045"/>
    <xdr:sp macro="" textlink="">
      <xdr:nvSpPr>
        <xdr:cNvPr id="252" name="n_4aveValue【橋りょう・トンネル】&#10;一人当たり有形固定資産（償却資産）額"/>
        <xdr:cNvSpPr txBox="1"/>
      </xdr:nvSpPr>
      <xdr:spPr>
        <a:xfrm>
          <a:off x="6672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8222</xdr:rowOff>
    </xdr:from>
    <xdr:ext cx="534377" cy="259045"/>
    <xdr:sp macro="" textlink="">
      <xdr:nvSpPr>
        <xdr:cNvPr id="253" name="n_1mainValue【橋りょう・トンネル】&#10;一人当たり有形固定資産（償却資産）額"/>
        <xdr:cNvSpPr txBox="1"/>
      </xdr:nvSpPr>
      <xdr:spPr>
        <a:xfrm>
          <a:off x="9359411" y="109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7054</xdr:rowOff>
    </xdr:from>
    <xdr:ext cx="534377" cy="259045"/>
    <xdr:sp macro="" textlink="">
      <xdr:nvSpPr>
        <xdr:cNvPr id="254" name="n_2mainValue【橋りょう・トンネル】&#10;一人当たり有形固定資産（償却資産）額"/>
        <xdr:cNvSpPr txBox="1"/>
      </xdr:nvSpPr>
      <xdr:spPr>
        <a:xfrm>
          <a:off x="8483111" y="109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8462</xdr:rowOff>
    </xdr:from>
    <xdr:ext cx="534377" cy="259045"/>
    <xdr:sp macro="" textlink="">
      <xdr:nvSpPr>
        <xdr:cNvPr id="255" name="n_3mainValue【橋りょう・トンネル】&#10;一人当たり有形固定資産（償却資産）額"/>
        <xdr:cNvSpPr txBox="1"/>
      </xdr:nvSpPr>
      <xdr:spPr>
        <a:xfrm>
          <a:off x="7594111" y="109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1" name="直線コネクタ 280"/>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3" name="直線コネクタ 28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84"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85" name="直線コネクタ 284"/>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6"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7" name="フローチャート: 判断 286"/>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8" name="フローチャート: 判断 287"/>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9" name="フローチャート: 判断 288"/>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0" name="フローチャート: 判断 289"/>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91" name="フローチャート: 判断 290"/>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72208</xdr:rowOff>
    </xdr:from>
    <xdr:to>
      <xdr:col>24</xdr:col>
      <xdr:colOff>114300</xdr:colOff>
      <xdr:row>82</xdr:row>
      <xdr:rowOff>2358</xdr:rowOff>
    </xdr:to>
    <xdr:sp macro="" textlink="">
      <xdr:nvSpPr>
        <xdr:cNvPr id="297" name="楕円 296"/>
        <xdr:cNvSpPr/>
      </xdr:nvSpPr>
      <xdr:spPr>
        <a:xfrm>
          <a:off x="4584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95085</xdr:rowOff>
    </xdr:from>
    <xdr:ext cx="405111" cy="259045"/>
    <xdr:sp macro="" textlink="">
      <xdr:nvSpPr>
        <xdr:cNvPr id="298" name="【公営住宅】&#10;有形固定資産減価償却率該当値テキスト"/>
        <xdr:cNvSpPr txBox="1"/>
      </xdr:nvSpPr>
      <xdr:spPr>
        <a:xfrm>
          <a:off x="4673600" y="1381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299" name="楕円 298"/>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123008</xdr:rowOff>
    </xdr:from>
    <xdr:to>
      <xdr:col>24</xdr:col>
      <xdr:colOff>63500</xdr:colOff>
      <xdr:row>81</xdr:row>
      <xdr:rowOff>140970</xdr:rowOff>
    </xdr:to>
    <xdr:cxnSp macro="">
      <xdr:nvCxnSpPr>
        <xdr:cNvPr id="300" name="直線コネクタ 299"/>
        <xdr:cNvCxnSpPr/>
      </xdr:nvCxnSpPr>
      <xdr:spPr>
        <a:xfrm flipV="1">
          <a:off x="3797300" y="1401045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18324</xdr:rowOff>
    </xdr:from>
    <xdr:to>
      <xdr:col>15</xdr:col>
      <xdr:colOff>101600</xdr:colOff>
      <xdr:row>81</xdr:row>
      <xdr:rowOff>119924</xdr:rowOff>
    </xdr:to>
    <xdr:sp macro="" textlink="">
      <xdr:nvSpPr>
        <xdr:cNvPr id="301" name="楕円 300"/>
        <xdr:cNvSpPr/>
      </xdr:nvSpPr>
      <xdr:spPr>
        <a:xfrm>
          <a:off x="2857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69124</xdr:rowOff>
    </xdr:from>
    <xdr:to>
      <xdr:col>19</xdr:col>
      <xdr:colOff>177800</xdr:colOff>
      <xdr:row>81</xdr:row>
      <xdr:rowOff>140970</xdr:rowOff>
    </xdr:to>
    <xdr:cxnSp macro="">
      <xdr:nvCxnSpPr>
        <xdr:cNvPr id="302" name="直線コネクタ 301"/>
        <xdr:cNvCxnSpPr/>
      </xdr:nvCxnSpPr>
      <xdr:spPr>
        <a:xfrm>
          <a:off x="2908300" y="139565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3629</xdr:rowOff>
    </xdr:from>
    <xdr:to>
      <xdr:col>10</xdr:col>
      <xdr:colOff>165100</xdr:colOff>
      <xdr:row>81</xdr:row>
      <xdr:rowOff>105229</xdr:rowOff>
    </xdr:to>
    <xdr:sp macro="" textlink="">
      <xdr:nvSpPr>
        <xdr:cNvPr id="303" name="楕円 302"/>
        <xdr:cNvSpPr/>
      </xdr:nvSpPr>
      <xdr:spPr>
        <a:xfrm>
          <a:off x="1968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54429</xdr:rowOff>
    </xdr:from>
    <xdr:to>
      <xdr:col>15</xdr:col>
      <xdr:colOff>50800</xdr:colOff>
      <xdr:row>81</xdr:row>
      <xdr:rowOff>69124</xdr:rowOff>
    </xdr:to>
    <xdr:cxnSp macro="">
      <xdr:nvCxnSpPr>
        <xdr:cNvPr id="304" name="直線コネクタ 303"/>
        <xdr:cNvCxnSpPr/>
      </xdr:nvCxnSpPr>
      <xdr:spPr>
        <a:xfrm>
          <a:off x="2019300" y="139418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142421</xdr:rowOff>
    </xdr:from>
    <xdr:to>
      <xdr:col>6</xdr:col>
      <xdr:colOff>38100</xdr:colOff>
      <xdr:row>81</xdr:row>
      <xdr:rowOff>72571</xdr:rowOff>
    </xdr:to>
    <xdr:sp macro="" textlink="">
      <xdr:nvSpPr>
        <xdr:cNvPr id="305" name="楕円 304"/>
        <xdr:cNvSpPr/>
      </xdr:nvSpPr>
      <xdr:spPr>
        <a:xfrm>
          <a:off x="1079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21771</xdr:rowOff>
    </xdr:from>
    <xdr:to>
      <xdr:col>10</xdr:col>
      <xdr:colOff>114300</xdr:colOff>
      <xdr:row>81</xdr:row>
      <xdr:rowOff>54429</xdr:rowOff>
    </xdr:to>
    <xdr:cxnSp macro="">
      <xdr:nvCxnSpPr>
        <xdr:cNvPr id="306" name="直線コネクタ 305"/>
        <xdr:cNvCxnSpPr/>
      </xdr:nvCxnSpPr>
      <xdr:spPr>
        <a:xfrm>
          <a:off x="1130300" y="139092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07"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8"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9"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0"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1" name="n_1main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136451</xdr:rowOff>
    </xdr:from>
    <xdr:ext cx="405111" cy="259045"/>
    <xdr:sp macro="" textlink="">
      <xdr:nvSpPr>
        <xdr:cNvPr id="312" name="n_2mainValue【公営住宅】&#10;有形固定資産減価償却率"/>
        <xdr:cNvSpPr txBox="1"/>
      </xdr:nvSpPr>
      <xdr:spPr>
        <a:xfrm>
          <a:off x="2705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313" name="n_3mainValue【公営住宅】&#10;有形固定資産減価償却率"/>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89098</xdr:rowOff>
    </xdr:from>
    <xdr:ext cx="405111" cy="259045"/>
    <xdr:sp macro="" textlink="">
      <xdr:nvSpPr>
        <xdr:cNvPr id="314" name="n_4mainValue【公営住宅】&#10;有形固定資産減価償却率"/>
        <xdr:cNvSpPr txBox="1"/>
      </xdr:nvSpPr>
      <xdr:spPr>
        <a:xfrm>
          <a:off x="9277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4" name="テキスト ボックス 3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38" name="直線コネクタ 337"/>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9"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0" name="直線コネクタ 339"/>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1"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2" name="直線コネクタ 341"/>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3"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44" name="フローチャート: 判断 343"/>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45" name="フローチャート: 判断 344"/>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46" name="フローチャート: 判断 345"/>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47" name="フローチャート: 判断 346"/>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348" name="フローチャート: 判断 347"/>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148210</xdr:rowOff>
    </xdr:from>
    <xdr:to>
      <xdr:col>55</xdr:col>
      <xdr:colOff>50800</xdr:colOff>
      <xdr:row>84</xdr:row>
      <xdr:rowOff>78360</xdr:rowOff>
    </xdr:to>
    <xdr:sp macro="" textlink="">
      <xdr:nvSpPr>
        <xdr:cNvPr id="354" name="楕円 353"/>
        <xdr:cNvSpPr/>
      </xdr:nvSpPr>
      <xdr:spPr>
        <a:xfrm>
          <a:off x="10426700" y="143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171087</xdr:rowOff>
    </xdr:from>
    <xdr:ext cx="469744" cy="259045"/>
    <xdr:sp macro="" textlink="">
      <xdr:nvSpPr>
        <xdr:cNvPr id="355" name="【公営住宅】&#10;一人当たり面積該当値テキスト"/>
        <xdr:cNvSpPr txBox="1"/>
      </xdr:nvSpPr>
      <xdr:spPr>
        <a:xfrm>
          <a:off x="10515600" y="1422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156845</xdr:rowOff>
    </xdr:from>
    <xdr:to>
      <xdr:col>50</xdr:col>
      <xdr:colOff>165100</xdr:colOff>
      <xdr:row>84</xdr:row>
      <xdr:rowOff>86995</xdr:rowOff>
    </xdr:to>
    <xdr:sp macro="" textlink="">
      <xdr:nvSpPr>
        <xdr:cNvPr id="356" name="楕円 355"/>
        <xdr:cNvSpPr/>
      </xdr:nvSpPr>
      <xdr:spPr>
        <a:xfrm>
          <a:off x="958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27560</xdr:rowOff>
    </xdr:from>
    <xdr:to>
      <xdr:col>55</xdr:col>
      <xdr:colOff>0</xdr:colOff>
      <xdr:row>84</xdr:row>
      <xdr:rowOff>36195</xdr:rowOff>
    </xdr:to>
    <xdr:cxnSp macro="">
      <xdr:nvCxnSpPr>
        <xdr:cNvPr id="357" name="直線コネクタ 356"/>
        <xdr:cNvCxnSpPr/>
      </xdr:nvCxnSpPr>
      <xdr:spPr>
        <a:xfrm flipV="1">
          <a:off x="9639300" y="14429360"/>
          <a:ext cx="8382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164085</xdr:rowOff>
    </xdr:from>
    <xdr:to>
      <xdr:col>46</xdr:col>
      <xdr:colOff>38100</xdr:colOff>
      <xdr:row>84</xdr:row>
      <xdr:rowOff>94235</xdr:rowOff>
    </xdr:to>
    <xdr:sp macro="" textlink="">
      <xdr:nvSpPr>
        <xdr:cNvPr id="358" name="楕円 357"/>
        <xdr:cNvSpPr/>
      </xdr:nvSpPr>
      <xdr:spPr>
        <a:xfrm>
          <a:off x="8699500" y="143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36195</xdr:rowOff>
    </xdr:from>
    <xdr:to>
      <xdr:col>50</xdr:col>
      <xdr:colOff>114300</xdr:colOff>
      <xdr:row>84</xdr:row>
      <xdr:rowOff>43435</xdr:rowOff>
    </xdr:to>
    <xdr:cxnSp macro="">
      <xdr:nvCxnSpPr>
        <xdr:cNvPr id="359" name="直線コネクタ 358"/>
        <xdr:cNvCxnSpPr/>
      </xdr:nvCxnSpPr>
      <xdr:spPr>
        <a:xfrm flipV="1">
          <a:off x="8750300" y="1443799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169418</xdr:rowOff>
    </xdr:from>
    <xdr:to>
      <xdr:col>41</xdr:col>
      <xdr:colOff>101600</xdr:colOff>
      <xdr:row>84</xdr:row>
      <xdr:rowOff>99568</xdr:rowOff>
    </xdr:to>
    <xdr:sp macro="" textlink="">
      <xdr:nvSpPr>
        <xdr:cNvPr id="360" name="楕円 359"/>
        <xdr:cNvSpPr/>
      </xdr:nvSpPr>
      <xdr:spPr>
        <a:xfrm>
          <a:off x="78105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43435</xdr:rowOff>
    </xdr:from>
    <xdr:to>
      <xdr:col>45</xdr:col>
      <xdr:colOff>177800</xdr:colOff>
      <xdr:row>84</xdr:row>
      <xdr:rowOff>48768</xdr:rowOff>
    </xdr:to>
    <xdr:cxnSp macro="">
      <xdr:nvCxnSpPr>
        <xdr:cNvPr id="361" name="直線コネクタ 360"/>
        <xdr:cNvCxnSpPr/>
      </xdr:nvCxnSpPr>
      <xdr:spPr>
        <a:xfrm flipV="1">
          <a:off x="7861300" y="1444523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1015</xdr:rowOff>
    </xdr:from>
    <xdr:to>
      <xdr:col>36</xdr:col>
      <xdr:colOff>165100</xdr:colOff>
      <xdr:row>84</xdr:row>
      <xdr:rowOff>102615</xdr:rowOff>
    </xdr:to>
    <xdr:sp macro="" textlink="">
      <xdr:nvSpPr>
        <xdr:cNvPr id="362" name="楕円 361"/>
        <xdr:cNvSpPr/>
      </xdr:nvSpPr>
      <xdr:spPr>
        <a:xfrm>
          <a:off x="6921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48768</xdr:rowOff>
    </xdr:from>
    <xdr:to>
      <xdr:col>41</xdr:col>
      <xdr:colOff>50800</xdr:colOff>
      <xdr:row>84</xdr:row>
      <xdr:rowOff>51815</xdr:rowOff>
    </xdr:to>
    <xdr:cxnSp macro="">
      <xdr:nvCxnSpPr>
        <xdr:cNvPr id="363" name="直線コネクタ 362"/>
        <xdr:cNvCxnSpPr/>
      </xdr:nvCxnSpPr>
      <xdr:spPr>
        <a:xfrm flipV="1">
          <a:off x="6972300" y="144505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64"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65" name="n_2aveValue【公営住宅】&#10;一人当たり面積"/>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66" name="n_3aveValue【公営住宅】&#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168039</xdr:rowOff>
    </xdr:from>
    <xdr:ext cx="469744" cy="259045"/>
    <xdr:sp macro="" textlink="">
      <xdr:nvSpPr>
        <xdr:cNvPr id="367" name="n_4aveValue【公営住宅】&#10;一人当たり面積"/>
        <xdr:cNvSpPr txBox="1"/>
      </xdr:nvSpPr>
      <xdr:spPr>
        <a:xfrm>
          <a:off x="6737427" y="1456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103522</xdr:rowOff>
    </xdr:from>
    <xdr:ext cx="469744" cy="259045"/>
    <xdr:sp macro="" textlink="">
      <xdr:nvSpPr>
        <xdr:cNvPr id="368" name="n_1mainValue【公営住宅】&#10;一人当たり面積"/>
        <xdr:cNvSpPr txBox="1"/>
      </xdr:nvSpPr>
      <xdr:spPr>
        <a:xfrm>
          <a:off x="939172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110762</xdr:rowOff>
    </xdr:from>
    <xdr:ext cx="469744" cy="259045"/>
    <xdr:sp macro="" textlink="">
      <xdr:nvSpPr>
        <xdr:cNvPr id="369" name="n_2mainValue【公営住宅】&#10;一人当たり面積"/>
        <xdr:cNvSpPr txBox="1"/>
      </xdr:nvSpPr>
      <xdr:spPr>
        <a:xfrm>
          <a:off x="8515427" y="141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116095</xdr:rowOff>
    </xdr:from>
    <xdr:ext cx="469744" cy="259045"/>
    <xdr:sp macro="" textlink="">
      <xdr:nvSpPr>
        <xdr:cNvPr id="370" name="n_3mainValue【公営住宅】&#10;一人当たり面積"/>
        <xdr:cNvSpPr txBox="1"/>
      </xdr:nvSpPr>
      <xdr:spPr>
        <a:xfrm>
          <a:off x="7626427" y="141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119142</xdr:rowOff>
    </xdr:from>
    <xdr:ext cx="469744" cy="259045"/>
    <xdr:sp macro="" textlink="">
      <xdr:nvSpPr>
        <xdr:cNvPr id="371" name="n_4mainValue【公営住宅】&#10;一人当たり面積"/>
        <xdr:cNvSpPr txBox="1"/>
      </xdr:nvSpPr>
      <xdr:spPr>
        <a:xfrm>
          <a:off x="6737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3" name="直線コネクタ 41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16"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17" name="直線コネクタ 41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18"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19" name="フローチャート: 判断 41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0" name="フローチャート: 判断 419"/>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1" name="フローチャート: 判断 420"/>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2" name="フローチャート: 判断 421"/>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23" name="フローチャート: 判断 422"/>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29" name="楕円 428"/>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133185</xdr:rowOff>
    </xdr:from>
    <xdr:ext cx="405111" cy="259045"/>
    <xdr:sp macro="" textlink="">
      <xdr:nvSpPr>
        <xdr:cNvPr id="430" name="【認定こども園・幼稚園・保育所】&#10;有形固定資産減価償却率該当値テキスト"/>
        <xdr:cNvSpPr txBox="1"/>
      </xdr:nvSpPr>
      <xdr:spPr>
        <a:xfrm>
          <a:off x="16357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431" name="楕円 430"/>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36</xdr:row>
      <xdr:rowOff>161108</xdr:rowOff>
    </xdr:to>
    <xdr:cxnSp macro="">
      <xdr:nvCxnSpPr>
        <xdr:cNvPr id="432" name="直線コネクタ 431"/>
        <xdr:cNvCxnSpPr/>
      </xdr:nvCxnSpPr>
      <xdr:spPr>
        <a:xfrm>
          <a:off x="15481300" y="6124303"/>
          <a:ext cx="8382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169092</xdr:rowOff>
    </xdr:from>
    <xdr:to>
      <xdr:col>76</xdr:col>
      <xdr:colOff>165100</xdr:colOff>
      <xdr:row>35</xdr:row>
      <xdr:rowOff>99242</xdr:rowOff>
    </xdr:to>
    <xdr:sp macro="" textlink="">
      <xdr:nvSpPr>
        <xdr:cNvPr id="433" name="楕円 432"/>
        <xdr:cNvSpPr/>
      </xdr:nvSpPr>
      <xdr:spPr>
        <a:xfrm>
          <a:off x="14541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48442</xdr:rowOff>
    </xdr:from>
    <xdr:to>
      <xdr:col>81</xdr:col>
      <xdr:colOff>50800</xdr:colOff>
      <xdr:row>35</xdr:row>
      <xdr:rowOff>123553</xdr:rowOff>
    </xdr:to>
    <xdr:cxnSp macro="">
      <xdr:nvCxnSpPr>
        <xdr:cNvPr id="434" name="直線コネクタ 433"/>
        <xdr:cNvCxnSpPr/>
      </xdr:nvCxnSpPr>
      <xdr:spPr>
        <a:xfrm>
          <a:off x="14592300" y="604919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107043</xdr:rowOff>
    </xdr:from>
    <xdr:to>
      <xdr:col>72</xdr:col>
      <xdr:colOff>38100</xdr:colOff>
      <xdr:row>35</xdr:row>
      <xdr:rowOff>37193</xdr:rowOff>
    </xdr:to>
    <xdr:sp macro="" textlink="">
      <xdr:nvSpPr>
        <xdr:cNvPr id="435" name="楕円 434"/>
        <xdr:cNvSpPr/>
      </xdr:nvSpPr>
      <xdr:spPr>
        <a:xfrm>
          <a:off x="13652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157843</xdr:rowOff>
    </xdr:from>
    <xdr:to>
      <xdr:col>76</xdr:col>
      <xdr:colOff>114300</xdr:colOff>
      <xdr:row>35</xdr:row>
      <xdr:rowOff>48442</xdr:rowOff>
    </xdr:to>
    <xdr:cxnSp macro="">
      <xdr:nvCxnSpPr>
        <xdr:cNvPr id="436" name="直線コネクタ 435"/>
        <xdr:cNvCxnSpPr/>
      </xdr:nvCxnSpPr>
      <xdr:spPr>
        <a:xfrm>
          <a:off x="13703300" y="59871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5806</xdr:rowOff>
    </xdr:from>
    <xdr:to>
      <xdr:col>67</xdr:col>
      <xdr:colOff>101600</xdr:colOff>
      <xdr:row>34</xdr:row>
      <xdr:rowOff>107406</xdr:rowOff>
    </xdr:to>
    <xdr:sp macro="" textlink="">
      <xdr:nvSpPr>
        <xdr:cNvPr id="437" name="楕円 436"/>
        <xdr:cNvSpPr/>
      </xdr:nvSpPr>
      <xdr:spPr>
        <a:xfrm>
          <a:off x="12763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56606</xdr:rowOff>
    </xdr:from>
    <xdr:to>
      <xdr:col>71</xdr:col>
      <xdr:colOff>177800</xdr:colOff>
      <xdr:row>34</xdr:row>
      <xdr:rowOff>157843</xdr:rowOff>
    </xdr:to>
    <xdr:cxnSp macro="">
      <xdr:nvCxnSpPr>
        <xdr:cNvPr id="438" name="直線コネクタ 437"/>
        <xdr:cNvCxnSpPr/>
      </xdr:nvCxnSpPr>
      <xdr:spPr>
        <a:xfrm>
          <a:off x="12814300" y="588590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39"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40"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41" name="n_3aveValue【認定こども園・幼稚園・保育所】&#10;有形固定資産減価償却率"/>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42" name="n_4aveValue【認定こども園・幼稚園・保育所】&#10;有形固定資産減価償却率"/>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443" name="n_1mainValue【認定こども園・幼稚園・保育所】&#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115769</xdr:rowOff>
    </xdr:from>
    <xdr:ext cx="405111" cy="259045"/>
    <xdr:sp macro="" textlink="">
      <xdr:nvSpPr>
        <xdr:cNvPr id="444" name="n_2mainValue【認定こども園・幼稚園・保育所】&#10;有形固定資産減価償却率"/>
        <xdr:cNvSpPr txBox="1"/>
      </xdr:nvSpPr>
      <xdr:spPr>
        <a:xfrm>
          <a:off x="14389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53720</xdr:rowOff>
    </xdr:from>
    <xdr:ext cx="405111" cy="259045"/>
    <xdr:sp macro="" textlink="">
      <xdr:nvSpPr>
        <xdr:cNvPr id="445" name="n_3mainValue【認定こども園・幼稚園・保育所】&#10;有形固定資産減価償却率"/>
        <xdr:cNvSpPr txBox="1"/>
      </xdr:nvSpPr>
      <xdr:spPr>
        <a:xfrm>
          <a:off x="13500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123933</xdr:rowOff>
    </xdr:from>
    <xdr:ext cx="405111" cy="259045"/>
    <xdr:sp macro="" textlink="">
      <xdr:nvSpPr>
        <xdr:cNvPr id="446" name="n_4mainValue【認定こども園・幼稚園・保育所】&#10;有形固定資産減価償却率"/>
        <xdr:cNvSpPr txBox="1"/>
      </xdr:nvSpPr>
      <xdr:spPr>
        <a:xfrm>
          <a:off x="12611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2" name="直線コネクタ 471"/>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3"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74" name="直線コネクタ 473"/>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75"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76" name="直線コネクタ 475"/>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77"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78" name="フローチャート: 判断 477"/>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79" name="フローチャート: 判断 478"/>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0" name="フローチャート: 判断 479"/>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1" name="フローチャート: 判断 480"/>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2" name="フローチャート: 判断 481"/>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133169</xdr:rowOff>
    </xdr:from>
    <xdr:to>
      <xdr:col>116</xdr:col>
      <xdr:colOff>114300</xdr:colOff>
      <xdr:row>40</xdr:row>
      <xdr:rowOff>63319</xdr:rowOff>
    </xdr:to>
    <xdr:sp macro="" textlink="">
      <xdr:nvSpPr>
        <xdr:cNvPr id="488" name="楕円 487"/>
        <xdr:cNvSpPr/>
      </xdr:nvSpPr>
      <xdr:spPr>
        <a:xfrm>
          <a:off x="221107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111596</xdr:rowOff>
    </xdr:from>
    <xdr:ext cx="469744" cy="259045"/>
    <xdr:sp macro="" textlink="">
      <xdr:nvSpPr>
        <xdr:cNvPr id="489" name="【認定こども園・幼稚園・保育所】&#10;一人当たり面積該当値テキスト"/>
        <xdr:cNvSpPr txBox="1"/>
      </xdr:nvSpPr>
      <xdr:spPr>
        <a:xfrm>
          <a:off x="22199600" y="679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141333</xdr:rowOff>
    </xdr:from>
    <xdr:to>
      <xdr:col>112</xdr:col>
      <xdr:colOff>38100</xdr:colOff>
      <xdr:row>40</xdr:row>
      <xdr:rowOff>71483</xdr:rowOff>
    </xdr:to>
    <xdr:sp macro="" textlink="">
      <xdr:nvSpPr>
        <xdr:cNvPr id="490" name="楕円 489"/>
        <xdr:cNvSpPr/>
      </xdr:nvSpPr>
      <xdr:spPr>
        <a:xfrm>
          <a:off x="21272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12519</xdr:rowOff>
    </xdr:from>
    <xdr:to>
      <xdr:col>116</xdr:col>
      <xdr:colOff>63500</xdr:colOff>
      <xdr:row>40</xdr:row>
      <xdr:rowOff>20683</xdr:rowOff>
    </xdr:to>
    <xdr:cxnSp macro="">
      <xdr:nvCxnSpPr>
        <xdr:cNvPr id="491" name="直線コネクタ 490"/>
        <xdr:cNvCxnSpPr/>
      </xdr:nvCxnSpPr>
      <xdr:spPr>
        <a:xfrm flipV="1">
          <a:off x="21323300" y="687051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147865</xdr:rowOff>
    </xdr:from>
    <xdr:to>
      <xdr:col>107</xdr:col>
      <xdr:colOff>101600</xdr:colOff>
      <xdr:row>40</xdr:row>
      <xdr:rowOff>78015</xdr:rowOff>
    </xdr:to>
    <xdr:sp macro="" textlink="">
      <xdr:nvSpPr>
        <xdr:cNvPr id="492" name="楕円 491"/>
        <xdr:cNvSpPr/>
      </xdr:nvSpPr>
      <xdr:spPr>
        <a:xfrm>
          <a:off x="2038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20683</xdr:rowOff>
    </xdr:from>
    <xdr:to>
      <xdr:col>111</xdr:col>
      <xdr:colOff>177800</xdr:colOff>
      <xdr:row>40</xdr:row>
      <xdr:rowOff>27215</xdr:rowOff>
    </xdr:to>
    <xdr:cxnSp macro="">
      <xdr:nvCxnSpPr>
        <xdr:cNvPr id="493" name="直線コネクタ 492"/>
        <xdr:cNvCxnSpPr/>
      </xdr:nvCxnSpPr>
      <xdr:spPr>
        <a:xfrm flipV="1">
          <a:off x="20434300" y="68786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154396</xdr:rowOff>
    </xdr:from>
    <xdr:to>
      <xdr:col>102</xdr:col>
      <xdr:colOff>165100</xdr:colOff>
      <xdr:row>40</xdr:row>
      <xdr:rowOff>84546</xdr:rowOff>
    </xdr:to>
    <xdr:sp macro="" textlink="">
      <xdr:nvSpPr>
        <xdr:cNvPr id="494" name="楕円 493"/>
        <xdr:cNvSpPr/>
      </xdr:nvSpPr>
      <xdr:spPr>
        <a:xfrm>
          <a:off x="19494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27215</xdr:rowOff>
    </xdr:from>
    <xdr:to>
      <xdr:col>107</xdr:col>
      <xdr:colOff>50800</xdr:colOff>
      <xdr:row>40</xdr:row>
      <xdr:rowOff>33746</xdr:rowOff>
    </xdr:to>
    <xdr:cxnSp macro="">
      <xdr:nvCxnSpPr>
        <xdr:cNvPr id="495" name="直線コネクタ 494"/>
        <xdr:cNvCxnSpPr/>
      </xdr:nvCxnSpPr>
      <xdr:spPr>
        <a:xfrm flipV="1">
          <a:off x="19545300" y="688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156028</xdr:rowOff>
    </xdr:from>
    <xdr:to>
      <xdr:col>98</xdr:col>
      <xdr:colOff>38100</xdr:colOff>
      <xdr:row>40</xdr:row>
      <xdr:rowOff>86178</xdr:rowOff>
    </xdr:to>
    <xdr:sp macro="" textlink="">
      <xdr:nvSpPr>
        <xdr:cNvPr id="496" name="楕円 495"/>
        <xdr:cNvSpPr/>
      </xdr:nvSpPr>
      <xdr:spPr>
        <a:xfrm>
          <a:off x="18605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33746</xdr:rowOff>
    </xdr:from>
    <xdr:to>
      <xdr:col>102</xdr:col>
      <xdr:colOff>114300</xdr:colOff>
      <xdr:row>40</xdr:row>
      <xdr:rowOff>35378</xdr:rowOff>
    </xdr:to>
    <xdr:cxnSp macro="">
      <xdr:nvCxnSpPr>
        <xdr:cNvPr id="497" name="直線コネクタ 496"/>
        <xdr:cNvCxnSpPr/>
      </xdr:nvCxnSpPr>
      <xdr:spPr>
        <a:xfrm flipV="1">
          <a:off x="18656300" y="68917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98"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9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0"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1"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62610</xdr:rowOff>
    </xdr:from>
    <xdr:ext cx="469744" cy="259045"/>
    <xdr:sp macro="" textlink="">
      <xdr:nvSpPr>
        <xdr:cNvPr id="502" name="n_1mainValue【認定こども園・幼稚園・保育所】&#10;一人当たり面積"/>
        <xdr:cNvSpPr txBox="1"/>
      </xdr:nvSpPr>
      <xdr:spPr>
        <a:xfrm>
          <a:off x="210757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69142</xdr:rowOff>
    </xdr:from>
    <xdr:ext cx="469744" cy="259045"/>
    <xdr:sp macro="" textlink="">
      <xdr:nvSpPr>
        <xdr:cNvPr id="503" name="n_2mainValue【認定こども園・幼稚園・保育所】&#10;一人当たり面積"/>
        <xdr:cNvSpPr txBox="1"/>
      </xdr:nvSpPr>
      <xdr:spPr>
        <a:xfrm>
          <a:off x="20199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75673</xdr:rowOff>
    </xdr:from>
    <xdr:ext cx="469744" cy="259045"/>
    <xdr:sp macro="" textlink="">
      <xdr:nvSpPr>
        <xdr:cNvPr id="504" name="n_3mainValue【認定こども園・幼稚園・保育所】&#10;一人当たり面積"/>
        <xdr:cNvSpPr txBox="1"/>
      </xdr:nvSpPr>
      <xdr:spPr>
        <a:xfrm>
          <a:off x="193104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77305</xdr:rowOff>
    </xdr:from>
    <xdr:ext cx="469744" cy="259045"/>
    <xdr:sp macro="" textlink="">
      <xdr:nvSpPr>
        <xdr:cNvPr id="505" name="n_4mainValue【認定こども園・幼稚園・保育所】&#10;一人当たり面積"/>
        <xdr:cNvSpPr txBox="1"/>
      </xdr:nvSpPr>
      <xdr:spPr>
        <a:xfrm>
          <a:off x="18421427" y="693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0" name="直線コネクタ 529"/>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1"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2" name="直線コネクタ 531"/>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3"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34" name="直線コネクタ 533"/>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35"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36" name="フローチャート: 判断 535"/>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37" name="フローチャート: 判断 53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38" name="フローチャート: 判断 537"/>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39" name="フローチャート: 判断 538"/>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0" name="フローチャート: 判断 539"/>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38735</xdr:rowOff>
    </xdr:from>
    <xdr:to>
      <xdr:col>85</xdr:col>
      <xdr:colOff>177800</xdr:colOff>
      <xdr:row>61</xdr:row>
      <xdr:rowOff>140335</xdr:rowOff>
    </xdr:to>
    <xdr:sp macro="" textlink="">
      <xdr:nvSpPr>
        <xdr:cNvPr id="546" name="楕円 545"/>
        <xdr:cNvSpPr/>
      </xdr:nvSpPr>
      <xdr:spPr>
        <a:xfrm>
          <a:off x="16268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17162</xdr:rowOff>
    </xdr:from>
    <xdr:ext cx="405111" cy="259045"/>
    <xdr:sp macro="" textlink="">
      <xdr:nvSpPr>
        <xdr:cNvPr id="547" name="【学校施設】&#10;有形固定資産減価償却率該当値テキスト"/>
        <xdr:cNvSpPr txBox="1"/>
      </xdr:nvSpPr>
      <xdr:spPr>
        <a:xfrm>
          <a:off x="16357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548" name="楕円 547"/>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89535</xdr:rowOff>
    </xdr:from>
    <xdr:to>
      <xdr:col>85</xdr:col>
      <xdr:colOff>127000</xdr:colOff>
      <xdr:row>61</xdr:row>
      <xdr:rowOff>114300</xdr:rowOff>
    </xdr:to>
    <xdr:cxnSp macro="">
      <xdr:nvCxnSpPr>
        <xdr:cNvPr id="549" name="直線コネクタ 548"/>
        <xdr:cNvCxnSpPr/>
      </xdr:nvCxnSpPr>
      <xdr:spPr>
        <a:xfrm flipV="1">
          <a:off x="15481300" y="105479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xdr:rowOff>
    </xdr:from>
    <xdr:to>
      <xdr:col>76</xdr:col>
      <xdr:colOff>165100</xdr:colOff>
      <xdr:row>61</xdr:row>
      <xdr:rowOff>109855</xdr:rowOff>
    </xdr:to>
    <xdr:sp macro="" textlink="">
      <xdr:nvSpPr>
        <xdr:cNvPr id="550" name="楕円 549"/>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59055</xdr:rowOff>
    </xdr:from>
    <xdr:to>
      <xdr:col>81</xdr:col>
      <xdr:colOff>50800</xdr:colOff>
      <xdr:row>61</xdr:row>
      <xdr:rowOff>114300</xdr:rowOff>
    </xdr:to>
    <xdr:cxnSp macro="">
      <xdr:nvCxnSpPr>
        <xdr:cNvPr id="551" name="直線コネクタ 550"/>
        <xdr:cNvCxnSpPr/>
      </xdr:nvCxnSpPr>
      <xdr:spPr>
        <a:xfrm>
          <a:off x="14592300" y="105175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552" name="楕円 551"/>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59055</xdr:rowOff>
    </xdr:to>
    <xdr:cxnSp macro="">
      <xdr:nvCxnSpPr>
        <xdr:cNvPr id="553" name="直線コネクタ 552"/>
        <xdr:cNvCxnSpPr/>
      </xdr:nvCxnSpPr>
      <xdr:spPr>
        <a:xfrm>
          <a:off x="13703300" y="10485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130175</xdr:rowOff>
    </xdr:from>
    <xdr:to>
      <xdr:col>67</xdr:col>
      <xdr:colOff>101600</xdr:colOff>
      <xdr:row>61</xdr:row>
      <xdr:rowOff>60325</xdr:rowOff>
    </xdr:to>
    <xdr:sp macro="" textlink="">
      <xdr:nvSpPr>
        <xdr:cNvPr id="554" name="楕円 553"/>
        <xdr:cNvSpPr/>
      </xdr:nvSpPr>
      <xdr:spPr>
        <a:xfrm>
          <a:off x="12763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xdr:rowOff>
    </xdr:from>
    <xdr:to>
      <xdr:col>71</xdr:col>
      <xdr:colOff>177800</xdr:colOff>
      <xdr:row>61</xdr:row>
      <xdr:rowOff>26670</xdr:rowOff>
    </xdr:to>
    <xdr:cxnSp macro="">
      <xdr:nvCxnSpPr>
        <xdr:cNvPr id="555" name="直線コネクタ 554"/>
        <xdr:cNvCxnSpPr/>
      </xdr:nvCxnSpPr>
      <xdr:spPr>
        <a:xfrm>
          <a:off x="12814300" y="10467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5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5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5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59"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560" name="n_1mainValue【学校施設】&#10;有形固定資産減価償却率"/>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561" name="n_2mainValue【学校施設】&#10;有形固定資産減価償却率"/>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562" name="n_3mainValue【学校施設】&#10;有形固定資産減価償却率"/>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51452</xdr:rowOff>
    </xdr:from>
    <xdr:ext cx="405111" cy="259045"/>
    <xdr:sp macro="" textlink="">
      <xdr:nvSpPr>
        <xdr:cNvPr id="563" name="n_4mainValue【学校施設】&#10;有形固定資産減価償却率"/>
        <xdr:cNvSpPr txBox="1"/>
      </xdr:nvSpPr>
      <xdr:spPr>
        <a:xfrm>
          <a:off x="12611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74" name="直線コネクタ 57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5" name="テキスト ボックス 57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6" name="直線コネクタ 57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7" name="テキスト ボックス 57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78" name="直線コネクタ 57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79" name="テキスト ボックス 57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2" name="直線コネクタ 58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3" name="テキスト ボックス 58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4" name="直線コネクタ 58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5" name="テキスト ボックス 58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6" name="直線コネクタ 58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7" name="テキスト ボックス 58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1" name="直線コネクタ 590"/>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2"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3" name="直線コネクタ 592"/>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94"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95" name="直線コネクタ 594"/>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96"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97" name="フローチャート: 判断 596"/>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98" name="フローチャート: 判断 597"/>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99" name="フローチャート: 判断 598"/>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0" name="フローチャート: 判断 599"/>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601" name="フローチャート: 判断 600"/>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07" name="楕円 606"/>
        <xdr:cNvSpPr/>
      </xdr:nvSpPr>
      <xdr:spPr>
        <a:xfrm>
          <a:off x="22110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87647</xdr:rowOff>
    </xdr:from>
    <xdr:ext cx="469744" cy="259045"/>
    <xdr:sp macro="" textlink="">
      <xdr:nvSpPr>
        <xdr:cNvPr id="608" name="【学校施設】&#10;一人当たり面積該当値テキスト"/>
        <xdr:cNvSpPr txBox="1"/>
      </xdr:nvSpPr>
      <xdr:spPr>
        <a:xfrm>
          <a:off x="22199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119793</xdr:rowOff>
    </xdr:from>
    <xdr:to>
      <xdr:col>112</xdr:col>
      <xdr:colOff>38100</xdr:colOff>
      <xdr:row>62</xdr:row>
      <xdr:rowOff>49943</xdr:rowOff>
    </xdr:to>
    <xdr:sp macro="" textlink="">
      <xdr:nvSpPr>
        <xdr:cNvPr id="609" name="楕円 608"/>
        <xdr:cNvSpPr/>
      </xdr:nvSpPr>
      <xdr:spPr>
        <a:xfrm>
          <a:off x="21272500" y="105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160020</xdr:rowOff>
    </xdr:from>
    <xdr:to>
      <xdr:col>116</xdr:col>
      <xdr:colOff>63500</xdr:colOff>
      <xdr:row>61</xdr:row>
      <xdr:rowOff>170593</xdr:rowOff>
    </xdr:to>
    <xdr:cxnSp macro="">
      <xdr:nvCxnSpPr>
        <xdr:cNvPr id="610" name="直線コネクタ 609"/>
        <xdr:cNvCxnSpPr/>
      </xdr:nvCxnSpPr>
      <xdr:spPr>
        <a:xfrm flipV="1">
          <a:off x="21323300" y="10618470"/>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128651</xdr:rowOff>
    </xdr:from>
    <xdr:to>
      <xdr:col>107</xdr:col>
      <xdr:colOff>101600</xdr:colOff>
      <xdr:row>62</xdr:row>
      <xdr:rowOff>58801</xdr:rowOff>
    </xdr:to>
    <xdr:sp macro="" textlink="">
      <xdr:nvSpPr>
        <xdr:cNvPr id="611" name="楕円 610"/>
        <xdr:cNvSpPr/>
      </xdr:nvSpPr>
      <xdr:spPr>
        <a:xfrm>
          <a:off x="20383500" y="105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170593</xdr:rowOff>
    </xdr:from>
    <xdr:to>
      <xdr:col>111</xdr:col>
      <xdr:colOff>177800</xdr:colOff>
      <xdr:row>62</xdr:row>
      <xdr:rowOff>8001</xdr:rowOff>
    </xdr:to>
    <xdr:cxnSp macro="">
      <xdr:nvCxnSpPr>
        <xdr:cNvPr id="612" name="直線コネクタ 611"/>
        <xdr:cNvCxnSpPr/>
      </xdr:nvCxnSpPr>
      <xdr:spPr>
        <a:xfrm flipV="1">
          <a:off x="20434300" y="10629043"/>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135224</xdr:rowOff>
    </xdr:from>
    <xdr:to>
      <xdr:col>102</xdr:col>
      <xdr:colOff>165100</xdr:colOff>
      <xdr:row>62</xdr:row>
      <xdr:rowOff>65374</xdr:rowOff>
    </xdr:to>
    <xdr:sp macro="" textlink="">
      <xdr:nvSpPr>
        <xdr:cNvPr id="613" name="楕円 612"/>
        <xdr:cNvSpPr/>
      </xdr:nvSpPr>
      <xdr:spPr>
        <a:xfrm>
          <a:off x="19494500" y="105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xdr:rowOff>
    </xdr:from>
    <xdr:to>
      <xdr:col>107</xdr:col>
      <xdr:colOff>50800</xdr:colOff>
      <xdr:row>62</xdr:row>
      <xdr:rowOff>14574</xdr:rowOff>
    </xdr:to>
    <xdr:cxnSp macro="">
      <xdr:nvCxnSpPr>
        <xdr:cNvPr id="614" name="直線コネクタ 613"/>
        <xdr:cNvCxnSpPr/>
      </xdr:nvCxnSpPr>
      <xdr:spPr>
        <a:xfrm flipV="1">
          <a:off x="19545300" y="10637901"/>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15" name="楕円 614"/>
        <xdr:cNvSpPr/>
      </xdr:nvSpPr>
      <xdr:spPr>
        <a:xfrm>
          <a:off x="18605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14574</xdr:rowOff>
    </xdr:from>
    <xdr:to>
      <xdr:col>102</xdr:col>
      <xdr:colOff>114300</xdr:colOff>
      <xdr:row>62</xdr:row>
      <xdr:rowOff>18288</xdr:rowOff>
    </xdr:to>
    <xdr:cxnSp macro="">
      <xdr:nvCxnSpPr>
        <xdr:cNvPr id="616" name="直線コネクタ 615"/>
        <xdr:cNvCxnSpPr/>
      </xdr:nvCxnSpPr>
      <xdr:spPr>
        <a:xfrm flipV="1">
          <a:off x="18656300" y="10644474"/>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17"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18"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19"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620" name="n_4aveValue【学校施設】&#10;一人当たり面積"/>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41070</xdr:rowOff>
    </xdr:from>
    <xdr:ext cx="469744" cy="259045"/>
    <xdr:sp macro="" textlink="">
      <xdr:nvSpPr>
        <xdr:cNvPr id="621" name="n_1mainValue【学校施設】&#10;一人当たり面積"/>
        <xdr:cNvSpPr txBox="1"/>
      </xdr:nvSpPr>
      <xdr:spPr>
        <a:xfrm>
          <a:off x="21075727" y="1067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49928</xdr:rowOff>
    </xdr:from>
    <xdr:ext cx="469744" cy="259045"/>
    <xdr:sp macro="" textlink="">
      <xdr:nvSpPr>
        <xdr:cNvPr id="622" name="n_2mainValue【学校施設】&#10;一人当たり面積"/>
        <xdr:cNvSpPr txBox="1"/>
      </xdr:nvSpPr>
      <xdr:spPr>
        <a:xfrm>
          <a:off x="20199427" y="106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56501</xdr:rowOff>
    </xdr:from>
    <xdr:ext cx="469744" cy="259045"/>
    <xdr:sp macro="" textlink="">
      <xdr:nvSpPr>
        <xdr:cNvPr id="623" name="n_3mainValue【学校施設】&#10;一人当たり面積"/>
        <xdr:cNvSpPr txBox="1"/>
      </xdr:nvSpPr>
      <xdr:spPr>
        <a:xfrm>
          <a:off x="19310427" y="1068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624" name="n_4mainValue【学校施設】&#10;一人当たり面積"/>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50" name="直線コネクタ 649"/>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53"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54" name="直線コネクタ 653"/>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655"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56" name="フローチャート: 判断 655"/>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57" name="フローチャート: 判断 656"/>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58" name="フローチャート: 判断 657"/>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59" name="フローチャート: 判断 658"/>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0" name="フローチャート: 判断 659"/>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119562</xdr:rowOff>
    </xdr:from>
    <xdr:to>
      <xdr:col>85</xdr:col>
      <xdr:colOff>177800</xdr:colOff>
      <xdr:row>82</xdr:row>
      <xdr:rowOff>49712</xdr:rowOff>
    </xdr:to>
    <xdr:sp macro="" textlink="">
      <xdr:nvSpPr>
        <xdr:cNvPr id="666" name="楕円 665"/>
        <xdr:cNvSpPr/>
      </xdr:nvSpPr>
      <xdr:spPr>
        <a:xfrm>
          <a:off x="16268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142439</xdr:rowOff>
    </xdr:from>
    <xdr:ext cx="405111" cy="259045"/>
    <xdr:sp macro="" textlink="">
      <xdr:nvSpPr>
        <xdr:cNvPr id="667" name="【児童館】&#10;有形固定資産減価償却率該当値テキスト"/>
        <xdr:cNvSpPr txBox="1"/>
      </xdr:nvSpPr>
      <xdr:spPr>
        <a:xfrm>
          <a:off x="16357600" y="1385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29755</xdr:rowOff>
    </xdr:from>
    <xdr:to>
      <xdr:col>81</xdr:col>
      <xdr:colOff>101600</xdr:colOff>
      <xdr:row>81</xdr:row>
      <xdr:rowOff>131355</xdr:rowOff>
    </xdr:to>
    <xdr:sp macro="" textlink="">
      <xdr:nvSpPr>
        <xdr:cNvPr id="668" name="楕円 667"/>
        <xdr:cNvSpPr/>
      </xdr:nvSpPr>
      <xdr:spPr>
        <a:xfrm>
          <a:off x="15430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170362</xdr:rowOff>
    </xdr:to>
    <xdr:cxnSp macro="">
      <xdr:nvCxnSpPr>
        <xdr:cNvPr id="669" name="直線コネクタ 668"/>
        <xdr:cNvCxnSpPr/>
      </xdr:nvCxnSpPr>
      <xdr:spPr>
        <a:xfrm>
          <a:off x="15481300" y="13968005"/>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70" name="楕円 669"/>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80555</xdr:rowOff>
    </xdr:to>
    <xdr:cxnSp macro="">
      <xdr:nvCxnSpPr>
        <xdr:cNvPr id="671" name="直線コネクタ 670"/>
        <xdr:cNvCxnSpPr/>
      </xdr:nvCxnSpPr>
      <xdr:spPr>
        <a:xfrm>
          <a:off x="14592300" y="13879830"/>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93436</xdr:rowOff>
    </xdr:from>
    <xdr:to>
      <xdr:col>72</xdr:col>
      <xdr:colOff>38100</xdr:colOff>
      <xdr:row>81</xdr:row>
      <xdr:rowOff>23586</xdr:rowOff>
    </xdr:to>
    <xdr:sp macro="" textlink="">
      <xdr:nvSpPr>
        <xdr:cNvPr id="672" name="楕円 671"/>
        <xdr:cNvSpPr/>
      </xdr:nvSpPr>
      <xdr:spPr>
        <a:xfrm>
          <a:off x="13652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144236</xdr:rowOff>
    </xdr:from>
    <xdr:to>
      <xdr:col>76</xdr:col>
      <xdr:colOff>114300</xdr:colOff>
      <xdr:row>80</xdr:row>
      <xdr:rowOff>163830</xdr:rowOff>
    </xdr:to>
    <xdr:cxnSp macro="">
      <xdr:nvCxnSpPr>
        <xdr:cNvPr id="673" name="直線コネクタ 672"/>
        <xdr:cNvCxnSpPr/>
      </xdr:nvCxnSpPr>
      <xdr:spPr>
        <a:xfrm>
          <a:off x="13703300" y="138602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64044</xdr:rowOff>
    </xdr:from>
    <xdr:to>
      <xdr:col>67</xdr:col>
      <xdr:colOff>101600</xdr:colOff>
      <xdr:row>80</xdr:row>
      <xdr:rowOff>165644</xdr:rowOff>
    </xdr:to>
    <xdr:sp macro="" textlink="">
      <xdr:nvSpPr>
        <xdr:cNvPr id="674" name="楕円 673"/>
        <xdr:cNvSpPr/>
      </xdr:nvSpPr>
      <xdr:spPr>
        <a:xfrm>
          <a:off x="12763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114844</xdr:rowOff>
    </xdr:from>
    <xdr:to>
      <xdr:col>71</xdr:col>
      <xdr:colOff>177800</xdr:colOff>
      <xdr:row>80</xdr:row>
      <xdr:rowOff>144236</xdr:rowOff>
    </xdr:to>
    <xdr:cxnSp macro="">
      <xdr:nvCxnSpPr>
        <xdr:cNvPr id="675" name="直線コネクタ 674"/>
        <xdr:cNvCxnSpPr/>
      </xdr:nvCxnSpPr>
      <xdr:spPr>
        <a:xfrm>
          <a:off x="12814300" y="138308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158404</xdr:rowOff>
    </xdr:from>
    <xdr:ext cx="405111" cy="259045"/>
    <xdr:sp macro="" textlink="">
      <xdr:nvSpPr>
        <xdr:cNvPr id="676" name="n_1aveValue【児童館】&#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677" name="n_2aveValue【児童館】&#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129013</xdr:rowOff>
    </xdr:from>
    <xdr:ext cx="405111" cy="259045"/>
    <xdr:sp macro="" textlink="">
      <xdr:nvSpPr>
        <xdr:cNvPr id="678" name="n_3aveValue【児童館】&#10;有形固定資産減価償却率"/>
        <xdr:cNvSpPr txBox="1"/>
      </xdr:nvSpPr>
      <xdr:spPr>
        <a:xfrm>
          <a:off x="13500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158404</xdr:rowOff>
    </xdr:from>
    <xdr:ext cx="405111" cy="259045"/>
    <xdr:sp macro="" textlink="">
      <xdr:nvSpPr>
        <xdr:cNvPr id="679" name="n_4aveValue【児童館】&#10;有形固定資産減価償却率"/>
        <xdr:cNvSpPr txBox="1"/>
      </xdr:nvSpPr>
      <xdr:spPr>
        <a:xfrm>
          <a:off x="12611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147882</xdr:rowOff>
    </xdr:from>
    <xdr:ext cx="405111" cy="259045"/>
    <xdr:sp macro="" textlink="">
      <xdr:nvSpPr>
        <xdr:cNvPr id="680" name="n_1mainValue【児童館】&#10;有形固定資産減価償却率"/>
        <xdr:cNvSpPr txBox="1"/>
      </xdr:nvSpPr>
      <xdr:spPr>
        <a:xfrm>
          <a:off x="152660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81" name="n_2mainValue【児童館】&#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40113</xdr:rowOff>
    </xdr:from>
    <xdr:ext cx="405111" cy="259045"/>
    <xdr:sp macro="" textlink="">
      <xdr:nvSpPr>
        <xdr:cNvPr id="682" name="n_3mainValue【児童館】&#10;有形固定資産減価償却率"/>
        <xdr:cNvSpPr txBox="1"/>
      </xdr:nvSpPr>
      <xdr:spPr>
        <a:xfrm>
          <a:off x="13500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10721</xdr:rowOff>
    </xdr:from>
    <xdr:ext cx="405111" cy="259045"/>
    <xdr:sp macro="" textlink="">
      <xdr:nvSpPr>
        <xdr:cNvPr id="683" name="n_4mainValue【児童館】&#10;有形固定資産減価償却率"/>
        <xdr:cNvSpPr txBox="1"/>
      </xdr:nvSpPr>
      <xdr:spPr>
        <a:xfrm>
          <a:off x="12611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3" name="直線コネクタ 70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5" name="直線コネクタ 70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7" name="直線コネクタ 70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708" name="【児童館】&#10;一人当たり面積平均値テキスト"/>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709" name="フローチャート: 判断 708"/>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10" name="フローチャート: 判断 70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711" name="フローチャート: 判断 710"/>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712" name="フローチャート: 判断 711"/>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153036</xdr:rowOff>
    </xdr:from>
    <xdr:to>
      <xdr:col>98</xdr:col>
      <xdr:colOff>38100</xdr:colOff>
      <xdr:row>83</xdr:row>
      <xdr:rowOff>83186</xdr:rowOff>
    </xdr:to>
    <xdr:sp macro="" textlink="">
      <xdr:nvSpPr>
        <xdr:cNvPr id="713" name="フローチャート: 判断 712"/>
        <xdr:cNvSpPr/>
      </xdr:nvSpPr>
      <xdr:spPr>
        <a:xfrm>
          <a:off x="18605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719" name="楕円 718"/>
        <xdr:cNvSpPr/>
      </xdr:nvSpPr>
      <xdr:spPr>
        <a:xfrm>
          <a:off x="22110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102888</xdr:rowOff>
    </xdr:from>
    <xdr:ext cx="469744" cy="259045"/>
    <xdr:sp macro="" textlink="">
      <xdr:nvSpPr>
        <xdr:cNvPr id="720" name="【児童館】&#10;一人当たり面積該当値テキスト"/>
        <xdr:cNvSpPr txBox="1"/>
      </xdr:nvSpPr>
      <xdr:spPr>
        <a:xfrm>
          <a:off x="221996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130175</xdr:rowOff>
    </xdr:from>
    <xdr:to>
      <xdr:col>112</xdr:col>
      <xdr:colOff>38100</xdr:colOff>
      <xdr:row>83</xdr:row>
      <xdr:rowOff>60325</xdr:rowOff>
    </xdr:to>
    <xdr:sp macro="" textlink="">
      <xdr:nvSpPr>
        <xdr:cNvPr id="721" name="楕円 720"/>
        <xdr:cNvSpPr/>
      </xdr:nvSpPr>
      <xdr:spPr>
        <a:xfrm>
          <a:off x="21272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9525</xdr:rowOff>
    </xdr:to>
    <xdr:cxnSp macro="">
      <xdr:nvCxnSpPr>
        <xdr:cNvPr id="722" name="直線コネクタ 721"/>
        <xdr:cNvCxnSpPr/>
      </xdr:nvCxnSpPr>
      <xdr:spPr>
        <a:xfrm flipV="1">
          <a:off x="21323300" y="142341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141605</xdr:rowOff>
    </xdr:from>
    <xdr:to>
      <xdr:col>107</xdr:col>
      <xdr:colOff>101600</xdr:colOff>
      <xdr:row>83</xdr:row>
      <xdr:rowOff>71755</xdr:rowOff>
    </xdr:to>
    <xdr:sp macro="" textlink="">
      <xdr:nvSpPr>
        <xdr:cNvPr id="723" name="楕円 722"/>
        <xdr:cNvSpPr/>
      </xdr:nvSpPr>
      <xdr:spPr>
        <a:xfrm>
          <a:off x="20383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xdr:rowOff>
    </xdr:from>
    <xdr:to>
      <xdr:col>111</xdr:col>
      <xdr:colOff>177800</xdr:colOff>
      <xdr:row>83</xdr:row>
      <xdr:rowOff>20955</xdr:rowOff>
    </xdr:to>
    <xdr:cxnSp macro="">
      <xdr:nvCxnSpPr>
        <xdr:cNvPr id="724" name="直線コネクタ 723"/>
        <xdr:cNvCxnSpPr/>
      </xdr:nvCxnSpPr>
      <xdr:spPr>
        <a:xfrm flipV="1">
          <a:off x="20434300" y="1423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25" name="楕円 724"/>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20955</xdr:rowOff>
    </xdr:from>
    <xdr:to>
      <xdr:col>107</xdr:col>
      <xdr:colOff>50800</xdr:colOff>
      <xdr:row>83</xdr:row>
      <xdr:rowOff>26670</xdr:rowOff>
    </xdr:to>
    <xdr:cxnSp macro="">
      <xdr:nvCxnSpPr>
        <xdr:cNvPr id="726" name="直線コネクタ 725"/>
        <xdr:cNvCxnSpPr/>
      </xdr:nvCxnSpPr>
      <xdr:spPr>
        <a:xfrm flipV="1">
          <a:off x="19545300" y="1425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27" name="楕円 726"/>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26670</xdr:rowOff>
    </xdr:to>
    <xdr:cxnSp macro="">
      <xdr:nvCxnSpPr>
        <xdr:cNvPr id="728" name="直線コネクタ 727"/>
        <xdr:cNvCxnSpPr/>
      </xdr:nvCxnSpPr>
      <xdr:spPr>
        <a:xfrm>
          <a:off x="18656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29"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730"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731"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74313</xdr:rowOff>
    </xdr:from>
    <xdr:ext cx="469744" cy="259045"/>
    <xdr:sp macro="" textlink="">
      <xdr:nvSpPr>
        <xdr:cNvPr id="732" name="n_4aveValue【児童館】&#10;一人当たり面積"/>
        <xdr:cNvSpPr txBox="1"/>
      </xdr:nvSpPr>
      <xdr:spPr>
        <a:xfrm>
          <a:off x="18421427" y="143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51452</xdr:rowOff>
    </xdr:from>
    <xdr:ext cx="469744" cy="259045"/>
    <xdr:sp macro="" textlink="">
      <xdr:nvSpPr>
        <xdr:cNvPr id="733" name="n_1mainValue【児童館】&#10;一人当たり面積"/>
        <xdr:cNvSpPr txBox="1"/>
      </xdr:nvSpPr>
      <xdr:spPr>
        <a:xfrm>
          <a:off x="210757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62882</xdr:rowOff>
    </xdr:from>
    <xdr:ext cx="469744" cy="259045"/>
    <xdr:sp macro="" textlink="">
      <xdr:nvSpPr>
        <xdr:cNvPr id="734" name="n_2mainValue【児童館】&#10;一人当たり面積"/>
        <xdr:cNvSpPr txBox="1"/>
      </xdr:nvSpPr>
      <xdr:spPr>
        <a:xfrm>
          <a:off x="20199427" y="142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735" name="n_3mainValue【児童館】&#10;一人当たり面積"/>
        <xdr:cNvSpPr txBox="1"/>
      </xdr:nvSpPr>
      <xdr:spPr>
        <a:xfrm>
          <a:off x="19310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6" name="n_4main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61" name="直線コネクタ 76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6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65" name="直線コネクタ 76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66"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67" name="フローチャート: 判断 76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68" name="フローチャート: 判断 76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9" name="フローチャート: 判断 76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0" name="フローチャート: 判断 76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771" name="フローチャート: 判断 770"/>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777" name="楕円 776"/>
        <xdr:cNvSpPr/>
      </xdr:nvSpPr>
      <xdr:spPr>
        <a:xfrm>
          <a:off x="162687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73041</xdr:rowOff>
    </xdr:from>
    <xdr:ext cx="405111" cy="259045"/>
    <xdr:sp macro="" textlink="">
      <xdr:nvSpPr>
        <xdr:cNvPr id="778" name="【公民館】&#10;有形固定資産減価償却率該当値テキスト"/>
        <xdr:cNvSpPr txBox="1"/>
      </xdr:nvSpPr>
      <xdr:spPr>
        <a:xfrm>
          <a:off x="16357600"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779" name="楕円 778"/>
        <xdr:cNvSpPr/>
      </xdr:nvSpPr>
      <xdr:spPr>
        <a:xfrm>
          <a:off x="1543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106</xdr:row>
      <xdr:rowOff>22861</xdr:rowOff>
    </xdr:to>
    <xdr:cxnSp macro="">
      <xdr:nvCxnSpPr>
        <xdr:cNvPr id="780" name="直線コネクタ 779"/>
        <xdr:cNvCxnSpPr/>
      </xdr:nvCxnSpPr>
      <xdr:spPr>
        <a:xfrm flipV="1">
          <a:off x="15481300" y="17931764"/>
          <a:ext cx="838200" cy="2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86361</xdr:rowOff>
    </xdr:from>
    <xdr:to>
      <xdr:col>76</xdr:col>
      <xdr:colOff>165100</xdr:colOff>
      <xdr:row>106</xdr:row>
      <xdr:rowOff>16511</xdr:rowOff>
    </xdr:to>
    <xdr:sp macro="" textlink="">
      <xdr:nvSpPr>
        <xdr:cNvPr id="781" name="楕円 780"/>
        <xdr:cNvSpPr/>
      </xdr:nvSpPr>
      <xdr:spPr>
        <a:xfrm>
          <a:off x="14541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137161</xdr:rowOff>
    </xdr:from>
    <xdr:to>
      <xdr:col>81</xdr:col>
      <xdr:colOff>50800</xdr:colOff>
      <xdr:row>106</xdr:row>
      <xdr:rowOff>22861</xdr:rowOff>
    </xdr:to>
    <xdr:cxnSp macro="">
      <xdr:nvCxnSpPr>
        <xdr:cNvPr id="782" name="直線コネクタ 781"/>
        <xdr:cNvCxnSpPr/>
      </xdr:nvCxnSpPr>
      <xdr:spPr>
        <a:xfrm>
          <a:off x="14592300" y="18139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80645</xdr:rowOff>
    </xdr:from>
    <xdr:to>
      <xdr:col>72</xdr:col>
      <xdr:colOff>38100</xdr:colOff>
      <xdr:row>106</xdr:row>
      <xdr:rowOff>10795</xdr:rowOff>
    </xdr:to>
    <xdr:sp macro="" textlink="">
      <xdr:nvSpPr>
        <xdr:cNvPr id="783" name="楕円 782"/>
        <xdr:cNvSpPr/>
      </xdr:nvSpPr>
      <xdr:spPr>
        <a:xfrm>
          <a:off x="13652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131445</xdr:rowOff>
    </xdr:from>
    <xdr:to>
      <xdr:col>76</xdr:col>
      <xdr:colOff>114300</xdr:colOff>
      <xdr:row>105</xdr:row>
      <xdr:rowOff>137161</xdr:rowOff>
    </xdr:to>
    <xdr:cxnSp macro="">
      <xdr:nvCxnSpPr>
        <xdr:cNvPr id="784" name="直線コネクタ 783"/>
        <xdr:cNvCxnSpPr/>
      </xdr:nvCxnSpPr>
      <xdr:spPr>
        <a:xfrm>
          <a:off x="13703300" y="181336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67311</xdr:rowOff>
    </xdr:from>
    <xdr:to>
      <xdr:col>67</xdr:col>
      <xdr:colOff>101600</xdr:colOff>
      <xdr:row>105</xdr:row>
      <xdr:rowOff>168911</xdr:rowOff>
    </xdr:to>
    <xdr:sp macro="" textlink="">
      <xdr:nvSpPr>
        <xdr:cNvPr id="785" name="楕円 784"/>
        <xdr:cNvSpPr/>
      </xdr:nvSpPr>
      <xdr:spPr>
        <a:xfrm>
          <a:off x="1276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118111</xdr:rowOff>
    </xdr:from>
    <xdr:to>
      <xdr:col>71</xdr:col>
      <xdr:colOff>177800</xdr:colOff>
      <xdr:row>105</xdr:row>
      <xdr:rowOff>131445</xdr:rowOff>
    </xdr:to>
    <xdr:cxnSp macro="">
      <xdr:nvCxnSpPr>
        <xdr:cNvPr id="786" name="直線コネクタ 785"/>
        <xdr:cNvCxnSpPr/>
      </xdr:nvCxnSpPr>
      <xdr:spPr>
        <a:xfrm>
          <a:off x="12814300" y="181203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8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8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8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790" name="n_4aveValue【公民館】&#10;有形固定資産減価償却率"/>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791" name="n_1mainValue【公民館】&#10;有形固定資産減価償却率"/>
        <xdr:cNvSpPr txBox="1"/>
      </xdr:nvSpPr>
      <xdr:spPr>
        <a:xfrm>
          <a:off x="15266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7638</xdr:rowOff>
    </xdr:from>
    <xdr:ext cx="405111" cy="259045"/>
    <xdr:sp macro="" textlink="">
      <xdr:nvSpPr>
        <xdr:cNvPr id="792" name="n_2mainValue【公民館】&#10;有形固定資産減価償却率"/>
        <xdr:cNvSpPr txBox="1"/>
      </xdr:nvSpPr>
      <xdr:spPr>
        <a:xfrm>
          <a:off x="14389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1922</xdr:rowOff>
    </xdr:from>
    <xdr:ext cx="405111" cy="259045"/>
    <xdr:sp macro="" textlink="">
      <xdr:nvSpPr>
        <xdr:cNvPr id="793" name="n_3mainValue【公民館】&#10;有形固定資産減価償却率"/>
        <xdr:cNvSpPr txBox="1"/>
      </xdr:nvSpPr>
      <xdr:spPr>
        <a:xfrm>
          <a:off x="13500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160038</xdr:rowOff>
    </xdr:from>
    <xdr:ext cx="405111" cy="259045"/>
    <xdr:sp macro="" textlink="">
      <xdr:nvSpPr>
        <xdr:cNvPr id="794" name="n_4mainValue【公民館】&#10;有形固定資産減価償却率"/>
        <xdr:cNvSpPr txBox="1"/>
      </xdr:nvSpPr>
      <xdr:spPr>
        <a:xfrm>
          <a:off x="12611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816" name="直線コネクタ 81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81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818" name="直線コネクタ 81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81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820" name="直線コネクタ 81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821"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822" name="フローチャート: 判断 82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823" name="フローチャート: 判断 82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824" name="フローチャート: 判断 82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25" name="フローチャート: 判断 82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826" name="フローチャート: 判断 825"/>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832" name="楕円 831"/>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833" name="【公民館】&#10;一人当たり面積該当値テキスト"/>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109525</xdr:rowOff>
    </xdr:from>
    <xdr:to>
      <xdr:col>112</xdr:col>
      <xdr:colOff>38100</xdr:colOff>
      <xdr:row>108</xdr:row>
      <xdr:rowOff>39675</xdr:rowOff>
    </xdr:to>
    <xdr:sp macro="" textlink="">
      <xdr:nvSpPr>
        <xdr:cNvPr id="834" name="楕円 833"/>
        <xdr:cNvSpPr/>
      </xdr:nvSpPr>
      <xdr:spPr>
        <a:xfrm>
          <a:off x="212725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160325</xdr:rowOff>
    </xdr:to>
    <xdr:cxnSp macro="">
      <xdr:nvCxnSpPr>
        <xdr:cNvPr id="835" name="直線コネクタ 834"/>
        <xdr:cNvCxnSpPr/>
      </xdr:nvCxnSpPr>
      <xdr:spPr>
        <a:xfrm flipV="1">
          <a:off x="21323300" y="185036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110897</xdr:rowOff>
    </xdr:from>
    <xdr:to>
      <xdr:col>107</xdr:col>
      <xdr:colOff>101600</xdr:colOff>
      <xdr:row>108</xdr:row>
      <xdr:rowOff>41047</xdr:rowOff>
    </xdr:to>
    <xdr:sp macro="" textlink="">
      <xdr:nvSpPr>
        <xdr:cNvPr id="836" name="楕円 835"/>
        <xdr:cNvSpPr/>
      </xdr:nvSpPr>
      <xdr:spPr>
        <a:xfrm>
          <a:off x="203835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160325</xdr:rowOff>
    </xdr:from>
    <xdr:to>
      <xdr:col>111</xdr:col>
      <xdr:colOff>177800</xdr:colOff>
      <xdr:row>107</xdr:row>
      <xdr:rowOff>161697</xdr:rowOff>
    </xdr:to>
    <xdr:cxnSp macro="">
      <xdr:nvCxnSpPr>
        <xdr:cNvPr id="837" name="直線コネクタ 836"/>
        <xdr:cNvCxnSpPr/>
      </xdr:nvCxnSpPr>
      <xdr:spPr>
        <a:xfrm flipV="1">
          <a:off x="20434300" y="185054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111810</xdr:rowOff>
    </xdr:from>
    <xdr:to>
      <xdr:col>102</xdr:col>
      <xdr:colOff>165100</xdr:colOff>
      <xdr:row>108</xdr:row>
      <xdr:rowOff>41960</xdr:rowOff>
    </xdr:to>
    <xdr:sp macro="" textlink="">
      <xdr:nvSpPr>
        <xdr:cNvPr id="838" name="楕円 837"/>
        <xdr:cNvSpPr/>
      </xdr:nvSpPr>
      <xdr:spPr>
        <a:xfrm>
          <a:off x="194945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161697</xdr:rowOff>
    </xdr:from>
    <xdr:to>
      <xdr:col>107</xdr:col>
      <xdr:colOff>50800</xdr:colOff>
      <xdr:row>107</xdr:row>
      <xdr:rowOff>162610</xdr:rowOff>
    </xdr:to>
    <xdr:cxnSp macro="">
      <xdr:nvCxnSpPr>
        <xdr:cNvPr id="839" name="直線コネクタ 838"/>
        <xdr:cNvCxnSpPr/>
      </xdr:nvCxnSpPr>
      <xdr:spPr>
        <a:xfrm flipV="1">
          <a:off x="19545300" y="1850684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112725</xdr:rowOff>
    </xdr:from>
    <xdr:to>
      <xdr:col>98</xdr:col>
      <xdr:colOff>38100</xdr:colOff>
      <xdr:row>108</xdr:row>
      <xdr:rowOff>42875</xdr:rowOff>
    </xdr:to>
    <xdr:sp macro="" textlink="">
      <xdr:nvSpPr>
        <xdr:cNvPr id="840" name="楕円 839"/>
        <xdr:cNvSpPr/>
      </xdr:nvSpPr>
      <xdr:spPr>
        <a:xfrm>
          <a:off x="18605500" y="184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162610</xdr:rowOff>
    </xdr:from>
    <xdr:to>
      <xdr:col>102</xdr:col>
      <xdr:colOff>114300</xdr:colOff>
      <xdr:row>107</xdr:row>
      <xdr:rowOff>163525</xdr:rowOff>
    </xdr:to>
    <xdr:cxnSp macro="">
      <xdr:nvCxnSpPr>
        <xdr:cNvPr id="841" name="直線コネクタ 840"/>
        <xdr:cNvCxnSpPr/>
      </xdr:nvCxnSpPr>
      <xdr:spPr>
        <a:xfrm flipV="1">
          <a:off x="18656300" y="18507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842"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43"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44"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76319</xdr:rowOff>
    </xdr:from>
    <xdr:ext cx="469744" cy="259045"/>
    <xdr:sp macro="" textlink="">
      <xdr:nvSpPr>
        <xdr:cNvPr id="845" name="n_4aveValue【公民館】&#10;一人当たり面積"/>
        <xdr:cNvSpPr txBox="1"/>
      </xdr:nvSpPr>
      <xdr:spPr>
        <a:xfrm>
          <a:off x="18421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30802</xdr:rowOff>
    </xdr:from>
    <xdr:ext cx="469744" cy="259045"/>
    <xdr:sp macro="" textlink="">
      <xdr:nvSpPr>
        <xdr:cNvPr id="846" name="n_1mainValue【公民館】&#10;一人当たり面積"/>
        <xdr:cNvSpPr txBox="1"/>
      </xdr:nvSpPr>
      <xdr:spPr>
        <a:xfrm>
          <a:off x="21075727" y="185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32174</xdr:rowOff>
    </xdr:from>
    <xdr:ext cx="469744" cy="259045"/>
    <xdr:sp macro="" textlink="">
      <xdr:nvSpPr>
        <xdr:cNvPr id="847" name="n_2mainValue【公民館】&#10;一人当たり面積"/>
        <xdr:cNvSpPr txBox="1"/>
      </xdr:nvSpPr>
      <xdr:spPr>
        <a:xfrm>
          <a:off x="20199427" y="18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33087</xdr:rowOff>
    </xdr:from>
    <xdr:ext cx="469744" cy="259045"/>
    <xdr:sp macro="" textlink="">
      <xdr:nvSpPr>
        <xdr:cNvPr id="848" name="n_3mainValue【公民館】&#10;一人当たり面積"/>
        <xdr:cNvSpPr txBox="1"/>
      </xdr:nvSpPr>
      <xdr:spPr>
        <a:xfrm>
          <a:off x="19310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34002</xdr:rowOff>
    </xdr:from>
    <xdr:ext cx="469744" cy="259045"/>
    <xdr:sp macro="" textlink="">
      <xdr:nvSpPr>
        <xdr:cNvPr id="849" name="n_4mainValue【公民館】&#10;一人当たり面積"/>
        <xdr:cNvSpPr txBox="1"/>
      </xdr:nvSpPr>
      <xdr:spPr>
        <a:xfrm>
          <a:off x="18421427" y="185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類似団体と比較して、特に有形固定資産減価償却率が高くなっている施設は、小学校、中央公民館である。その老朽化対策については、今後個別施設計画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検討する予定であり、他の施設との統合も検討していく。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年度に３園を統合し、新しい保育所を建設したため、有形固定資産減価償却率は低くなってい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各施設の一人当たり面積については、全体的に小さく、今後も適正な規模の施設維持に努めていく。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83" name="フローチャート: 判断 82"/>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xdr:rowOff>
    </xdr:from>
    <xdr:to>
      <xdr:col>24</xdr:col>
      <xdr:colOff>114300</xdr:colOff>
      <xdr:row>64</xdr:row>
      <xdr:rowOff>102235</xdr:rowOff>
    </xdr:to>
    <xdr:sp macro="" textlink="">
      <xdr:nvSpPr>
        <xdr:cNvPr id="89" name="楕円 88"/>
        <xdr:cNvSpPr/>
      </xdr:nvSpPr>
      <xdr:spPr>
        <a:xfrm>
          <a:off x="4584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87012</xdr:rowOff>
    </xdr:from>
    <xdr:ext cx="405111" cy="259045"/>
    <xdr:sp macro="" textlink="">
      <xdr:nvSpPr>
        <xdr:cNvPr id="90" name="【体育館・プール】&#10;有形固定資産減価償却率該当値テキスト"/>
        <xdr:cNvSpPr txBox="1"/>
      </xdr:nvSpPr>
      <xdr:spPr>
        <a:xfrm>
          <a:off x="4673600" y="108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91" name="楕円 90"/>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64</xdr:row>
      <xdr:rowOff>51435</xdr:rowOff>
    </xdr:to>
    <xdr:cxnSp macro="">
      <xdr:nvCxnSpPr>
        <xdr:cNvPr id="92" name="直線コネクタ 91"/>
        <xdr:cNvCxnSpPr/>
      </xdr:nvCxnSpPr>
      <xdr:spPr>
        <a:xfrm>
          <a:off x="3797300" y="10675620"/>
          <a:ext cx="8382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156845</xdr:rowOff>
    </xdr:from>
    <xdr:to>
      <xdr:col>15</xdr:col>
      <xdr:colOff>101600</xdr:colOff>
      <xdr:row>62</xdr:row>
      <xdr:rowOff>86995</xdr:rowOff>
    </xdr:to>
    <xdr:sp macro="" textlink="">
      <xdr:nvSpPr>
        <xdr:cNvPr id="93" name="楕円 92"/>
        <xdr:cNvSpPr/>
      </xdr:nvSpPr>
      <xdr:spPr>
        <a:xfrm>
          <a:off x="2857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36195</xdr:rowOff>
    </xdr:from>
    <xdr:to>
      <xdr:col>19</xdr:col>
      <xdr:colOff>177800</xdr:colOff>
      <xdr:row>62</xdr:row>
      <xdr:rowOff>45720</xdr:rowOff>
    </xdr:to>
    <xdr:cxnSp macro="">
      <xdr:nvCxnSpPr>
        <xdr:cNvPr id="94" name="直線コネクタ 93"/>
        <xdr:cNvCxnSpPr/>
      </xdr:nvCxnSpPr>
      <xdr:spPr>
        <a:xfrm>
          <a:off x="2908300" y="10666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95" name="楕円 94"/>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36195</xdr:rowOff>
    </xdr:to>
    <xdr:cxnSp macro="">
      <xdr:nvCxnSpPr>
        <xdr:cNvPr id="96" name="直線コネクタ 95"/>
        <xdr:cNvCxnSpPr/>
      </xdr:nvCxnSpPr>
      <xdr:spPr>
        <a:xfrm>
          <a:off x="2019300" y="106470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21590</xdr:rowOff>
    </xdr:from>
    <xdr:to>
      <xdr:col>6</xdr:col>
      <xdr:colOff>38100</xdr:colOff>
      <xdr:row>64</xdr:row>
      <xdr:rowOff>123190</xdr:rowOff>
    </xdr:to>
    <xdr:sp macro="" textlink="">
      <xdr:nvSpPr>
        <xdr:cNvPr id="97" name="楕円 96"/>
        <xdr:cNvSpPr/>
      </xdr:nvSpPr>
      <xdr:spPr>
        <a:xfrm>
          <a:off x="1079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64</xdr:row>
      <xdr:rowOff>72390</xdr:rowOff>
    </xdr:to>
    <xdr:cxnSp macro="">
      <xdr:nvCxnSpPr>
        <xdr:cNvPr id="98" name="直線コネクタ 97"/>
        <xdr:cNvCxnSpPr/>
      </xdr:nvCxnSpPr>
      <xdr:spPr>
        <a:xfrm flipV="1">
          <a:off x="1130300" y="1064704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102" name="n_4aveValue【体育館・プール】&#10;有形固定資産減価償却率"/>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03" name="n_1mainValue【体育館・プー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78122</xdr:rowOff>
    </xdr:from>
    <xdr:ext cx="405111" cy="259045"/>
    <xdr:sp macro="" textlink="">
      <xdr:nvSpPr>
        <xdr:cNvPr id="104" name="n_2mainValue【体育館・プール】&#10;有形固定資産減価償却率"/>
        <xdr:cNvSpPr txBox="1"/>
      </xdr:nvSpPr>
      <xdr:spPr>
        <a:xfrm>
          <a:off x="2705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105" name="n_3mainValue【体育館・プール】&#10;有形固定資産減価償却率"/>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114317</xdr:rowOff>
    </xdr:from>
    <xdr:ext cx="405111" cy="259045"/>
    <xdr:sp macro="" textlink="">
      <xdr:nvSpPr>
        <xdr:cNvPr id="106" name="n_4mainValue【体育館・プール】&#10;有形固定資産減価償却率"/>
        <xdr:cNvSpPr txBox="1"/>
      </xdr:nvSpPr>
      <xdr:spPr>
        <a:xfrm>
          <a:off x="927744"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6" name="フローチャート: 判断 135"/>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140081</xdr:rowOff>
    </xdr:from>
    <xdr:to>
      <xdr:col>55</xdr:col>
      <xdr:colOff>50800</xdr:colOff>
      <xdr:row>62</xdr:row>
      <xdr:rowOff>70231</xdr:rowOff>
    </xdr:to>
    <xdr:sp macro="" textlink="">
      <xdr:nvSpPr>
        <xdr:cNvPr id="142" name="楕円 141"/>
        <xdr:cNvSpPr/>
      </xdr:nvSpPr>
      <xdr:spPr>
        <a:xfrm>
          <a:off x="104267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118508</xdr:rowOff>
    </xdr:from>
    <xdr:ext cx="469744" cy="259045"/>
    <xdr:sp macro="" textlink="">
      <xdr:nvSpPr>
        <xdr:cNvPr id="143" name="【体育館・プール】&#10;一人当たり面積該当値テキスト"/>
        <xdr:cNvSpPr txBox="1"/>
      </xdr:nvSpPr>
      <xdr:spPr>
        <a:xfrm>
          <a:off x="10515600" y="1057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144653</xdr:rowOff>
    </xdr:from>
    <xdr:to>
      <xdr:col>50</xdr:col>
      <xdr:colOff>165100</xdr:colOff>
      <xdr:row>62</xdr:row>
      <xdr:rowOff>74803</xdr:rowOff>
    </xdr:to>
    <xdr:sp macro="" textlink="">
      <xdr:nvSpPr>
        <xdr:cNvPr id="144" name="楕円 143"/>
        <xdr:cNvSpPr/>
      </xdr:nvSpPr>
      <xdr:spPr>
        <a:xfrm>
          <a:off x="9588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19431</xdr:rowOff>
    </xdr:from>
    <xdr:to>
      <xdr:col>55</xdr:col>
      <xdr:colOff>0</xdr:colOff>
      <xdr:row>62</xdr:row>
      <xdr:rowOff>24003</xdr:rowOff>
    </xdr:to>
    <xdr:cxnSp macro="">
      <xdr:nvCxnSpPr>
        <xdr:cNvPr id="145" name="直線コネクタ 144"/>
        <xdr:cNvCxnSpPr/>
      </xdr:nvCxnSpPr>
      <xdr:spPr>
        <a:xfrm flipV="1">
          <a:off x="9639300" y="1064933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148082</xdr:rowOff>
    </xdr:from>
    <xdr:to>
      <xdr:col>46</xdr:col>
      <xdr:colOff>38100</xdr:colOff>
      <xdr:row>62</xdr:row>
      <xdr:rowOff>78232</xdr:rowOff>
    </xdr:to>
    <xdr:sp macro="" textlink="">
      <xdr:nvSpPr>
        <xdr:cNvPr id="146" name="楕円 145"/>
        <xdr:cNvSpPr/>
      </xdr:nvSpPr>
      <xdr:spPr>
        <a:xfrm>
          <a:off x="8699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24003</xdr:rowOff>
    </xdr:from>
    <xdr:to>
      <xdr:col>50</xdr:col>
      <xdr:colOff>114300</xdr:colOff>
      <xdr:row>62</xdr:row>
      <xdr:rowOff>27432</xdr:rowOff>
    </xdr:to>
    <xdr:cxnSp macro="">
      <xdr:nvCxnSpPr>
        <xdr:cNvPr id="147" name="直線コネクタ 146"/>
        <xdr:cNvCxnSpPr/>
      </xdr:nvCxnSpPr>
      <xdr:spPr>
        <a:xfrm flipV="1">
          <a:off x="8750300" y="106539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150368</xdr:rowOff>
    </xdr:from>
    <xdr:to>
      <xdr:col>41</xdr:col>
      <xdr:colOff>101600</xdr:colOff>
      <xdr:row>62</xdr:row>
      <xdr:rowOff>80518</xdr:rowOff>
    </xdr:to>
    <xdr:sp macro="" textlink="">
      <xdr:nvSpPr>
        <xdr:cNvPr id="148" name="楕円 147"/>
        <xdr:cNvSpPr/>
      </xdr:nvSpPr>
      <xdr:spPr>
        <a:xfrm>
          <a:off x="7810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27432</xdr:rowOff>
    </xdr:from>
    <xdr:to>
      <xdr:col>45</xdr:col>
      <xdr:colOff>177800</xdr:colOff>
      <xdr:row>62</xdr:row>
      <xdr:rowOff>29718</xdr:rowOff>
    </xdr:to>
    <xdr:cxnSp macro="">
      <xdr:nvCxnSpPr>
        <xdr:cNvPr id="149" name="直線コネクタ 148"/>
        <xdr:cNvCxnSpPr/>
      </xdr:nvCxnSpPr>
      <xdr:spPr>
        <a:xfrm flipV="1">
          <a:off x="7861300" y="1065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152082</xdr:rowOff>
    </xdr:from>
    <xdr:to>
      <xdr:col>36</xdr:col>
      <xdr:colOff>165100</xdr:colOff>
      <xdr:row>62</xdr:row>
      <xdr:rowOff>82232</xdr:rowOff>
    </xdr:to>
    <xdr:sp macro="" textlink="">
      <xdr:nvSpPr>
        <xdr:cNvPr id="150" name="楕円 149"/>
        <xdr:cNvSpPr/>
      </xdr:nvSpPr>
      <xdr:spPr>
        <a:xfrm>
          <a:off x="6921500" y="106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29718</xdr:rowOff>
    </xdr:from>
    <xdr:to>
      <xdr:col>41</xdr:col>
      <xdr:colOff>50800</xdr:colOff>
      <xdr:row>62</xdr:row>
      <xdr:rowOff>31432</xdr:rowOff>
    </xdr:to>
    <xdr:cxnSp macro="">
      <xdr:nvCxnSpPr>
        <xdr:cNvPr id="151" name="直線コネクタ 150"/>
        <xdr:cNvCxnSpPr/>
      </xdr:nvCxnSpPr>
      <xdr:spPr>
        <a:xfrm flipV="1">
          <a:off x="6972300" y="1065961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5"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65930</xdr:rowOff>
    </xdr:from>
    <xdr:ext cx="469744" cy="259045"/>
    <xdr:sp macro="" textlink="">
      <xdr:nvSpPr>
        <xdr:cNvPr id="156" name="n_1mainValue【体育館・プール】&#10;一人当たり面積"/>
        <xdr:cNvSpPr txBox="1"/>
      </xdr:nvSpPr>
      <xdr:spPr>
        <a:xfrm>
          <a:off x="93917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69359</xdr:rowOff>
    </xdr:from>
    <xdr:ext cx="469744" cy="259045"/>
    <xdr:sp macro="" textlink="">
      <xdr:nvSpPr>
        <xdr:cNvPr id="157" name="n_2mainValue【体育館・プール】&#10;一人当たり面積"/>
        <xdr:cNvSpPr txBox="1"/>
      </xdr:nvSpPr>
      <xdr:spPr>
        <a:xfrm>
          <a:off x="8515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71645</xdr:rowOff>
    </xdr:from>
    <xdr:ext cx="469744" cy="259045"/>
    <xdr:sp macro="" textlink="">
      <xdr:nvSpPr>
        <xdr:cNvPr id="158" name="n_3mainValue【体育館・プール】&#10;一人当たり面積"/>
        <xdr:cNvSpPr txBox="1"/>
      </xdr:nvSpPr>
      <xdr:spPr>
        <a:xfrm>
          <a:off x="7626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73359</xdr:rowOff>
    </xdr:from>
    <xdr:ext cx="469744" cy="259045"/>
    <xdr:sp macro="" textlink="">
      <xdr:nvSpPr>
        <xdr:cNvPr id="159" name="n_4mainValue【体育館・プール】&#10;一人当たり面積"/>
        <xdr:cNvSpPr txBox="1"/>
      </xdr:nvSpPr>
      <xdr:spPr>
        <a:xfrm>
          <a:off x="6737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9"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4" name="フローチャート: 判断 193"/>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52070</xdr:rowOff>
    </xdr:from>
    <xdr:to>
      <xdr:col>24</xdr:col>
      <xdr:colOff>114300</xdr:colOff>
      <xdr:row>84</xdr:row>
      <xdr:rowOff>153670</xdr:rowOff>
    </xdr:to>
    <xdr:sp macro="" textlink="">
      <xdr:nvSpPr>
        <xdr:cNvPr id="200" name="楕円 199"/>
        <xdr:cNvSpPr/>
      </xdr:nvSpPr>
      <xdr:spPr>
        <a:xfrm>
          <a:off x="4584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30497</xdr:rowOff>
    </xdr:from>
    <xdr:ext cx="405111" cy="259045"/>
    <xdr:sp macro="" textlink="">
      <xdr:nvSpPr>
        <xdr:cNvPr id="201" name="【福祉施設】&#10;有形固定資産減価償却率該当値テキスト"/>
        <xdr:cNvSpPr txBox="1"/>
      </xdr:nvSpPr>
      <xdr:spPr>
        <a:xfrm>
          <a:off x="4673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02" name="楕円 201"/>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84</xdr:row>
      <xdr:rowOff>102870</xdr:rowOff>
    </xdr:to>
    <xdr:cxnSp macro="">
      <xdr:nvCxnSpPr>
        <xdr:cNvPr id="203" name="直線コネクタ 202"/>
        <xdr:cNvCxnSpPr/>
      </xdr:nvCxnSpPr>
      <xdr:spPr>
        <a:xfrm>
          <a:off x="3797300" y="1432750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04" name="楕円 203"/>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97155</xdr:rowOff>
    </xdr:to>
    <xdr:cxnSp macro="">
      <xdr:nvCxnSpPr>
        <xdr:cNvPr id="205" name="直線コネクタ 204"/>
        <xdr:cNvCxnSpPr/>
      </xdr:nvCxnSpPr>
      <xdr:spPr>
        <a:xfrm>
          <a:off x="2908300" y="143008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06" name="楕円 205"/>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70486</xdr:rowOff>
    </xdr:to>
    <xdr:cxnSp macro="">
      <xdr:nvCxnSpPr>
        <xdr:cNvPr id="207" name="直線コネクタ 206"/>
        <xdr:cNvCxnSpPr/>
      </xdr:nvCxnSpPr>
      <xdr:spPr>
        <a:xfrm>
          <a:off x="2019300" y="142798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143511</xdr:rowOff>
    </xdr:from>
    <xdr:to>
      <xdr:col>6</xdr:col>
      <xdr:colOff>38100</xdr:colOff>
      <xdr:row>83</xdr:row>
      <xdr:rowOff>73661</xdr:rowOff>
    </xdr:to>
    <xdr:sp macro="" textlink="">
      <xdr:nvSpPr>
        <xdr:cNvPr id="208" name="楕円 207"/>
        <xdr:cNvSpPr/>
      </xdr:nvSpPr>
      <xdr:spPr>
        <a:xfrm>
          <a:off x="1079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22861</xdr:rowOff>
    </xdr:from>
    <xdr:to>
      <xdr:col>10</xdr:col>
      <xdr:colOff>114300</xdr:colOff>
      <xdr:row>83</xdr:row>
      <xdr:rowOff>49530</xdr:rowOff>
    </xdr:to>
    <xdr:cxnSp macro="">
      <xdr:nvCxnSpPr>
        <xdr:cNvPr id="209" name="直線コネクタ 208"/>
        <xdr:cNvCxnSpPr/>
      </xdr:nvCxnSpPr>
      <xdr:spPr>
        <a:xfrm>
          <a:off x="1130300" y="14253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11"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12"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13"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14" name="n_1main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15" name="n_2main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16" name="n_3main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64788</xdr:rowOff>
    </xdr:from>
    <xdr:ext cx="405111" cy="259045"/>
    <xdr:sp macro="" textlink="">
      <xdr:nvSpPr>
        <xdr:cNvPr id="217" name="n_4mainValue【福祉施設】&#10;有形固定資産減価償却率"/>
        <xdr:cNvSpPr txBox="1"/>
      </xdr:nvSpPr>
      <xdr:spPr>
        <a:xfrm>
          <a:off x="927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253" name="フローチャート: 判断 252"/>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140244</xdr:rowOff>
    </xdr:from>
    <xdr:to>
      <xdr:col>55</xdr:col>
      <xdr:colOff>50800</xdr:colOff>
      <xdr:row>86</xdr:row>
      <xdr:rowOff>70394</xdr:rowOff>
    </xdr:to>
    <xdr:sp macro="" textlink="">
      <xdr:nvSpPr>
        <xdr:cNvPr id="259" name="楕円 258"/>
        <xdr:cNvSpPr/>
      </xdr:nvSpPr>
      <xdr:spPr>
        <a:xfrm>
          <a:off x="104267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55171</xdr:rowOff>
    </xdr:from>
    <xdr:ext cx="469744" cy="259045"/>
    <xdr:sp macro="" textlink="">
      <xdr:nvSpPr>
        <xdr:cNvPr id="260" name="【福祉施設】&#10;一人当たり面積該当値テキスト"/>
        <xdr:cNvSpPr txBox="1"/>
      </xdr:nvSpPr>
      <xdr:spPr>
        <a:xfrm>
          <a:off x="10515600" y="146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143511</xdr:rowOff>
    </xdr:from>
    <xdr:to>
      <xdr:col>50</xdr:col>
      <xdr:colOff>165100</xdr:colOff>
      <xdr:row>86</xdr:row>
      <xdr:rowOff>73661</xdr:rowOff>
    </xdr:to>
    <xdr:sp macro="" textlink="">
      <xdr:nvSpPr>
        <xdr:cNvPr id="261" name="楕円 260"/>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19594</xdr:rowOff>
    </xdr:from>
    <xdr:to>
      <xdr:col>55</xdr:col>
      <xdr:colOff>0</xdr:colOff>
      <xdr:row>86</xdr:row>
      <xdr:rowOff>22861</xdr:rowOff>
    </xdr:to>
    <xdr:cxnSp macro="">
      <xdr:nvCxnSpPr>
        <xdr:cNvPr id="262" name="直線コネクタ 261"/>
        <xdr:cNvCxnSpPr/>
      </xdr:nvCxnSpPr>
      <xdr:spPr>
        <a:xfrm flipV="1">
          <a:off x="9639300" y="147642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145687</xdr:rowOff>
    </xdr:from>
    <xdr:to>
      <xdr:col>46</xdr:col>
      <xdr:colOff>38100</xdr:colOff>
      <xdr:row>86</xdr:row>
      <xdr:rowOff>75837</xdr:rowOff>
    </xdr:to>
    <xdr:sp macro="" textlink="">
      <xdr:nvSpPr>
        <xdr:cNvPr id="263" name="楕円 262"/>
        <xdr:cNvSpPr/>
      </xdr:nvSpPr>
      <xdr:spPr>
        <a:xfrm>
          <a:off x="8699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22861</xdr:rowOff>
    </xdr:from>
    <xdr:to>
      <xdr:col>50</xdr:col>
      <xdr:colOff>114300</xdr:colOff>
      <xdr:row>86</xdr:row>
      <xdr:rowOff>25037</xdr:rowOff>
    </xdr:to>
    <xdr:cxnSp macro="">
      <xdr:nvCxnSpPr>
        <xdr:cNvPr id="264" name="直線コネクタ 263"/>
        <xdr:cNvCxnSpPr/>
      </xdr:nvCxnSpPr>
      <xdr:spPr>
        <a:xfrm flipV="1">
          <a:off x="8750300" y="147675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147864</xdr:rowOff>
    </xdr:from>
    <xdr:to>
      <xdr:col>41</xdr:col>
      <xdr:colOff>101600</xdr:colOff>
      <xdr:row>86</xdr:row>
      <xdr:rowOff>78014</xdr:rowOff>
    </xdr:to>
    <xdr:sp macro="" textlink="">
      <xdr:nvSpPr>
        <xdr:cNvPr id="265" name="楕円 264"/>
        <xdr:cNvSpPr/>
      </xdr:nvSpPr>
      <xdr:spPr>
        <a:xfrm>
          <a:off x="7810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25037</xdr:rowOff>
    </xdr:from>
    <xdr:to>
      <xdr:col>45</xdr:col>
      <xdr:colOff>177800</xdr:colOff>
      <xdr:row>86</xdr:row>
      <xdr:rowOff>27214</xdr:rowOff>
    </xdr:to>
    <xdr:cxnSp macro="">
      <xdr:nvCxnSpPr>
        <xdr:cNvPr id="266" name="直線コネクタ 265"/>
        <xdr:cNvCxnSpPr/>
      </xdr:nvCxnSpPr>
      <xdr:spPr>
        <a:xfrm flipV="1">
          <a:off x="7861300" y="147697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148952</xdr:rowOff>
    </xdr:from>
    <xdr:to>
      <xdr:col>36</xdr:col>
      <xdr:colOff>165100</xdr:colOff>
      <xdr:row>86</xdr:row>
      <xdr:rowOff>79102</xdr:rowOff>
    </xdr:to>
    <xdr:sp macro="" textlink="">
      <xdr:nvSpPr>
        <xdr:cNvPr id="267" name="楕円 266"/>
        <xdr:cNvSpPr/>
      </xdr:nvSpPr>
      <xdr:spPr>
        <a:xfrm>
          <a:off x="6921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27214</xdr:rowOff>
    </xdr:from>
    <xdr:to>
      <xdr:col>41</xdr:col>
      <xdr:colOff>50800</xdr:colOff>
      <xdr:row>86</xdr:row>
      <xdr:rowOff>28302</xdr:rowOff>
    </xdr:to>
    <xdr:cxnSp macro="">
      <xdr:nvCxnSpPr>
        <xdr:cNvPr id="268" name="直線コネクタ 267"/>
        <xdr:cNvCxnSpPr/>
      </xdr:nvCxnSpPr>
      <xdr:spPr>
        <a:xfrm flipV="1">
          <a:off x="6972300" y="1477191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69"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0"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272" name="n_4aveValue【福祉施設】&#10;一人当たり面積"/>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64788</xdr:rowOff>
    </xdr:from>
    <xdr:ext cx="469744" cy="259045"/>
    <xdr:sp macro="" textlink="">
      <xdr:nvSpPr>
        <xdr:cNvPr id="273" name="n_1mainValue【福祉施設】&#10;一人当たり面積"/>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66964</xdr:rowOff>
    </xdr:from>
    <xdr:ext cx="469744" cy="259045"/>
    <xdr:sp macro="" textlink="">
      <xdr:nvSpPr>
        <xdr:cNvPr id="274" name="n_2mainValue【福祉施設】&#10;一人当たり面積"/>
        <xdr:cNvSpPr txBox="1"/>
      </xdr:nvSpPr>
      <xdr:spPr>
        <a:xfrm>
          <a:off x="8515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69141</xdr:rowOff>
    </xdr:from>
    <xdr:ext cx="469744" cy="259045"/>
    <xdr:sp macro="" textlink="">
      <xdr:nvSpPr>
        <xdr:cNvPr id="275" name="n_3mainValue【福祉施設】&#10;一人当たり面積"/>
        <xdr:cNvSpPr txBox="1"/>
      </xdr:nvSpPr>
      <xdr:spPr>
        <a:xfrm>
          <a:off x="7626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70229</xdr:rowOff>
    </xdr:from>
    <xdr:ext cx="469744" cy="259045"/>
    <xdr:sp macro="" textlink="">
      <xdr:nvSpPr>
        <xdr:cNvPr id="276" name="n_4mainValue【福祉施設】&#10;一人当たり面積"/>
        <xdr:cNvSpPr txBox="1"/>
      </xdr:nvSpPr>
      <xdr:spPr>
        <a:xfrm>
          <a:off x="6737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18" name="直線コネクタ 317"/>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21"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22" name="直線コネクタ 321"/>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23"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24" name="フローチャート: 判断 323"/>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25" name="フローチャート: 判断 324"/>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26" name="フローチャート: 判断 325"/>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27" name="フローチャート: 判断 326"/>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8" name="フローチャート: 判断 327"/>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334" name="楕円 333"/>
        <xdr:cNvSpPr/>
      </xdr:nvSpPr>
      <xdr:spPr>
        <a:xfrm>
          <a:off x="16268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25054</xdr:rowOff>
    </xdr:from>
    <xdr:ext cx="405111" cy="259045"/>
    <xdr:sp macro="" textlink="">
      <xdr:nvSpPr>
        <xdr:cNvPr id="335" name="【一般廃棄物処理施設】&#10;有形固定資産減価償却率該当値テキスト"/>
        <xdr:cNvSpPr txBox="1"/>
      </xdr:nvSpPr>
      <xdr:spPr>
        <a:xfrm>
          <a:off x="16357600"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154396</xdr:rowOff>
    </xdr:from>
    <xdr:to>
      <xdr:col>81</xdr:col>
      <xdr:colOff>101600</xdr:colOff>
      <xdr:row>37</xdr:row>
      <xdr:rowOff>84546</xdr:rowOff>
    </xdr:to>
    <xdr:sp macro="" textlink="">
      <xdr:nvSpPr>
        <xdr:cNvPr id="336" name="楕円 335"/>
        <xdr:cNvSpPr/>
      </xdr:nvSpPr>
      <xdr:spPr>
        <a:xfrm>
          <a:off x="15430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33746</xdr:rowOff>
    </xdr:from>
    <xdr:to>
      <xdr:col>85</xdr:col>
      <xdr:colOff>127000</xdr:colOff>
      <xdr:row>41</xdr:row>
      <xdr:rowOff>97427</xdr:rowOff>
    </xdr:to>
    <xdr:cxnSp macro="">
      <xdr:nvCxnSpPr>
        <xdr:cNvPr id="337" name="直線コネクタ 336"/>
        <xdr:cNvCxnSpPr/>
      </xdr:nvCxnSpPr>
      <xdr:spPr>
        <a:xfrm>
          <a:off x="15481300" y="6377396"/>
          <a:ext cx="838200" cy="74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87449</xdr:rowOff>
    </xdr:from>
    <xdr:to>
      <xdr:col>76</xdr:col>
      <xdr:colOff>165100</xdr:colOff>
      <xdr:row>38</xdr:row>
      <xdr:rowOff>17599</xdr:rowOff>
    </xdr:to>
    <xdr:sp macro="" textlink="">
      <xdr:nvSpPr>
        <xdr:cNvPr id="338" name="楕円 337"/>
        <xdr:cNvSpPr/>
      </xdr:nvSpPr>
      <xdr:spPr>
        <a:xfrm>
          <a:off x="14541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33746</xdr:rowOff>
    </xdr:from>
    <xdr:to>
      <xdr:col>81</xdr:col>
      <xdr:colOff>50800</xdr:colOff>
      <xdr:row>37</xdr:row>
      <xdr:rowOff>138249</xdr:rowOff>
    </xdr:to>
    <xdr:cxnSp macro="">
      <xdr:nvCxnSpPr>
        <xdr:cNvPr id="339" name="直線コネクタ 338"/>
        <xdr:cNvCxnSpPr/>
      </xdr:nvCxnSpPr>
      <xdr:spPr>
        <a:xfrm flipV="1">
          <a:off x="14592300" y="637739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152763</xdr:rowOff>
    </xdr:from>
    <xdr:to>
      <xdr:col>72</xdr:col>
      <xdr:colOff>38100</xdr:colOff>
      <xdr:row>38</xdr:row>
      <xdr:rowOff>82913</xdr:rowOff>
    </xdr:to>
    <xdr:sp macro="" textlink="">
      <xdr:nvSpPr>
        <xdr:cNvPr id="340" name="楕円 339"/>
        <xdr:cNvSpPr/>
      </xdr:nvSpPr>
      <xdr:spPr>
        <a:xfrm>
          <a:off x="13652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138249</xdr:rowOff>
    </xdr:from>
    <xdr:to>
      <xdr:col>76</xdr:col>
      <xdr:colOff>114300</xdr:colOff>
      <xdr:row>38</xdr:row>
      <xdr:rowOff>32113</xdr:rowOff>
    </xdr:to>
    <xdr:cxnSp macro="">
      <xdr:nvCxnSpPr>
        <xdr:cNvPr id="341" name="直線コネクタ 340"/>
        <xdr:cNvCxnSpPr/>
      </xdr:nvCxnSpPr>
      <xdr:spPr>
        <a:xfrm flipV="1">
          <a:off x="13703300" y="648189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342"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343" name="n_2ave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44"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101073</xdr:rowOff>
    </xdr:from>
    <xdr:ext cx="405111" cy="259045"/>
    <xdr:sp macro="" textlink="">
      <xdr:nvSpPr>
        <xdr:cNvPr id="346" name="n_1mainValue【一般廃棄物処理施設】&#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347" name="n_2main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74040</xdr:rowOff>
    </xdr:from>
    <xdr:ext cx="405111" cy="259045"/>
    <xdr:sp macro="" textlink="">
      <xdr:nvSpPr>
        <xdr:cNvPr id="348" name="n_3mainValue【一般廃棄物処理施設】&#10;有形固定資産減価償却率"/>
        <xdr:cNvSpPr txBox="1"/>
      </xdr:nvSpPr>
      <xdr:spPr>
        <a:xfrm>
          <a:off x="13500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8" name="テキスト ボックス 36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72" name="直線コネクタ 371"/>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73"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74" name="直線コネクタ 373"/>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75"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76" name="直線コネクタ 375"/>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377"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78" name="フローチャート: 判断 377"/>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79" name="フローチャート: 判断 378"/>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80" name="フローチャート: 判断 379"/>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81" name="フローチャート: 判断 380"/>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165096</xdr:rowOff>
    </xdr:from>
    <xdr:to>
      <xdr:col>98</xdr:col>
      <xdr:colOff>38100</xdr:colOff>
      <xdr:row>41</xdr:row>
      <xdr:rowOff>95246</xdr:rowOff>
    </xdr:to>
    <xdr:sp macro="" textlink="">
      <xdr:nvSpPr>
        <xdr:cNvPr id="382" name="フローチャート: 判断 381"/>
        <xdr:cNvSpPr/>
      </xdr:nvSpPr>
      <xdr:spPr>
        <a:xfrm>
          <a:off x="18605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71510</xdr:rowOff>
    </xdr:from>
    <xdr:to>
      <xdr:col>116</xdr:col>
      <xdr:colOff>114300</xdr:colOff>
      <xdr:row>42</xdr:row>
      <xdr:rowOff>1660</xdr:rowOff>
    </xdr:to>
    <xdr:sp macro="" textlink="">
      <xdr:nvSpPr>
        <xdr:cNvPr id="388" name="楕円 387"/>
        <xdr:cNvSpPr/>
      </xdr:nvSpPr>
      <xdr:spPr>
        <a:xfrm>
          <a:off x="22110700" y="71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157887</xdr:rowOff>
    </xdr:from>
    <xdr:ext cx="534377" cy="259045"/>
    <xdr:sp macro="" textlink="">
      <xdr:nvSpPr>
        <xdr:cNvPr id="389" name="【一般廃棄物処理施設】&#10;一人当たり有形固定資産（償却資産）額該当値テキスト"/>
        <xdr:cNvSpPr txBox="1"/>
      </xdr:nvSpPr>
      <xdr:spPr>
        <a:xfrm>
          <a:off x="22199600" y="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117883</xdr:rowOff>
    </xdr:from>
    <xdr:to>
      <xdr:col>112</xdr:col>
      <xdr:colOff>38100</xdr:colOff>
      <xdr:row>42</xdr:row>
      <xdr:rowOff>48033</xdr:rowOff>
    </xdr:to>
    <xdr:sp macro="" textlink="">
      <xdr:nvSpPr>
        <xdr:cNvPr id="390" name="楕円 389"/>
        <xdr:cNvSpPr/>
      </xdr:nvSpPr>
      <xdr:spPr>
        <a:xfrm>
          <a:off x="21272500" y="71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122310</xdr:rowOff>
    </xdr:from>
    <xdr:to>
      <xdr:col>116</xdr:col>
      <xdr:colOff>63500</xdr:colOff>
      <xdr:row>41</xdr:row>
      <xdr:rowOff>168683</xdr:rowOff>
    </xdr:to>
    <xdr:cxnSp macro="">
      <xdr:nvCxnSpPr>
        <xdr:cNvPr id="391" name="直線コネクタ 390"/>
        <xdr:cNvCxnSpPr/>
      </xdr:nvCxnSpPr>
      <xdr:spPr>
        <a:xfrm flipV="1">
          <a:off x="21323300" y="7151760"/>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130525</xdr:rowOff>
    </xdr:from>
    <xdr:to>
      <xdr:col>107</xdr:col>
      <xdr:colOff>101600</xdr:colOff>
      <xdr:row>42</xdr:row>
      <xdr:rowOff>60675</xdr:rowOff>
    </xdr:to>
    <xdr:sp macro="" textlink="">
      <xdr:nvSpPr>
        <xdr:cNvPr id="392" name="楕円 391"/>
        <xdr:cNvSpPr/>
      </xdr:nvSpPr>
      <xdr:spPr>
        <a:xfrm>
          <a:off x="20383500" y="71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168683</xdr:rowOff>
    </xdr:from>
    <xdr:to>
      <xdr:col>111</xdr:col>
      <xdr:colOff>177800</xdr:colOff>
      <xdr:row>42</xdr:row>
      <xdr:rowOff>9875</xdr:rowOff>
    </xdr:to>
    <xdr:cxnSp macro="">
      <xdr:nvCxnSpPr>
        <xdr:cNvPr id="393" name="直線コネクタ 392"/>
        <xdr:cNvCxnSpPr/>
      </xdr:nvCxnSpPr>
      <xdr:spPr>
        <a:xfrm flipV="1">
          <a:off x="20434300" y="7198133"/>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134379</xdr:rowOff>
    </xdr:from>
    <xdr:to>
      <xdr:col>102</xdr:col>
      <xdr:colOff>165100</xdr:colOff>
      <xdr:row>42</xdr:row>
      <xdr:rowOff>64529</xdr:rowOff>
    </xdr:to>
    <xdr:sp macro="" textlink="">
      <xdr:nvSpPr>
        <xdr:cNvPr id="394" name="楕円 393"/>
        <xdr:cNvSpPr/>
      </xdr:nvSpPr>
      <xdr:spPr>
        <a:xfrm>
          <a:off x="19494500" y="7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9875</xdr:rowOff>
    </xdr:from>
    <xdr:to>
      <xdr:col>107</xdr:col>
      <xdr:colOff>50800</xdr:colOff>
      <xdr:row>42</xdr:row>
      <xdr:rowOff>13729</xdr:rowOff>
    </xdr:to>
    <xdr:cxnSp macro="">
      <xdr:nvCxnSpPr>
        <xdr:cNvPr id="395" name="直線コネクタ 394"/>
        <xdr:cNvCxnSpPr/>
      </xdr:nvCxnSpPr>
      <xdr:spPr>
        <a:xfrm flipV="1">
          <a:off x="19545300" y="721077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396"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397"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98"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111773</xdr:rowOff>
    </xdr:from>
    <xdr:ext cx="599010" cy="259045"/>
    <xdr:sp macro="" textlink="">
      <xdr:nvSpPr>
        <xdr:cNvPr id="399" name="n_4aveValue【一般廃棄物処理施設】&#10;一人当たり有形固定資産（償却資産）額"/>
        <xdr:cNvSpPr txBox="1"/>
      </xdr:nvSpPr>
      <xdr:spPr>
        <a:xfrm>
          <a:off x="18356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39160</xdr:rowOff>
    </xdr:from>
    <xdr:ext cx="534377" cy="259045"/>
    <xdr:sp macro="" textlink="">
      <xdr:nvSpPr>
        <xdr:cNvPr id="400" name="n_1mainValue【一般廃棄物処理施設】&#10;一人当たり有形固定資産（償却資産）額"/>
        <xdr:cNvSpPr txBox="1"/>
      </xdr:nvSpPr>
      <xdr:spPr>
        <a:xfrm>
          <a:off x="21043411" y="72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51802</xdr:rowOff>
    </xdr:from>
    <xdr:ext cx="534377" cy="259045"/>
    <xdr:sp macro="" textlink="">
      <xdr:nvSpPr>
        <xdr:cNvPr id="401" name="n_2mainValue【一般廃棄物処理施設】&#10;一人当たり有形固定資産（償却資産）額"/>
        <xdr:cNvSpPr txBox="1"/>
      </xdr:nvSpPr>
      <xdr:spPr>
        <a:xfrm>
          <a:off x="20167111" y="725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55656</xdr:rowOff>
    </xdr:from>
    <xdr:ext cx="534377" cy="259045"/>
    <xdr:sp macro="" textlink="">
      <xdr:nvSpPr>
        <xdr:cNvPr id="402" name="n_3mainValue【一般廃棄物処理施設】&#10;一人当たり有形固定資産（償却資産）額"/>
        <xdr:cNvSpPr txBox="1"/>
      </xdr:nvSpPr>
      <xdr:spPr>
        <a:xfrm>
          <a:off x="19278111" y="72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27" name="直線コネクタ 426"/>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28"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29" name="直線コネクタ 428"/>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30"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31" name="直線コネクタ 430"/>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32"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33" name="フローチャート: 判断 432"/>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34" name="フローチャート: 判断 433"/>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35" name="フローチャート: 判断 434"/>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36" name="フローチャート: 判断 435"/>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37" name="フローチャート: 判断 436"/>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443" name="楕円 442"/>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444" name="【保健センター・保健所】&#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82550</xdr:rowOff>
    </xdr:from>
    <xdr:to>
      <xdr:col>81</xdr:col>
      <xdr:colOff>101600</xdr:colOff>
      <xdr:row>61</xdr:row>
      <xdr:rowOff>12700</xdr:rowOff>
    </xdr:to>
    <xdr:sp macro="" textlink="">
      <xdr:nvSpPr>
        <xdr:cNvPr id="445" name="楕円 444"/>
        <xdr:cNvSpPr/>
      </xdr:nvSpPr>
      <xdr:spPr>
        <a:xfrm>
          <a:off x="1543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133350</xdr:rowOff>
    </xdr:from>
    <xdr:to>
      <xdr:col>85</xdr:col>
      <xdr:colOff>127000</xdr:colOff>
      <xdr:row>61</xdr:row>
      <xdr:rowOff>95250</xdr:rowOff>
    </xdr:to>
    <xdr:cxnSp macro="">
      <xdr:nvCxnSpPr>
        <xdr:cNvPr id="446" name="直線コネクタ 445"/>
        <xdr:cNvCxnSpPr/>
      </xdr:nvCxnSpPr>
      <xdr:spPr>
        <a:xfrm>
          <a:off x="15481300" y="10420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44450</xdr:rowOff>
    </xdr:from>
    <xdr:to>
      <xdr:col>76</xdr:col>
      <xdr:colOff>165100</xdr:colOff>
      <xdr:row>60</xdr:row>
      <xdr:rowOff>146050</xdr:rowOff>
    </xdr:to>
    <xdr:sp macro="" textlink="">
      <xdr:nvSpPr>
        <xdr:cNvPr id="447" name="楕円 446"/>
        <xdr:cNvSpPr/>
      </xdr:nvSpPr>
      <xdr:spPr>
        <a:xfrm>
          <a:off x="1454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95250</xdr:rowOff>
    </xdr:from>
    <xdr:to>
      <xdr:col>81</xdr:col>
      <xdr:colOff>50800</xdr:colOff>
      <xdr:row>60</xdr:row>
      <xdr:rowOff>133350</xdr:rowOff>
    </xdr:to>
    <xdr:cxnSp macro="">
      <xdr:nvCxnSpPr>
        <xdr:cNvPr id="448" name="直線コネクタ 447"/>
        <xdr:cNvCxnSpPr/>
      </xdr:nvCxnSpPr>
      <xdr:spPr>
        <a:xfrm>
          <a:off x="14592300" y="1038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23495</xdr:rowOff>
    </xdr:from>
    <xdr:to>
      <xdr:col>72</xdr:col>
      <xdr:colOff>38100</xdr:colOff>
      <xdr:row>60</xdr:row>
      <xdr:rowOff>125095</xdr:rowOff>
    </xdr:to>
    <xdr:sp macro="" textlink="">
      <xdr:nvSpPr>
        <xdr:cNvPr id="449" name="楕円 448"/>
        <xdr:cNvSpPr/>
      </xdr:nvSpPr>
      <xdr:spPr>
        <a:xfrm>
          <a:off x="13652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74295</xdr:rowOff>
    </xdr:from>
    <xdr:to>
      <xdr:col>76</xdr:col>
      <xdr:colOff>114300</xdr:colOff>
      <xdr:row>60</xdr:row>
      <xdr:rowOff>95250</xdr:rowOff>
    </xdr:to>
    <xdr:cxnSp macro="">
      <xdr:nvCxnSpPr>
        <xdr:cNvPr id="450" name="直線コネクタ 449"/>
        <xdr:cNvCxnSpPr/>
      </xdr:nvCxnSpPr>
      <xdr:spPr>
        <a:xfrm>
          <a:off x="13703300" y="10361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451" name="楕円 450"/>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74295</xdr:rowOff>
    </xdr:to>
    <xdr:cxnSp macro="">
      <xdr:nvCxnSpPr>
        <xdr:cNvPr id="452" name="直線コネクタ 451"/>
        <xdr:cNvCxnSpPr/>
      </xdr:nvCxnSpPr>
      <xdr:spPr>
        <a:xfrm>
          <a:off x="12814300" y="1032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453"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54"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55"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56"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3827</xdr:rowOff>
    </xdr:from>
    <xdr:ext cx="405111" cy="259045"/>
    <xdr:sp macro="" textlink="">
      <xdr:nvSpPr>
        <xdr:cNvPr id="457" name="n_1mainValue【保健センター・保健所】&#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458" name="n_2mainValue【保健センター・保健所】&#10;有形固定資産減価償却率"/>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116222</xdr:rowOff>
    </xdr:from>
    <xdr:ext cx="405111" cy="259045"/>
    <xdr:sp macro="" textlink="">
      <xdr:nvSpPr>
        <xdr:cNvPr id="459" name="n_3mainValue【保健センター・保健所】&#10;有形固定資産減価償却率"/>
        <xdr:cNvSpPr txBox="1"/>
      </xdr:nvSpPr>
      <xdr:spPr>
        <a:xfrm>
          <a:off x="13500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460" name="n_4mainValue【保健センター・保健所】&#10;有形固定資産減価償却率"/>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84" name="直線コネクタ 483"/>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5"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6" name="直線コネクタ 485"/>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8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88" name="直線コネクタ 48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89"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90" name="フローチャート: 判断 489"/>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91" name="フローチャート: 判断 490"/>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92" name="フローチャート: 判断 491"/>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93" name="フローチャート: 判断 492"/>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128270</xdr:rowOff>
    </xdr:from>
    <xdr:to>
      <xdr:col>98</xdr:col>
      <xdr:colOff>38100</xdr:colOff>
      <xdr:row>63</xdr:row>
      <xdr:rowOff>58420</xdr:rowOff>
    </xdr:to>
    <xdr:sp macro="" textlink="">
      <xdr:nvSpPr>
        <xdr:cNvPr id="494" name="フローチャート: 判断 493"/>
        <xdr:cNvSpPr/>
      </xdr:nvSpPr>
      <xdr:spPr>
        <a:xfrm>
          <a:off x="18605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114300</xdr:rowOff>
    </xdr:from>
    <xdr:to>
      <xdr:col>116</xdr:col>
      <xdr:colOff>114300</xdr:colOff>
      <xdr:row>64</xdr:row>
      <xdr:rowOff>44450</xdr:rowOff>
    </xdr:to>
    <xdr:sp macro="" textlink="">
      <xdr:nvSpPr>
        <xdr:cNvPr id="500" name="楕円 499"/>
        <xdr:cNvSpPr/>
      </xdr:nvSpPr>
      <xdr:spPr>
        <a:xfrm>
          <a:off x="221107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29227</xdr:rowOff>
    </xdr:from>
    <xdr:ext cx="469744" cy="259045"/>
    <xdr:sp macro="" textlink="">
      <xdr:nvSpPr>
        <xdr:cNvPr id="501" name="【保健センター・保健所】&#10;一人当たり面積該当値テキスト"/>
        <xdr:cNvSpPr txBox="1"/>
      </xdr:nvSpPr>
      <xdr:spPr>
        <a:xfrm>
          <a:off x="22199600" y="108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115570</xdr:rowOff>
    </xdr:from>
    <xdr:to>
      <xdr:col>112</xdr:col>
      <xdr:colOff>38100</xdr:colOff>
      <xdr:row>64</xdr:row>
      <xdr:rowOff>45720</xdr:rowOff>
    </xdr:to>
    <xdr:sp macro="" textlink="">
      <xdr:nvSpPr>
        <xdr:cNvPr id="502" name="楕円 501"/>
        <xdr:cNvSpPr/>
      </xdr:nvSpPr>
      <xdr:spPr>
        <a:xfrm>
          <a:off x="21272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165100</xdr:rowOff>
    </xdr:from>
    <xdr:to>
      <xdr:col>116</xdr:col>
      <xdr:colOff>63500</xdr:colOff>
      <xdr:row>63</xdr:row>
      <xdr:rowOff>166370</xdr:rowOff>
    </xdr:to>
    <xdr:cxnSp macro="">
      <xdr:nvCxnSpPr>
        <xdr:cNvPr id="503" name="直線コネクタ 502"/>
        <xdr:cNvCxnSpPr/>
      </xdr:nvCxnSpPr>
      <xdr:spPr>
        <a:xfrm flipV="1">
          <a:off x="21323300" y="109664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504" name="楕円 503"/>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166370</xdr:rowOff>
    </xdr:from>
    <xdr:to>
      <xdr:col>111</xdr:col>
      <xdr:colOff>177800</xdr:colOff>
      <xdr:row>63</xdr:row>
      <xdr:rowOff>167640</xdr:rowOff>
    </xdr:to>
    <xdr:cxnSp macro="">
      <xdr:nvCxnSpPr>
        <xdr:cNvPr id="505" name="直線コネクタ 504"/>
        <xdr:cNvCxnSpPr/>
      </xdr:nvCxnSpPr>
      <xdr:spPr>
        <a:xfrm flipV="1">
          <a:off x="20434300" y="109677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118110</xdr:rowOff>
    </xdr:from>
    <xdr:to>
      <xdr:col>102</xdr:col>
      <xdr:colOff>165100</xdr:colOff>
      <xdr:row>64</xdr:row>
      <xdr:rowOff>48260</xdr:rowOff>
    </xdr:to>
    <xdr:sp macro="" textlink="">
      <xdr:nvSpPr>
        <xdr:cNvPr id="506" name="楕円 505"/>
        <xdr:cNvSpPr/>
      </xdr:nvSpPr>
      <xdr:spPr>
        <a:xfrm>
          <a:off x="19494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63</xdr:row>
      <xdr:rowOff>168910</xdr:rowOff>
    </xdr:to>
    <xdr:cxnSp macro="">
      <xdr:nvCxnSpPr>
        <xdr:cNvPr id="507" name="直線コネクタ 506"/>
        <xdr:cNvCxnSpPr/>
      </xdr:nvCxnSpPr>
      <xdr:spPr>
        <a:xfrm flipV="1">
          <a:off x="19545300" y="10968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119380</xdr:rowOff>
    </xdr:from>
    <xdr:to>
      <xdr:col>98</xdr:col>
      <xdr:colOff>38100</xdr:colOff>
      <xdr:row>64</xdr:row>
      <xdr:rowOff>49530</xdr:rowOff>
    </xdr:to>
    <xdr:sp macro="" textlink="">
      <xdr:nvSpPr>
        <xdr:cNvPr id="508" name="楕円 507"/>
        <xdr:cNvSpPr/>
      </xdr:nvSpPr>
      <xdr:spPr>
        <a:xfrm>
          <a:off x="18605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168910</xdr:rowOff>
    </xdr:from>
    <xdr:to>
      <xdr:col>102</xdr:col>
      <xdr:colOff>114300</xdr:colOff>
      <xdr:row>63</xdr:row>
      <xdr:rowOff>170180</xdr:rowOff>
    </xdr:to>
    <xdr:cxnSp macro="">
      <xdr:nvCxnSpPr>
        <xdr:cNvPr id="509" name="直線コネクタ 508"/>
        <xdr:cNvCxnSpPr/>
      </xdr:nvCxnSpPr>
      <xdr:spPr>
        <a:xfrm flipV="1">
          <a:off x="18656300" y="109702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10"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11"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12"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74947</xdr:rowOff>
    </xdr:from>
    <xdr:ext cx="469744" cy="259045"/>
    <xdr:sp macro="" textlink="">
      <xdr:nvSpPr>
        <xdr:cNvPr id="513" name="n_4aveValue【保健センター・保健所】&#10;一人当たり面積"/>
        <xdr:cNvSpPr txBox="1"/>
      </xdr:nvSpPr>
      <xdr:spPr>
        <a:xfrm>
          <a:off x="18421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36847</xdr:rowOff>
    </xdr:from>
    <xdr:ext cx="469744" cy="259045"/>
    <xdr:sp macro="" textlink="">
      <xdr:nvSpPr>
        <xdr:cNvPr id="514" name="n_1mainValue【保健センター・保健所】&#10;一人当たり面積"/>
        <xdr:cNvSpPr txBox="1"/>
      </xdr:nvSpPr>
      <xdr:spPr>
        <a:xfrm>
          <a:off x="21075727"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515" name="n_2mainValue【保健センター・保健所】&#10;一人当たり面積"/>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39387</xdr:rowOff>
    </xdr:from>
    <xdr:ext cx="469744" cy="259045"/>
    <xdr:sp macro="" textlink="">
      <xdr:nvSpPr>
        <xdr:cNvPr id="516" name="n_3mainValue【保健センター・保健所】&#10;一人当たり面積"/>
        <xdr:cNvSpPr txBox="1"/>
      </xdr:nvSpPr>
      <xdr:spPr>
        <a:xfrm>
          <a:off x="19310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40657</xdr:rowOff>
    </xdr:from>
    <xdr:ext cx="469744" cy="259045"/>
    <xdr:sp macro="" textlink="">
      <xdr:nvSpPr>
        <xdr:cNvPr id="517" name="n_4mainValue【保健センター・保健所】&#10;一人当たり面積"/>
        <xdr:cNvSpPr txBox="1"/>
      </xdr:nvSpPr>
      <xdr:spPr>
        <a:xfrm>
          <a:off x="18421427" y="1101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43" name="直線コネクタ 542"/>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4"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5" name="直線コネクタ 54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4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47" name="直線コネクタ 54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48"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49" name="フローチャート: 判断 54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50" name="フローチャート: 判断 549"/>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51" name="フローチャート: 判断 550"/>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52" name="フローチャート: 判断 551"/>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553" name="フローチャート: 判断 552"/>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98334</xdr:rowOff>
    </xdr:from>
    <xdr:to>
      <xdr:col>85</xdr:col>
      <xdr:colOff>177800</xdr:colOff>
      <xdr:row>81</xdr:row>
      <xdr:rowOff>28484</xdr:rowOff>
    </xdr:to>
    <xdr:sp macro="" textlink="">
      <xdr:nvSpPr>
        <xdr:cNvPr id="559" name="楕円 558"/>
        <xdr:cNvSpPr/>
      </xdr:nvSpPr>
      <xdr:spPr>
        <a:xfrm>
          <a:off x="16268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121211</xdr:rowOff>
    </xdr:from>
    <xdr:ext cx="405111" cy="259045"/>
    <xdr:sp macro="" textlink="">
      <xdr:nvSpPr>
        <xdr:cNvPr id="560" name="【消防施設】&#10;有形固定資産減価償却率該当値テキスト"/>
        <xdr:cNvSpPr txBox="1"/>
      </xdr:nvSpPr>
      <xdr:spPr>
        <a:xfrm>
          <a:off x="16357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363</xdr:rowOff>
    </xdr:from>
    <xdr:to>
      <xdr:col>81</xdr:col>
      <xdr:colOff>101600</xdr:colOff>
      <xdr:row>80</xdr:row>
      <xdr:rowOff>101963</xdr:rowOff>
    </xdr:to>
    <xdr:sp macro="" textlink="">
      <xdr:nvSpPr>
        <xdr:cNvPr id="561" name="楕円 560"/>
        <xdr:cNvSpPr/>
      </xdr:nvSpPr>
      <xdr:spPr>
        <a:xfrm>
          <a:off x="15430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51163</xdr:rowOff>
    </xdr:from>
    <xdr:to>
      <xdr:col>85</xdr:col>
      <xdr:colOff>127000</xdr:colOff>
      <xdr:row>80</xdr:row>
      <xdr:rowOff>149134</xdr:rowOff>
    </xdr:to>
    <xdr:cxnSp macro="">
      <xdr:nvCxnSpPr>
        <xdr:cNvPr id="562" name="直線コネクタ 561"/>
        <xdr:cNvCxnSpPr/>
      </xdr:nvCxnSpPr>
      <xdr:spPr>
        <a:xfrm>
          <a:off x="15481300" y="1376716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116295</xdr:rowOff>
    </xdr:from>
    <xdr:to>
      <xdr:col>76</xdr:col>
      <xdr:colOff>165100</xdr:colOff>
      <xdr:row>80</xdr:row>
      <xdr:rowOff>46445</xdr:rowOff>
    </xdr:to>
    <xdr:sp macro="" textlink="">
      <xdr:nvSpPr>
        <xdr:cNvPr id="563" name="楕円 562"/>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51163</xdr:rowOff>
    </xdr:to>
    <xdr:cxnSp macro="">
      <xdr:nvCxnSpPr>
        <xdr:cNvPr id="564" name="直線コネクタ 563"/>
        <xdr:cNvCxnSpPr/>
      </xdr:nvCxnSpPr>
      <xdr:spPr>
        <a:xfrm>
          <a:off x="14592300" y="1371164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37919</xdr:rowOff>
    </xdr:from>
    <xdr:to>
      <xdr:col>72</xdr:col>
      <xdr:colOff>38100</xdr:colOff>
      <xdr:row>79</xdr:row>
      <xdr:rowOff>139519</xdr:rowOff>
    </xdr:to>
    <xdr:sp macro="" textlink="">
      <xdr:nvSpPr>
        <xdr:cNvPr id="565" name="楕円 564"/>
        <xdr:cNvSpPr/>
      </xdr:nvSpPr>
      <xdr:spPr>
        <a:xfrm>
          <a:off x="13652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88719</xdr:rowOff>
    </xdr:from>
    <xdr:to>
      <xdr:col>76</xdr:col>
      <xdr:colOff>114300</xdr:colOff>
      <xdr:row>79</xdr:row>
      <xdr:rowOff>167095</xdr:rowOff>
    </xdr:to>
    <xdr:cxnSp macro="">
      <xdr:nvCxnSpPr>
        <xdr:cNvPr id="566" name="直線コネクタ 565"/>
        <xdr:cNvCxnSpPr/>
      </xdr:nvCxnSpPr>
      <xdr:spPr>
        <a:xfrm>
          <a:off x="13703300" y="136332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567"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68"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569"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570" name="n_4aveValue【消防施設】&#10;有形固定資産減価償却率"/>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118490</xdr:rowOff>
    </xdr:from>
    <xdr:ext cx="405111" cy="259045"/>
    <xdr:sp macro="" textlink="">
      <xdr:nvSpPr>
        <xdr:cNvPr id="571" name="n_1mainValue【消防施設】&#10;有形固定資産減価償却率"/>
        <xdr:cNvSpPr txBox="1"/>
      </xdr:nvSpPr>
      <xdr:spPr>
        <a:xfrm>
          <a:off x="15266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572" name="n_2mainValue【消防施設】&#10;有形固定資産減価償却率"/>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156046</xdr:rowOff>
    </xdr:from>
    <xdr:ext cx="405111" cy="259045"/>
    <xdr:sp macro="" textlink="">
      <xdr:nvSpPr>
        <xdr:cNvPr id="573" name="n_3mainValue【消防施設】&#10;有形固定資産減価償却率"/>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95" name="直線コネクタ 594"/>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96"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97" name="直線コネクタ 596"/>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98"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99" name="直線コネクタ 598"/>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00"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01" name="フローチャート: 判断 60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02" name="フローチャート: 判断 601"/>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03" name="フローチャート: 判断 602"/>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04" name="フローチャート: 判断 603"/>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605" name="フローチャート: 判断 604"/>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145948</xdr:rowOff>
    </xdr:from>
    <xdr:to>
      <xdr:col>116</xdr:col>
      <xdr:colOff>114300</xdr:colOff>
      <xdr:row>86</xdr:row>
      <xdr:rowOff>76098</xdr:rowOff>
    </xdr:to>
    <xdr:sp macro="" textlink="">
      <xdr:nvSpPr>
        <xdr:cNvPr id="611" name="楕円 610"/>
        <xdr:cNvSpPr/>
      </xdr:nvSpPr>
      <xdr:spPr>
        <a:xfrm>
          <a:off x="221107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60875</xdr:rowOff>
    </xdr:from>
    <xdr:ext cx="469744" cy="259045"/>
    <xdr:sp macro="" textlink="">
      <xdr:nvSpPr>
        <xdr:cNvPr id="612" name="【消防施設】&#10;一人当たり面積該当値テキスト"/>
        <xdr:cNvSpPr txBox="1"/>
      </xdr:nvSpPr>
      <xdr:spPr>
        <a:xfrm>
          <a:off x="22199600" y="1463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146405</xdr:rowOff>
    </xdr:from>
    <xdr:to>
      <xdr:col>112</xdr:col>
      <xdr:colOff>38100</xdr:colOff>
      <xdr:row>86</xdr:row>
      <xdr:rowOff>76555</xdr:rowOff>
    </xdr:to>
    <xdr:sp macro="" textlink="">
      <xdr:nvSpPr>
        <xdr:cNvPr id="613" name="楕円 612"/>
        <xdr:cNvSpPr/>
      </xdr:nvSpPr>
      <xdr:spPr>
        <a:xfrm>
          <a:off x="21272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25298</xdr:rowOff>
    </xdr:from>
    <xdr:to>
      <xdr:col>116</xdr:col>
      <xdr:colOff>63500</xdr:colOff>
      <xdr:row>86</xdr:row>
      <xdr:rowOff>25755</xdr:rowOff>
    </xdr:to>
    <xdr:cxnSp macro="">
      <xdr:nvCxnSpPr>
        <xdr:cNvPr id="614" name="直線コネクタ 613"/>
        <xdr:cNvCxnSpPr/>
      </xdr:nvCxnSpPr>
      <xdr:spPr>
        <a:xfrm flipV="1">
          <a:off x="21323300" y="1476999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146405</xdr:rowOff>
    </xdr:from>
    <xdr:to>
      <xdr:col>107</xdr:col>
      <xdr:colOff>101600</xdr:colOff>
      <xdr:row>86</xdr:row>
      <xdr:rowOff>76555</xdr:rowOff>
    </xdr:to>
    <xdr:sp macro="" textlink="">
      <xdr:nvSpPr>
        <xdr:cNvPr id="615" name="楕円 614"/>
        <xdr:cNvSpPr/>
      </xdr:nvSpPr>
      <xdr:spPr>
        <a:xfrm>
          <a:off x="20383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25755</xdr:rowOff>
    </xdr:from>
    <xdr:to>
      <xdr:col>111</xdr:col>
      <xdr:colOff>177800</xdr:colOff>
      <xdr:row>86</xdr:row>
      <xdr:rowOff>25755</xdr:rowOff>
    </xdr:to>
    <xdr:cxnSp macro="">
      <xdr:nvCxnSpPr>
        <xdr:cNvPr id="616" name="直線コネクタ 615"/>
        <xdr:cNvCxnSpPr/>
      </xdr:nvCxnSpPr>
      <xdr:spPr>
        <a:xfrm>
          <a:off x="20434300" y="14770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146405</xdr:rowOff>
    </xdr:from>
    <xdr:to>
      <xdr:col>102</xdr:col>
      <xdr:colOff>165100</xdr:colOff>
      <xdr:row>86</xdr:row>
      <xdr:rowOff>76555</xdr:rowOff>
    </xdr:to>
    <xdr:sp macro="" textlink="">
      <xdr:nvSpPr>
        <xdr:cNvPr id="617" name="楕円 616"/>
        <xdr:cNvSpPr/>
      </xdr:nvSpPr>
      <xdr:spPr>
        <a:xfrm>
          <a:off x="19494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25755</xdr:rowOff>
    </xdr:from>
    <xdr:to>
      <xdr:col>107</xdr:col>
      <xdr:colOff>50800</xdr:colOff>
      <xdr:row>86</xdr:row>
      <xdr:rowOff>25755</xdr:rowOff>
    </xdr:to>
    <xdr:cxnSp macro="">
      <xdr:nvCxnSpPr>
        <xdr:cNvPr id="618" name="直線コネクタ 617"/>
        <xdr:cNvCxnSpPr/>
      </xdr:nvCxnSpPr>
      <xdr:spPr>
        <a:xfrm>
          <a:off x="19545300" y="14770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19"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20"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21"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622" name="n_4aveValue【消防施設】&#10;一人当たり面積"/>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67682</xdr:rowOff>
    </xdr:from>
    <xdr:ext cx="469744" cy="259045"/>
    <xdr:sp macro="" textlink="">
      <xdr:nvSpPr>
        <xdr:cNvPr id="623" name="n_1mainValue【消防施設】&#10;一人当たり面積"/>
        <xdr:cNvSpPr txBox="1"/>
      </xdr:nvSpPr>
      <xdr:spPr>
        <a:xfrm>
          <a:off x="210757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67682</xdr:rowOff>
    </xdr:from>
    <xdr:ext cx="469744" cy="259045"/>
    <xdr:sp macro="" textlink="">
      <xdr:nvSpPr>
        <xdr:cNvPr id="624" name="n_2mainValue【消防施設】&#10;一人当たり面積"/>
        <xdr:cNvSpPr txBox="1"/>
      </xdr:nvSpPr>
      <xdr:spPr>
        <a:xfrm>
          <a:off x="20199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67682</xdr:rowOff>
    </xdr:from>
    <xdr:ext cx="469744" cy="259045"/>
    <xdr:sp macro="" textlink="">
      <xdr:nvSpPr>
        <xdr:cNvPr id="625" name="n_3mainValue【消防施設】&#10;一人当たり面積"/>
        <xdr:cNvSpPr txBox="1"/>
      </xdr:nvSpPr>
      <xdr:spPr>
        <a:xfrm>
          <a:off x="19310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7" name="直線コネクタ 6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8" name="テキスト ボックス 6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9" name="直線コネクタ 6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0" name="テキスト ボックス 6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1" name="直線コネクタ 6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2" name="テキスト ボックス 6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3" name="直線コネクタ 6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4" name="テキスト ボックス 6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5" name="直線コネクタ 6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6" name="テキスト ボックス 6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7" name="直線コネクタ 6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8" name="テキスト ボックス 6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51" name="直線コネクタ 650"/>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52"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53" name="直線コネクタ 652"/>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5" name="直線コネクタ 6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56"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57" name="フローチャート: 判断 65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58" name="フローチャート: 判断 657"/>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59" name="フローチャート: 判断 658"/>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60" name="フローチャート: 判断 659"/>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61" name="フローチャート: 判断 660"/>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49893</xdr:rowOff>
    </xdr:from>
    <xdr:to>
      <xdr:col>85</xdr:col>
      <xdr:colOff>177800</xdr:colOff>
      <xdr:row>104</xdr:row>
      <xdr:rowOff>151493</xdr:rowOff>
    </xdr:to>
    <xdr:sp macro="" textlink="">
      <xdr:nvSpPr>
        <xdr:cNvPr id="667" name="楕円 666"/>
        <xdr:cNvSpPr/>
      </xdr:nvSpPr>
      <xdr:spPr>
        <a:xfrm>
          <a:off x="16268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72770</xdr:rowOff>
    </xdr:from>
    <xdr:ext cx="405111" cy="259045"/>
    <xdr:sp macro="" textlink="">
      <xdr:nvSpPr>
        <xdr:cNvPr id="668" name="【庁舎】&#10;有形固定資産減価償却率該当値テキスト"/>
        <xdr:cNvSpPr txBox="1"/>
      </xdr:nvSpPr>
      <xdr:spPr>
        <a:xfrm>
          <a:off x="16357600" y="177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121738</xdr:rowOff>
    </xdr:from>
    <xdr:to>
      <xdr:col>81</xdr:col>
      <xdr:colOff>101600</xdr:colOff>
      <xdr:row>107</xdr:row>
      <xdr:rowOff>51888</xdr:rowOff>
    </xdr:to>
    <xdr:sp macro="" textlink="">
      <xdr:nvSpPr>
        <xdr:cNvPr id="669" name="楕円 668"/>
        <xdr:cNvSpPr/>
      </xdr:nvSpPr>
      <xdr:spPr>
        <a:xfrm>
          <a:off x="15430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107</xdr:row>
      <xdr:rowOff>1088</xdr:rowOff>
    </xdr:to>
    <xdr:cxnSp macro="">
      <xdr:nvCxnSpPr>
        <xdr:cNvPr id="670" name="直線コネクタ 669"/>
        <xdr:cNvCxnSpPr/>
      </xdr:nvCxnSpPr>
      <xdr:spPr>
        <a:xfrm flipV="1">
          <a:off x="15481300" y="17931493"/>
          <a:ext cx="8382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671" name="楕円 670"/>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107</xdr:row>
      <xdr:rowOff>1088</xdr:rowOff>
    </xdr:to>
    <xdr:cxnSp macro="">
      <xdr:nvCxnSpPr>
        <xdr:cNvPr id="672" name="直線コネクタ 671"/>
        <xdr:cNvCxnSpPr/>
      </xdr:nvCxnSpPr>
      <xdr:spPr>
        <a:xfrm>
          <a:off x="14592300" y="182319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138068</xdr:rowOff>
    </xdr:from>
    <xdr:to>
      <xdr:col>72</xdr:col>
      <xdr:colOff>38100</xdr:colOff>
      <xdr:row>106</xdr:row>
      <xdr:rowOff>68218</xdr:rowOff>
    </xdr:to>
    <xdr:sp macro="" textlink="">
      <xdr:nvSpPr>
        <xdr:cNvPr id="673" name="楕円 672"/>
        <xdr:cNvSpPr/>
      </xdr:nvSpPr>
      <xdr:spPr>
        <a:xfrm>
          <a:off x="13652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17418</xdr:rowOff>
    </xdr:from>
    <xdr:to>
      <xdr:col>76</xdr:col>
      <xdr:colOff>114300</xdr:colOff>
      <xdr:row>106</xdr:row>
      <xdr:rowOff>58238</xdr:rowOff>
    </xdr:to>
    <xdr:cxnSp macro="">
      <xdr:nvCxnSpPr>
        <xdr:cNvPr id="674" name="直線コネクタ 673"/>
        <xdr:cNvCxnSpPr/>
      </xdr:nvCxnSpPr>
      <xdr:spPr>
        <a:xfrm>
          <a:off x="13703300" y="181911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675" name="楕円 674"/>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17418</xdr:rowOff>
    </xdr:to>
    <xdr:cxnSp macro="">
      <xdr:nvCxnSpPr>
        <xdr:cNvPr id="676" name="直線コネクタ 675"/>
        <xdr:cNvCxnSpPr/>
      </xdr:nvCxnSpPr>
      <xdr:spPr>
        <a:xfrm>
          <a:off x="12814300" y="181682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77"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78"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79"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80"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43015</xdr:rowOff>
    </xdr:from>
    <xdr:ext cx="405111" cy="259045"/>
    <xdr:sp macro="" textlink="">
      <xdr:nvSpPr>
        <xdr:cNvPr id="681" name="n_1mainValue【庁舎】&#10;有形固定資産減価償却率"/>
        <xdr:cNvSpPr txBox="1"/>
      </xdr:nvSpPr>
      <xdr:spPr>
        <a:xfrm>
          <a:off x="15266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682" name="n_2mainValue【庁舎】&#10;有形固定資産減価償却率"/>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59345</xdr:rowOff>
    </xdr:from>
    <xdr:ext cx="405111" cy="259045"/>
    <xdr:sp macro="" textlink="">
      <xdr:nvSpPr>
        <xdr:cNvPr id="683" name="n_3mainValue【庁舎】&#10;有形固定資産減価償却率"/>
        <xdr:cNvSpPr txBox="1"/>
      </xdr:nvSpPr>
      <xdr:spPr>
        <a:xfrm>
          <a:off x="13500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684" name="n_4mainValue【庁舎】&#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10" name="直線コネクタ 709"/>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11"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12" name="直線コネクタ 711"/>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13"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14" name="直線コネクタ 713"/>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15"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16" name="フローチャート: 判断 715"/>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17" name="フローチャート: 判断 716"/>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18" name="フローチャート: 判断 717"/>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19" name="フローチャート: 判断 718"/>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720" name="フローチャート: 判断 719"/>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8527</xdr:rowOff>
    </xdr:from>
    <xdr:to>
      <xdr:col>116</xdr:col>
      <xdr:colOff>114300</xdr:colOff>
      <xdr:row>107</xdr:row>
      <xdr:rowOff>110127</xdr:rowOff>
    </xdr:to>
    <xdr:sp macro="" textlink="">
      <xdr:nvSpPr>
        <xdr:cNvPr id="726" name="楕円 725"/>
        <xdr:cNvSpPr/>
      </xdr:nvSpPr>
      <xdr:spPr>
        <a:xfrm>
          <a:off x="221107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94904</xdr:rowOff>
    </xdr:from>
    <xdr:ext cx="469744" cy="259045"/>
    <xdr:sp macro="" textlink="">
      <xdr:nvSpPr>
        <xdr:cNvPr id="727" name="【庁舎】&#10;一人当たり面積該当値テキスト"/>
        <xdr:cNvSpPr txBox="1"/>
      </xdr:nvSpPr>
      <xdr:spPr>
        <a:xfrm>
          <a:off x="22199600" y="1826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15058</xdr:rowOff>
    </xdr:from>
    <xdr:to>
      <xdr:col>112</xdr:col>
      <xdr:colOff>38100</xdr:colOff>
      <xdr:row>107</xdr:row>
      <xdr:rowOff>116658</xdr:rowOff>
    </xdr:to>
    <xdr:sp macro="" textlink="">
      <xdr:nvSpPr>
        <xdr:cNvPr id="728" name="楕円 727"/>
        <xdr:cNvSpPr/>
      </xdr:nvSpPr>
      <xdr:spPr>
        <a:xfrm>
          <a:off x="21272500" y="18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59327</xdr:rowOff>
    </xdr:from>
    <xdr:to>
      <xdr:col>116</xdr:col>
      <xdr:colOff>63500</xdr:colOff>
      <xdr:row>107</xdr:row>
      <xdr:rowOff>65858</xdr:rowOff>
    </xdr:to>
    <xdr:cxnSp macro="">
      <xdr:nvCxnSpPr>
        <xdr:cNvPr id="729" name="直線コネクタ 728"/>
        <xdr:cNvCxnSpPr/>
      </xdr:nvCxnSpPr>
      <xdr:spPr>
        <a:xfrm flipV="1">
          <a:off x="21323300" y="184044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730" name="楕円 729"/>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65858</xdr:rowOff>
    </xdr:from>
    <xdr:to>
      <xdr:col>111</xdr:col>
      <xdr:colOff>177800</xdr:colOff>
      <xdr:row>107</xdr:row>
      <xdr:rowOff>71301</xdr:rowOff>
    </xdr:to>
    <xdr:cxnSp macro="">
      <xdr:nvCxnSpPr>
        <xdr:cNvPr id="731" name="直線コネクタ 730"/>
        <xdr:cNvCxnSpPr/>
      </xdr:nvCxnSpPr>
      <xdr:spPr>
        <a:xfrm flipV="1">
          <a:off x="20434300" y="184110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24856</xdr:rowOff>
    </xdr:from>
    <xdr:to>
      <xdr:col>102</xdr:col>
      <xdr:colOff>165100</xdr:colOff>
      <xdr:row>107</xdr:row>
      <xdr:rowOff>126456</xdr:rowOff>
    </xdr:to>
    <xdr:sp macro="" textlink="">
      <xdr:nvSpPr>
        <xdr:cNvPr id="732" name="楕円 731"/>
        <xdr:cNvSpPr/>
      </xdr:nvSpPr>
      <xdr:spPr>
        <a:xfrm>
          <a:off x="19494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71301</xdr:rowOff>
    </xdr:from>
    <xdr:to>
      <xdr:col>107</xdr:col>
      <xdr:colOff>50800</xdr:colOff>
      <xdr:row>107</xdr:row>
      <xdr:rowOff>75656</xdr:rowOff>
    </xdr:to>
    <xdr:cxnSp macro="">
      <xdr:nvCxnSpPr>
        <xdr:cNvPr id="733" name="直線コネクタ 732"/>
        <xdr:cNvCxnSpPr/>
      </xdr:nvCxnSpPr>
      <xdr:spPr>
        <a:xfrm flipV="1">
          <a:off x="19545300" y="184164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734" name="楕円 733"/>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75656</xdr:rowOff>
    </xdr:from>
    <xdr:to>
      <xdr:col>102</xdr:col>
      <xdr:colOff>114300</xdr:colOff>
      <xdr:row>107</xdr:row>
      <xdr:rowOff>77832</xdr:rowOff>
    </xdr:to>
    <xdr:cxnSp macro="">
      <xdr:nvCxnSpPr>
        <xdr:cNvPr id="735" name="直線コネクタ 734"/>
        <xdr:cNvCxnSpPr/>
      </xdr:nvCxnSpPr>
      <xdr:spPr>
        <a:xfrm flipV="1">
          <a:off x="18656300" y="1842080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736"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37"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38"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739" name="n_4aveValue【庁舎】&#10;一人当たり面積"/>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107785</xdr:rowOff>
    </xdr:from>
    <xdr:ext cx="469744" cy="259045"/>
    <xdr:sp macro="" textlink="">
      <xdr:nvSpPr>
        <xdr:cNvPr id="740" name="n_1mainValue【庁舎】&#10;一人当たり面積"/>
        <xdr:cNvSpPr txBox="1"/>
      </xdr:nvSpPr>
      <xdr:spPr>
        <a:xfrm>
          <a:off x="21075727" y="18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741" name="n_2mainValue【庁舎】&#10;一人当たり面積"/>
        <xdr:cNvSpPr txBox="1"/>
      </xdr:nvSpPr>
      <xdr:spPr>
        <a:xfrm>
          <a:off x="20199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117583</xdr:rowOff>
    </xdr:from>
    <xdr:ext cx="469744" cy="259045"/>
    <xdr:sp macro="" textlink="">
      <xdr:nvSpPr>
        <xdr:cNvPr id="742" name="n_3mainValue【庁舎】&#10;一人当たり面積"/>
        <xdr:cNvSpPr txBox="1"/>
      </xdr:nvSpPr>
      <xdr:spPr>
        <a:xfrm>
          <a:off x="19310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743" name="n_4mainValue【庁舎】&#10;一人当たり面積"/>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体育館、福祉施設、保健センターの有形固定資産減価償却率が特に高くなっている。各施設とも今後個別施設計画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検討することとなるが、前項での小学校、中央公民館の老朽化対策もあるため、財源の確保も含め、計画的な対策が必要となる。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一人当たりの面積については、引き続き適正な規模を維持していく。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と同程度である。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当町では、少子高齢化により、労働力人口が減少傾向であり、また、町内の主産業である農業及び観光業が景気低迷等の影響を受け、税収等の大幅な増が見込めない状況である。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83" name="テキスト ボックス 82"/>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15015</xdr:rowOff>
    </xdr:from>
    <xdr:ext cx="762000" cy="259045"/>
    <xdr:sp macro="" textlink="">
      <xdr:nvSpPr>
        <xdr:cNvPr id="90"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今後も、義務的経費及び物件費等の抑制により、経常収支比率が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未満を目標とする。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150622</xdr:rowOff>
    </xdr:to>
    <xdr:cxnSp macro="">
      <xdr:nvCxnSpPr>
        <xdr:cNvPr id="131" name="直線コネクタ 130"/>
        <xdr:cNvCxnSpPr/>
      </xdr:nvCxnSpPr>
      <xdr:spPr>
        <a:xfrm>
          <a:off x="4114800" y="1063574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5842</xdr:rowOff>
    </xdr:to>
    <xdr:cxnSp macro="">
      <xdr:nvCxnSpPr>
        <xdr:cNvPr id="134" name="直線コネクタ 133"/>
        <xdr:cNvCxnSpPr/>
      </xdr:nvCxnSpPr>
      <xdr:spPr>
        <a:xfrm>
          <a:off x="3225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61</xdr:row>
      <xdr:rowOff>138684</xdr:rowOff>
    </xdr:to>
    <xdr:cxnSp macro="">
      <xdr:nvCxnSpPr>
        <xdr:cNvPr id="137" name="直線コネクタ 136"/>
        <xdr:cNvCxnSpPr/>
      </xdr:nvCxnSpPr>
      <xdr:spPr>
        <a:xfrm>
          <a:off x="2336800" y="104040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117094</xdr:rowOff>
    </xdr:to>
    <xdr:cxnSp macro="">
      <xdr:nvCxnSpPr>
        <xdr:cNvPr id="140" name="直線コネクタ 139"/>
        <xdr:cNvCxnSpPr/>
      </xdr:nvCxnSpPr>
      <xdr:spPr>
        <a:xfrm>
          <a:off x="1447800" y="102882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1"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2" name="楕円 151"/>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3" name="テキスト ボックス 152"/>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4" name="楕円 153"/>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55" name="テキスト ボックス 15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66294</xdr:rowOff>
    </xdr:from>
    <xdr:to>
      <xdr:col>11</xdr:col>
      <xdr:colOff>82550</xdr:colOff>
      <xdr:row>60</xdr:row>
      <xdr:rowOff>167894</xdr:rowOff>
    </xdr:to>
    <xdr:sp macro="" textlink="">
      <xdr:nvSpPr>
        <xdr:cNvPr id="156" name="楕円 155"/>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6621</xdr:rowOff>
    </xdr:from>
    <xdr:ext cx="762000" cy="259045"/>
    <xdr:sp macro="" textlink="">
      <xdr:nvSpPr>
        <xdr:cNvPr id="157" name="テキスト ボックス 156"/>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8" name="楕円 157"/>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9" name="テキスト ボックス 158"/>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類似団体平均値を下回っているものの、長野県平均値を上回っている。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今後も、引き続き人件費及び物件費等の抑制に努める。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144476</xdr:rowOff>
    </xdr:from>
    <xdr:to>
      <xdr:col>23</xdr:col>
      <xdr:colOff>133350</xdr:colOff>
      <xdr:row>83</xdr:row>
      <xdr:rowOff>23099</xdr:rowOff>
    </xdr:to>
    <xdr:cxnSp macro="">
      <xdr:nvCxnSpPr>
        <xdr:cNvPr id="194" name="直線コネクタ 193"/>
        <xdr:cNvCxnSpPr/>
      </xdr:nvCxnSpPr>
      <xdr:spPr>
        <a:xfrm>
          <a:off x="4114800" y="14203376"/>
          <a:ext cx="8382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110908</xdr:rowOff>
    </xdr:from>
    <xdr:to>
      <xdr:col>19</xdr:col>
      <xdr:colOff>133350</xdr:colOff>
      <xdr:row>82</xdr:row>
      <xdr:rowOff>144476</xdr:rowOff>
    </xdr:to>
    <xdr:cxnSp macro="">
      <xdr:nvCxnSpPr>
        <xdr:cNvPr id="197" name="直線コネクタ 196"/>
        <xdr:cNvCxnSpPr/>
      </xdr:nvCxnSpPr>
      <xdr:spPr>
        <a:xfrm>
          <a:off x="3225800" y="14169808"/>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110908</xdr:rowOff>
    </xdr:from>
    <xdr:to>
      <xdr:col>15</xdr:col>
      <xdr:colOff>82550</xdr:colOff>
      <xdr:row>82</xdr:row>
      <xdr:rowOff>115982</xdr:rowOff>
    </xdr:to>
    <xdr:cxnSp macro="">
      <xdr:nvCxnSpPr>
        <xdr:cNvPr id="200" name="直線コネクタ 199"/>
        <xdr:cNvCxnSpPr/>
      </xdr:nvCxnSpPr>
      <xdr:spPr>
        <a:xfrm flipV="1">
          <a:off x="2336800" y="14169808"/>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26127</xdr:rowOff>
    </xdr:from>
    <xdr:to>
      <xdr:col>11</xdr:col>
      <xdr:colOff>31750</xdr:colOff>
      <xdr:row>82</xdr:row>
      <xdr:rowOff>115982</xdr:rowOff>
    </xdr:to>
    <xdr:cxnSp macro="">
      <xdr:nvCxnSpPr>
        <xdr:cNvPr id="203" name="直線コネクタ 202"/>
        <xdr:cNvCxnSpPr/>
      </xdr:nvCxnSpPr>
      <xdr:spPr>
        <a:xfrm>
          <a:off x="1447800" y="14085027"/>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78953</xdr:rowOff>
    </xdr:from>
    <xdr:ext cx="762000" cy="259045"/>
    <xdr:sp macro="" textlink="">
      <xdr:nvSpPr>
        <xdr:cNvPr id="207" name="テキスト ボックス 206"/>
        <xdr:cNvSpPr txBox="1"/>
      </xdr:nvSpPr>
      <xdr:spPr>
        <a:xfrm>
          <a:off x="1066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143749</xdr:rowOff>
    </xdr:from>
    <xdr:to>
      <xdr:col>23</xdr:col>
      <xdr:colOff>184150</xdr:colOff>
      <xdr:row>83</xdr:row>
      <xdr:rowOff>73899</xdr:rowOff>
    </xdr:to>
    <xdr:sp macro="" textlink="">
      <xdr:nvSpPr>
        <xdr:cNvPr id="213" name="楕円 212"/>
        <xdr:cNvSpPr/>
      </xdr:nvSpPr>
      <xdr:spPr>
        <a:xfrm>
          <a:off x="4902200" y="142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160276</xdr:rowOff>
    </xdr:from>
    <xdr:ext cx="762000" cy="259045"/>
    <xdr:sp macro="" textlink="">
      <xdr:nvSpPr>
        <xdr:cNvPr id="214" name="人件費・物件費等の状況該当値テキスト"/>
        <xdr:cNvSpPr txBox="1"/>
      </xdr:nvSpPr>
      <xdr:spPr>
        <a:xfrm>
          <a:off x="5041900" y="1404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93676</xdr:rowOff>
    </xdr:from>
    <xdr:to>
      <xdr:col>19</xdr:col>
      <xdr:colOff>184150</xdr:colOff>
      <xdr:row>83</xdr:row>
      <xdr:rowOff>23826</xdr:rowOff>
    </xdr:to>
    <xdr:sp macro="" textlink="">
      <xdr:nvSpPr>
        <xdr:cNvPr id="215" name="楕円 214"/>
        <xdr:cNvSpPr/>
      </xdr:nvSpPr>
      <xdr:spPr>
        <a:xfrm>
          <a:off x="4064000" y="141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34003</xdr:rowOff>
    </xdr:from>
    <xdr:ext cx="736600" cy="259045"/>
    <xdr:sp macro="" textlink="">
      <xdr:nvSpPr>
        <xdr:cNvPr id="216" name="テキスト ボックス 215"/>
        <xdr:cNvSpPr txBox="1"/>
      </xdr:nvSpPr>
      <xdr:spPr>
        <a:xfrm>
          <a:off x="3733800" y="1392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60108</xdr:rowOff>
    </xdr:from>
    <xdr:to>
      <xdr:col>15</xdr:col>
      <xdr:colOff>133350</xdr:colOff>
      <xdr:row>82</xdr:row>
      <xdr:rowOff>161708</xdr:rowOff>
    </xdr:to>
    <xdr:sp macro="" textlink="">
      <xdr:nvSpPr>
        <xdr:cNvPr id="217" name="楕円 216"/>
        <xdr:cNvSpPr/>
      </xdr:nvSpPr>
      <xdr:spPr>
        <a:xfrm>
          <a:off x="3175000" y="141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xdr:rowOff>
    </xdr:from>
    <xdr:ext cx="762000" cy="259045"/>
    <xdr:sp macro="" textlink="">
      <xdr:nvSpPr>
        <xdr:cNvPr id="218" name="テキスト ボックス 217"/>
        <xdr:cNvSpPr txBox="1"/>
      </xdr:nvSpPr>
      <xdr:spPr>
        <a:xfrm>
          <a:off x="2844800" y="138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65182</xdr:rowOff>
    </xdr:from>
    <xdr:to>
      <xdr:col>11</xdr:col>
      <xdr:colOff>82550</xdr:colOff>
      <xdr:row>82</xdr:row>
      <xdr:rowOff>166782</xdr:rowOff>
    </xdr:to>
    <xdr:sp macro="" textlink="">
      <xdr:nvSpPr>
        <xdr:cNvPr id="219" name="楕円 218"/>
        <xdr:cNvSpPr/>
      </xdr:nvSpPr>
      <xdr:spPr>
        <a:xfrm>
          <a:off x="2286000" y="141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5509</xdr:rowOff>
    </xdr:from>
    <xdr:ext cx="762000" cy="259045"/>
    <xdr:sp macro="" textlink="">
      <xdr:nvSpPr>
        <xdr:cNvPr id="220" name="テキスト ボックス 219"/>
        <xdr:cNvSpPr txBox="1"/>
      </xdr:nvSpPr>
      <xdr:spPr>
        <a:xfrm>
          <a:off x="1955800" y="1389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146777</xdr:rowOff>
    </xdr:from>
    <xdr:to>
      <xdr:col>7</xdr:col>
      <xdr:colOff>31750</xdr:colOff>
      <xdr:row>82</xdr:row>
      <xdr:rowOff>76927</xdr:rowOff>
    </xdr:to>
    <xdr:sp macro="" textlink="">
      <xdr:nvSpPr>
        <xdr:cNvPr id="221" name="楕円 220"/>
        <xdr:cNvSpPr/>
      </xdr:nvSpPr>
      <xdr:spPr>
        <a:xfrm>
          <a:off x="1397000" y="140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87104</xdr:rowOff>
    </xdr:from>
    <xdr:ext cx="762000" cy="259045"/>
    <xdr:sp macro="" textlink="">
      <xdr:nvSpPr>
        <xdr:cNvPr id="222" name="テキスト ボックス 221"/>
        <xdr:cNvSpPr txBox="1"/>
      </xdr:nvSpPr>
      <xdr:spPr>
        <a:xfrm>
          <a:off x="1066800" y="1380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職員給与等の適正化に努めて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148468</xdr:rowOff>
    </xdr:to>
    <xdr:cxnSp macro="">
      <xdr:nvCxnSpPr>
        <xdr:cNvPr id="258" name="直線コネクタ 257"/>
        <xdr:cNvCxnSpPr/>
      </xdr:nvCxnSpPr>
      <xdr:spPr>
        <a:xfrm>
          <a:off x="16179800" y="1493822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79527</xdr:rowOff>
    </xdr:to>
    <xdr:cxnSp macro="">
      <xdr:nvCxnSpPr>
        <xdr:cNvPr id="261" name="直線コネクタ 260"/>
        <xdr:cNvCxnSpPr/>
      </xdr:nvCxnSpPr>
      <xdr:spPr>
        <a:xfrm flipV="1">
          <a:off x="15290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88</xdr:row>
      <xdr:rowOff>0</xdr:rowOff>
    </xdr:to>
    <xdr:cxnSp macro="">
      <xdr:nvCxnSpPr>
        <xdr:cNvPr id="264" name="直線コネクタ 263"/>
        <xdr:cNvCxnSpPr/>
      </xdr:nvCxnSpPr>
      <xdr:spPr>
        <a:xfrm flipV="1">
          <a:off x="14401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57452</xdr:rowOff>
    </xdr:to>
    <xdr:cxnSp macro="">
      <xdr:nvCxnSpPr>
        <xdr:cNvPr id="267" name="直線コネクタ 266"/>
        <xdr:cNvCxnSpPr/>
      </xdr:nvCxnSpPr>
      <xdr:spPr>
        <a:xfrm flipV="1">
          <a:off x="13512800" y="150876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97668</xdr:rowOff>
    </xdr:from>
    <xdr:to>
      <xdr:col>81</xdr:col>
      <xdr:colOff>95250</xdr:colOff>
      <xdr:row>88</xdr:row>
      <xdr:rowOff>27818</xdr:rowOff>
    </xdr:to>
    <xdr:sp macro="" textlink="">
      <xdr:nvSpPr>
        <xdr:cNvPr id="277" name="楕円 276"/>
        <xdr:cNvSpPr/>
      </xdr:nvSpPr>
      <xdr:spPr>
        <a:xfrm>
          <a:off x="169672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69745</xdr:rowOff>
    </xdr:from>
    <xdr:ext cx="762000" cy="259045"/>
    <xdr:sp macro="" textlink="">
      <xdr:nvSpPr>
        <xdr:cNvPr id="278" name="給与水準   （国との比較）該当値テキスト"/>
        <xdr:cNvSpPr txBox="1"/>
      </xdr:nvSpPr>
      <xdr:spPr>
        <a:xfrm>
          <a:off x="17106900" y="149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79" name="楕円 278"/>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0" name="テキスト ボックス 279"/>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3" name="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4" name="テキスト ボックス 28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6652</xdr:rowOff>
    </xdr:from>
    <xdr:to>
      <xdr:col>64</xdr:col>
      <xdr:colOff>152400</xdr:colOff>
      <xdr:row>88</xdr:row>
      <xdr:rowOff>108252</xdr:rowOff>
    </xdr:to>
    <xdr:sp macro="" textlink="">
      <xdr:nvSpPr>
        <xdr:cNvPr id="285" name="楕円 284"/>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93029</xdr:rowOff>
    </xdr:from>
    <xdr:ext cx="762000" cy="259045"/>
    <xdr:sp macro="" textlink="">
      <xdr:nvSpPr>
        <xdr:cNvPr id="286" name="テキスト ボックス 285"/>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類似団体と比較して、人口千人当たりの職員数は、少ない状況である。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今後も、行政の効率化等を進め、行政サービス等に配慮した職員数の定員管理に努める。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27210</xdr:rowOff>
    </xdr:from>
    <xdr:to>
      <xdr:col>81</xdr:col>
      <xdr:colOff>44450</xdr:colOff>
      <xdr:row>60</xdr:row>
      <xdr:rowOff>33845</xdr:rowOff>
    </xdr:to>
    <xdr:cxnSp macro="">
      <xdr:nvCxnSpPr>
        <xdr:cNvPr id="317" name="直線コネクタ 316"/>
        <xdr:cNvCxnSpPr/>
      </xdr:nvCxnSpPr>
      <xdr:spPr>
        <a:xfrm>
          <a:off x="16179800" y="10314210"/>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154019</xdr:rowOff>
    </xdr:from>
    <xdr:to>
      <xdr:col>77</xdr:col>
      <xdr:colOff>44450</xdr:colOff>
      <xdr:row>60</xdr:row>
      <xdr:rowOff>27210</xdr:rowOff>
    </xdr:to>
    <xdr:cxnSp macro="">
      <xdr:nvCxnSpPr>
        <xdr:cNvPr id="320" name="直線コネクタ 319"/>
        <xdr:cNvCxnSpPr/>
      </xdr:nvCxnSpPr>
      <xdr:spPr>
        <a:xfrm>
          <a:off x="15290800" y="10269569"/>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137128</xdr:rowOff>
    </xdr:from>
    <xdr:to>
      <xdr:col>72</xdr:col>
      <xdr:colOff>203200</xdr:colOff>
      <xdr:row>59</xdr:row>
      <xdr:rowOff>154019</xdr:rowOff>
    </xdr:to>
    <xdr:cxnSp macro="">
      <xdr:nvCxnSpPr>
        <xdr:cNvPr id="323" name="直線コネクタ 322"/>
        <xdr:cNvCxnSpPr/>
      </xdr:nvCxnSpPr>
      <xdr:spPr>
        <a:xfrm>
          <a:off x="14401800" y="1025267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29146</xdr:rowOff>
    </xdr:from>
    <xdr:to>
      <xdr:col>68</xdr:col>
      <xdr:colOff>152400</xdr:colOff>
      <xdr:row>59</xdr:row>
      <xdr:rowOff>137128</xdr:rowOff>
    </xdr:to>
    <xdr:cxnSp macro="">
      <xdr:nvCxnSpPr>
        <xdr:cNvPr id="326" name="直線コネクタ 325"/>
        <xdr:cNvCxnSpPr/>
      </xdr:nvCxnSpPr>
      <xdr:spPr>
        <a:xfrm>
          <a:off x="13512800" y="10144696"/>
          <a:ext cx="889000" cy="1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154495</xdr:rowOff>
    </xdr:from>
    <xdr:to>
      <xdr:col>81</xdr:col>
      <xdr:colOff>95250</xdr:colOff>
      <xdr:row>60</xdr:row>
      <xdr:rowOff>84645</xdr:rowOff>
    </xdr:to>
    <xdr:sp macro="" textlink="">
      <xdr:nvSpPr>
        <xdr:cNvPr id="336" name="楕円 335"/>
        <xdr:cNvSpPr/>
      </xdr:nvSpPr>
      <xdr:spPr>
        <a:xfrm>
          <a:off x="169672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171022</xdr:rowOff>
    </xdr:from>
    <xdr:ext cx="762000" cy="259045"/>
    <xdr:sp macro="" textlink="">
      <xdr:nvSpPr>
        <xdr:cNvPr id="337" name="定員管理の状況該当値テキスト"/>
        <xdr:cNvSpPr txBox="1"/>
      </xdr:nvSpPr>
      <xdr:spPr>
        <a:xfrm>
          <a:off x="17106900" y="1011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147860</xdr:rowOff>
    </xdr:from>
    <xdr:to>
      <xdr:col>77</xdr:col>
      <xdr:colOff>95250</xdr:colOff>
      <xdr:row>60</xdr:row>
      <xdr:rowOff>78010</xdr:rowOff>
    </xdr:to>
    <xdr:sp macro="" textlink="">
      <xdr:nvSpPr>
        <xdr:cNvPr id="338" name="楕円 337"/>
        <xdr:cNvSpPr/>
      </xdr:nvSpPr>
      <xdr:spPr>
        <a:xfrm>
          <a:off x="161290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88187</xdr:rowOff>
    </xdr:from>
    <xdr:ext cx="736600" cy="259045"/>
    <xdr:sp macro="" textlink="">
      <xdr:nvSpPr>
        <xdr:cNvPr id="339" name="テキスト ボックス 338"/>
        <xdr:cNvSpPr txBox="1"/>
      </xdr:nvSpPr>
      <xdr:spPr>
        <a:xfrm>
          <a:off x="15798800" y="1003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103219</xdr:rowOff>
    </xdr:from>
    <xdr:to>
      <xdr:col>73</xdr:col>
      <xdr:colOff>44450</xdr:colOff>
      <xdr:row>60</xdr:row>
      <xdr:rowOff>33369</xdr:rowOff>
    </xdr:to>
    <xdr:sp macro="" textlink="">
      <xdr:nvSpPr>
        <xdr:cNvPr id="340" name="楕円 339"/>
        <xdr:cNvSpPr/>
      </xdr:nvSpPr>
      <xdr:spPr>
        <a:xfrm>
          <a:off x="15240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41" name="テキスト ボックス 340"/>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86328</xdr:rowOff>
    </xdr:from>
    <xdr:to>
      <xdr:col>68</xdr:col>
      <xdr:colOff>203200</xdr:colOff>
      <xdr:row>60</xdr:row>
      <xdr:rowOff>16478</xdr:rowOff>
    </xdr:to>
    <xdr:sp macro="" textlink="">
      <xdr:nvSpPr>
        <xdr:cNvPr id="342" name="楕円 341"/>
        <xdr:cNvSpPr/>
      </xdr:nvSpPr>
      <xdr:spPr>
        <a:xfrm>
          <a:off x="14351000" y="102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26655</xdr:rowOff>
    </xdr:from>
    <xdr:ext cx="762000" cy="259045"/>
    <xdr:sp macro="" textlink="">
      <xdr:nvSpPr>
        <xdr:cNvPr id="343" name="テキスト ボックス 342"/>
        <xdr:cNvSpPr txBox="1"/>
      </xdr:nvSpPr>
      <xdr:spPr>
        <a:xfrm>
          <a:off x="14020800" y="99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149796</xdr:rowOff>
    </xdr:from>
    <xdr:to>
      <xdr:col>64</xdr:col>
      <xdr:colOff>152400</xdr:colOff>
      <xdr:row>59</xdr:row>
      <xdr:rowOff>79946</xdr:rowOff>
    </xdr:to>
    <xdr:sp macro="" textlink="">
      <xdr:nvSpPr>
        <xdr:cNvPr id="344" name="楕円 343"/>
        <xdr:cNvSpPr/>
      </xdr:nvSpPr>
      <xdr:spPr>
        <a:xfrm>
          <a:off x="13462000" y="100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90123</xdr:rowOff>
    </xdr:from>
    <xdr:ext cx="762000" cy="259045"/>
    <xdr:sp macro="" textlink="">
      <xdr:nvSpPr>
        <xdr:cNvPr id="345" name="テキスト ボックス 344"/>
        <xdr:cNvSpPr txBox="1"/>
      </xdr:nvSpPr>
      <xdr:spPr>
        <a:xfrm>
          <a:off x="13131800" y="986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を下回っているものの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地方債新規借入を抑制し、健全な財政運営に努めているところではあるが、一部事務組合等への地方債の負担金等が増加傾向である。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136652</xdr:rowOff>
    </xdr:to>
    <xdr:cxnSp macro="">
      <xdr:nvCxnSpPr>
        <xdr:cNvPr id="377" name="直線コネクタ 376"/>
        <xdr:cNvCxnSpPr/>
      </xdr:nvCxnSpPr>
      <xdr:spPr>
        <a:xfrm flipV="1">
          <a:off x="16179800" y="69560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136652</xdr:rowOff>
    </xdr:to>
    <xdr:cxnSp macro="">
      <xdr:nvCxnSpPr>
        <xdr:cNvPr id="380" name="直線コネクタ 379"/>
        <xdr:cNvCxnSpPr/>
      </xdr:nvCxnSpPr>
      <xdr:spPr>
        <a:xfrm>
          <a:off x="15290800" y="69174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59436</xdr:rowOff>
    </xdr:to>
    <xdr:cxnSp macro="">
      <xdr:nvCxnSpPr>
        <xdr:cNvPr id="383" name="直線コネクタ 382"/>
        <xdr:cNvCxnSpPr/>
      </xdr:nvCxnSpPr>
      <xdr:spPr>
        <a:xfrm>
          <a:off x="14401800" y="682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134366</xdr:rowOff>
    </xdr:to>
    <xdr:cxnSp macro="">
      <xdr:nvCxnSpPr>
        <xdr:cNvPr id="386" name="直線コネクタ 385"/>
        <xdr:cNvCxnSpPr/>
      </xdr:nvCxnSpPr>
      <xdr:spPr>
        <a:xfrm>
          <a:off x="13512800" y="66761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6" name="楕円 395"/>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7"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8" name="楕円 397"/>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9" name="テキスト ボックス 398"/>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0" name="楕円 399"/>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1" name="テキスト ボックス 400"/>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2" name="楕円 401"/>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3" name="テキスト ボックス 402"/>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4" name="楕円 403"/>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5" name="テキスト ボックス 404"/>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地方債残高、公営企業債等繰入見込額等の減少、充当可能基金の増額等により、平成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年度から、数値なしとなっている。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今後も、地方債の新規借入を抑制し、充当可能基金の積み増しに努める。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3" name="フローチャート: 判断 442"/>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4" name="テキスト ボックス 443"/>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類似団体平均値を下回っているものの、長野県平均値を上回っている。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今後も、適正な職員数の定員管理により、人件費の抑制に努める。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xdr:cNvCxnSpPr/>
      </xdr:nvCxnSpPr>
      <xdr:spPr>
        <a:xfrm>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96520</xdr:rowOff>
    </xdr:to>
    <xdr:cxnSp macro="">
      <xdr:nvCxnSpPr>
        <xdr:cNvPr id="69" name="直線コネクタ 68"/>
        <xdr:cNvCxnSpPr/>
      </xdr:nvCxnSpPr>
      <xdr:spPr>
        <a:xfrm>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88900</xdr:rowOff>
    </xdr:to>
    <xdr:cxnSp macro="">
      <xdr:nvCxnSpPr>
        <xdr:cNvPr id="72" name="直線コネクタ 71"/>
        <xdr:cNvCxnSpPr/>
      </xdr:nvCxnSpPr>
      <xdr:spPr>
        <a:xfrm>
          <a:off x="2209800" y="60248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35</xdr:row>
      <xdr:rowOff>24130</xdr:rowOff>
    </xdr:to>
    <xdr:cxnSp macro="">
      <xdr:nvCxnSpPr>
        <xdr:cNvPr id="75" name="直線コネクタ 74"/>
        <xdr:cNvCxnSpPr/>
      </xdr:nvCxnSpPr>
      <xdr:spPr>
        <a:xfrm>
          <a:off x="1320800" y="58039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類似団体及び長野県平均値を下回っている。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今後も、委託や物品購入等の管理の集中化を図り、経費節減に努める。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98425</xdr:rowOff>
    </xdr:to>
    <xdr:cxnSp macro="">
      <xdr:nvCxnSpPr>
        <xdr:cNvPr id="123" name="直線コネクタ 122"/>
        <xdr:cNvCxnSpPr/>
      </xdr:nvCxnSpPr>
      <xdr:spPr>
        <a:xfrm>
          <a:off x="15671800" y="2464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98425</xdr:rowOff>
    </xdr:to>
    <xdr:cxnSp macro="">
      <xdr:nvCxnSpPr>
        <xdr:cNvPr id="126" name="直線コネクタ 125"/>
        <xdr:cNvCxnSpPr/>
      </xdr:nvCxnSpPr>
      <xdr:spPr>
        <a:xfrm flipV="1">
          <a:off x="14782800" y="2464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144145</xdr:rowOff>
    </xdr:from>
    <xdr:to>
      <xdr:col>73</xdr:col>
      <xdr:colOff>180975</xdr:colOff>
      <xdr:row>14</xdr:row>
      <xdr:rowOff>98425</xdr:rowOff>
    </xdr:to>
    <xdr:cxnSp macro="">
      <xdr:nvCxnSpPr>
        <xdr:cNvPr id="129" name="直線コネクタ 128"/>
        <xdr:cNvCxnSpPr/>
      </xdr:nvCxnSpPr>
      <xdr:spPr>
        <a:xfrm>
          <a:off x="13893800" y="237299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121285</xdr:rowOff>
    </xdr:from>
    <xdr:to>
      <xdr:col>69</xdr:col>
      <xdr:colOff>92075</xdr:colOff>
      <xdr:row>13</xdr:row>
      <xdr:rowOff>144145</xdr:rowOff>
    </xdr:to>
    <xdr:cxnSp macro="">
      <xdr:nvCxnSpPr>
        <xdr:cNvPr id="132" name="直線コネクタ 131"/>
        <xdr:cNvCxnSpPr/>
      </xdr:nvCxnSpPr>
      <xdr:spPr>
        <a:xfrm>
          <a:off x="13004800" y="2350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6" name="テキスト ボックス 135"/>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47625</xdr:rowOff>
    </xdr:from>
    <xdr:to>
      <xdr:col>82</xdr:col>
      <xdr:colOff>158750</xdr:colOff>
      <xdr:row>14</xdr:row>
      <xdr:rowOff>149225</xdr:rowOff>
    </xdr:to>
    <xdr:sp macro="" textlink="">
      <xdr:nvSpPr>
        <xdr:cNvPr id="142" name="楕円 141"/>
        <xdr:cNvSpPr/>
      </xdr:nvSpPr>
      <xdr:spPr>
        <a:xfrm>
          <a:off x="164592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64152</xdr:rowOff>
    </xdr:from>
    <xdr:ext cx="762000" cy="259045"/>
    <xdr:sp macro="" textlink="">
      <xdr:nvSpPr>
        <xdr:cNvPr id="143" name="物件費該当値テキスト"/>
        <xdr:cNvSpPr txBox="1"/>
      </xdr:nvSpPr>
      <xdr:spPr>
        <a:xfrm>
          <a:off x="165989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4" name="楕円 143"/>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5" name="テキスト ボックス 144"/>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47625</xdr:rowOff>
    </xdr:from>
    <xdr:to>
      <xdr:col>74</xdr:col>
      <xdr:colOff>31750</xdr:colOff>
      <xdr:row>14</xdr:row>
      <xdr:rowOff>149225</xdr:rowOff>
    </xdr:to>
    <xdr:sp macro="" textlink="">
      <xdr:nvSpPr>
        <xdr:cNvPr id="146" name="楕円 145"/>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159402</xdr:rowOff>
    </xdr:from>
    <xdr:ext cx="762000" cy="259045"/>
    <xdr:sp macro="" textlink="">
      <xdr:nvSpPr>
        <xdr:cNvPr id="147" name="テキスト ボックス 146"/>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93345</xdr:rowOff>
    </xdr:from>
    <xdr:to>
      <xdr:col>69</xdr:col>
      <xdr:colOff>142875</xdr:colOff>
      <xdr:row>14</xdr:row>
      <xdr:rowOff>23495</xdr:rowOff>
    </xdr:to>
    <xdr:sp macro="" textlink="">
      <xdr:nvSpPr>
        <xdr:cNvPr id="148" name="楕円 147"/>
        <xdr:cNvSpPr/>
      </xdr:nvSpPr>
      <xdr:spPr>
        <a:xfrm>
          <a:off x="13843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33672</xdr:rowOff>
    </xdr:from>
    <xdr:ext cx="762000" cy="259045"/>
    <xdr:sp macro="" textlink="">
      <xdr:nvSpPr>
        <xdr:cNvPr id="149" name="テキスト ボックス 148"/>
        <xdr:cNvSpPr txBox="1"/>
      </xdr:nvSpPr>
      <xdr:spPr>
        <a:xfrm>
          <a:off x="13512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70485</xdr:rowOff>
    </xdr:from>
    <xdr:to>
      <xdr:col>65</xdr:col>
      <xdr:colOff>53975</xdr:colOff>
      <xdr:row>14</xdr:row>
      <xdr:rowOff>635</xdr:rowOff>
    </xdr:to>
    <xdr:sp macro="" textlink="">
      <xdr:nvSpPr>
        <xdr:cNvPr id="150" name="楕円 149"/>
        <xdr:cNvSpPr/>
      </xdr:nvSpPr>
      <xdr:spPr>
        <a:xfrm>
          <a:off x="12954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10812</xdr:rowOff>
    </xdr:from>
    <xdr:ext cx="762000" cy="259045"/>
    <xdr:sp macro="" textlink="">
      <xdr:nvSpPr>
        <xdr:cNvPr id="151" name="テキスト ボックス 150"/>
        <xdr:cNvSpPr txBox="1"/>
      </xdr:nvSpPr>
      <xdr:spPr>
        <a:xfrm>
          <a:off x="12623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類似団体及び長野県の平均値を下回っているが、今後も、扶助制度に対応できる財政運営に努める。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4" name="直線コネクタ 183"/>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7" name="直線コネクタ 186"/>
        <xdr:cNvCxnSpPr/>
      </xdr:nvCxnSpPr>
      <xdr:spPr>
        <a:xfrm>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165100</xdr:rowOff>
    </xdr:to>
    <xdr:cxnSp macro="">
      <xdr:nvCxnSpPr>
        <xdr:cNvPr id="190" name="直線コネクタ 189"/>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146050</xdr:rowOff>
    </xdr:to>
    <xdr:cxnSp macro="">
      <xdr:nvCxnSpPr>
        <xdr:cNvPr id="193" name="直線コネクタ 192"/>
        <xdr:cNvCxnSpPr/>
      </xdr:nvCxnSpPr>
      <xdr:spPr>
        <a:xfrm flipV="1">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197" name="テキスト ボックス 196"/>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類似団体及び長野県平均値を上回っている。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下水道事業維持管理経費等により、比率が高くなっているため、今後改善を図っていく。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94996</xdr:rowOff>
    </xdr:from>
    <xdr:to>
      <xdr:col>82</xdr:col>
      <xdr:colOff>107950</xdr:colOff>
      <xdr:row>58</xdr:row>
      <xdr:rowOff>99568</xdr:rowOff>
    </xdr:to>
    <xdr:cxnSp macro="">
      <xdr:nvCxnSpPr>
        <xdr:cNvPr id="242" name="直線コネクタ 241"/>
        <xdr:cNvCxnSpPr/>
      </xdr:nvCxnSpPr>
      <xdr:spPr>
        <a:xfrm flipV="1">
          <a:off x="15671800" y="10039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99568</xdr:rowOff>
    </xdr:from>
    <xdr:to>
      <xdr:col>78</xdr:col>
      <xdr:colOff>69850</xdr:colOff>
      <xdr:row>58</xdr:row>
      <xdr:rowOff>168148</xdr:rowOff>
    </xdr:to>
    <xdr:cxnSp macro="">
      <xdr:nvCxnSpPr>
        <xdr:cNvPr id="245" name="直線コネクタ 244"/>
        <xdr:cNvCxnSpPr/>
      </xdr:nvCxnSpPr>
      <xdr:spPr>
        <a:xfrm flipV="1">
          <a:off x="14782800" y="100436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168148</xdr:rowOff>
    </xdr:from>
    <xdr:to>
      <xdr:col>73</xdr:col>
      <xdr:colOff>180975</xdr:colOff>
      <xdr:row>59</xdr:row>
      <xdr:rowOff>10414</xdr:rowOff>
    </xdr:to>
    <xdr:cxnSp macro="">
      <xdr:nvCxnSpPr>
        <xdr:cNvPr id="248" name="直線コネクタ 247"/>
        <xdr:cNvCxnSpPr/>
      </xdr:nvCxnSpPr>
      <xdr:spPr>
        <a:xfrm flipV="1">
          <a:off x="13893800" y="101122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59</xdr:row>
      <xdr:rowOff>10414</xdr:rowOff>
    </xdr:to>
    <xdr:cxnSp macro="">
      <xdr:nvCxnSpPr>
        <xdr:cNvPr id="251" name="直線コネクタ 250"/>
        <xdr:cNvCxnSpPr/>
      </xdr:nvCxnSpPr>
      <xdr:spPr>
        <a:xfrm>
          <a:off x="13004800" y="100482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44196</xdr:rowOff>
    </xdr:from>
    <xdr:to>
      <xdr:col>82</xdr:col>
      <xdr:colOff>158750</xdr:colOff>
      <xdr:row>58</xdr:row>
      <xdr:rowOff>145796</xdr:rowOff>
    </xdr:to>
    <xdr:sp macro="" textlink="">
      <xdr:nvSpPr>
        <xdr:cNvPr id="261" name="楕円 260"/>
        <xdr:cNvSpPr/>
      </xdr:nvSpPr>
      <xdr:spPr>
        <a:xfrm>
          <a:off x="164592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16273</xdr:rowOff>
    </xdr:from>
    <xdr:ext cx="762000" cy="259045"/>
    <xdr:sp macro="" textlink="">
      <xdr:nvSpPr>
        <xdr:cNvPr id="262" name="その他該当値テキスト"/>
        <xdr:cNvSpPr txBox="1"/>
      </xdr:nvSpPr>
      <xdr:spPr>
        <a:xfrm>
          <a:off x="165989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48768</xdr:rowOff>
    </xdr:from>
    <xdr:to>
      <xdr:col>78</xdr:col>
      <xdr:colOff>120650</xdr:colOff>
      <xdr:row>58</xdr:row>
      <xdr:rowOff>150368</xdr:rowOff>
    </xdr:to>
    <xdr:sp macro="" textlink="">
      <xdr:nvSpPr>
        <xdr:cNvPr id="263" name="楕円 262"/>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135145</xdr:rowOff>
    </xdr:from>
    <xdr:ext cx="736600" cy="259045"/>
    <xdr:sp macro="" textlink="">
      <xdr:nvSpPr>
        <xdr:cNvPr id="264" name="テキスト ボックス 263"/>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117348</xdr:rowOff>
    </xdr:from>
    <xdr:to>
      <xdr:col>74</xdr:col>
      <xdr:colOff>31750</xdr:colOff>
      <xdr:row>59</xdr:row>
      <xdr:rowOff>47498</xdr:rowOff>
    </xdr:to>
    <xdr:sp macro="" textlink="">
      <xdr:nvSpPr>
        <xdr:cNvPr id="265" name="楕円 264"/>
        <xdr:cNvSpPr/>
      </xdr:nvSpPr>
      <xdr:spPr>
        <a:xfrm>
          <a:off x="14732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32275</xdr:rowOff>
    </xdr:from>
    <xdr:ext cx="762000" cy="259045"/>
    <xdr:sp macro="" textlink="">
      <xdr:nvSpPr>
        <xdr:cNvPr id="266" name="テキスト ボックス 265"/>
        <xdr:cNvSpPr txBox="1"/>
      </xdr:nvSpPr>
      <xdr:spPr>
        <a:xfrm>
          <a:off x="144018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131064</xdr:rowOff>
    </xdr:from>
    <xdr:to>
      <xdr:col>69</xdr:col>
      <xdr:colOff>142875</xdr:colOff>
      <xdr:row>59</xdr:row>
      <xdr:rowOff>61214</xdr:rowOff>
    </xdr:to>
    <xdr:sp macro="" textlink="">
      <xdr:nvSpPr>
        <xdr:cNvPr id="267" name="楕円 266"/>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45991</xdr:rowOff>
    </xdr:from>
    <xdr:ext cx="762000" cy="259045"/>
    <xdr:sp macro="" textlink="">
      <xdr:nvSpPr>
        <xdr:cNvPr id="268" name="テキスト ボックス 267"/>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69" name="楕円 268"/>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0" name="テキスト ボックス 269"/>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年度まで、当町が一部事務組合（川西保健衛生施設組合）の管理町であり、同組合の普通交付税の一部を受け、その同額を同組合に補助費等として支出しており、比率が高くなっていた。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年度から、同組合の管理町ではなくなったため、比率は低くなったが、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一部事務組合への負担金が増加しているため、再び増加傾向にある。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21844</xdr:rowOff>
    </xdr:to>
    <xdr:cxnSp macro="">
      <xdr:nvCxnSpPr>
        <xdr:cNvPr id="300" name="直線コネクタ 299"/>
        <xdr:cNvCxnSpPr/>
      </xdr:nvCxnSpPr>
      <xdr:spPr>
        <a:xfrm>
          <a:off x="15671800" y="65140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170434</xdr:rowOff>
    </xdr:to>
    <xdr:cxnSp macro="">
      <xdr:nvCxnSpPr>
        <xdr:cNvPr id="303" name="直線コネクタ 302"/>
        <xdr:cNvCxnSpPr/>
      </xdr:nvCxnSpPr>
      <xdr:spPr>
        <a:xfrm>
          <a:off x="14782800" y="6395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65278</xdr:rowOff>
    </xdr:to>
    <xdr:cxnSp macro="">
      <xdr:nvCxnSpPr>
        <xdr:cNvPr id="306" name="直線コネクタ 305"/>
        <xdr:cNvCxnSpPr/>
      </xdr:nvCxnSpPr>
      <xdr:spPr>
        <a:xfrm flipV="1">
          <a:off x="13893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161290</xdr:rowOff>
    </xdr:to>
    <xdr:cxnSp macro="">
      <xdr:nvCxnSpPr>
        <xdr:cNvPr id="309" name="直線コネクタ 308"/>
        <xdr:cNvCxnSpPr/>
      </xdr:nvCxnSpPr>
      <xdr:spPr>
        <a:xfrm flipV="1">
          <a:off x="13004800" y="64089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19" name="楕円 318"/>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0"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1" name="楕円 320"/>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2" name="テキスト ボックス 321"/>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3" name="楕円 322"/>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4" name="テキスト ボックス 323"/>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5" name="楕円 324"/>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6" name="テキスト ボックス 325"/>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7" name="楕円 326"/>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28" name="テキスト ボックス 327"/>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類似団体及び長野県平均値を下回っている。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年度に、公的資金補償金免除繰上償還を実施したこと等から数値が改善されている。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今後も、地方債の新規借入を抑制し、数値改善に努める。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133858</xdr:rowOff>
    </xdr:to>
    <xdr:cxnSp macro="">
      <xdr:nvCxnSpPr>
        <xdr:cNvPr id="358" name="直線コネクタ 357"/>
        <xdr:cNvCxnSpPr/>
      </xdr:nvCxnSpPr>
      <xdr:spPr>
        <a:xfrm>
          <a:off x="3987800" y="129514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92710</xdr:rowOff>
    </xdr:to>
    <xdr:cxnSp macro="">
      <xdr:nvCxnSpPr>
        <xdr:cNvPr id="361" name="直線コネクタ 360"/>
        <xdr:cNvCxnSpPr/>
      </xdr:nvCxnSpPr>
      <xdr:spPr>
        <a:xfrm>
          <a:off x="3098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133858</xdr:rowOff>
    </xdr:to>
    <xdr:cxnSp macro="">
      <xdr:nvCxnSpPr>
        <xdr:cNvPr id="364" name="直線コネクタ 363"/>
        <xdr:cNvCxnSpPr/>
      </xdr:nvCxnSpPr>
      <xdr:spPr>
        <a:xfrm flipV="1">
          <a:off x="2209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133858</xdr:rowOff>
    </xdr:from>
    <xdr:to>
      <xdr:col>11</xdr:col>
      <xdr:colOff>9525</xdr:colOff>
      <xdr:row>75</xdr:row>
      <xdr:rowOff>152146</xdr:rowOff>
    </xdr:to>
    <xdr:cxnSp macro="">
      <xdr:nvCxnSpPr>
        <xdr:cNvPr id="367" name="直線コネクタ 366"/>
        <xdr:cNvCxnSpPr/>
      </xdr:nvCxnSpPr>
      <xdr:spPr>
        <a:xfrm flipV="1">
          <a:off x="1320800" y="12992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77" name="楕円 376"/>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78"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79" name="楕円 378"/>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0" name="テキスト ボックス 379"/>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1" name="楕円 380"/>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2" name="テキスト ボックス 381"/>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83058</xdr:rowOff>
    </xdr:from>
    <xdr:to>
      <xdr:col>11</xdr:col>
      <xdr:colOff>60325</xdr:colOff>
      <xdr:row>76</xdr:row>
      <xdr:rowOff>13208</xdr:rowOff>
    </xdr:to>
    <xdr:sp macro="" textlink="">
      <xdr:nvSpPr>
        <xdr:cNvPr id="383" name="楕円 382"/>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23385</xdr:rowOff>
    </xdr:from>
    <xdr:ext cx="762000" cy="259045"/>
    <xdr:sp macro="" textlink="">
      <xdr:nvSpPr>
        <xdr:cNvPr id="384" name="テキスト ボックス 383"/>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85" name="楕円 384"/>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86" name="テキスト ボックス 385"/>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類似団体及び長野県平均値を上回っている。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補助費等及びその他の比率が高いことが主要因である。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106426</xdr:rowOff>
    </xdr:to>
    <xdr:cxnSp macro="">
      <xdr:nvCxnSpPr>
        <xdr:cNvPr id="417" name="直線コネクタ 416"/>
        <xdr:cNvCxnSpPr/>
      </xdr:nvCxnSpPr>
      <xdr:spPr>
        <a:xfrm>
          <a:off x="15671800" y="132120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10413</xdr:rowOff>
    </xdr:to>
    <xdr:cxnSp macro="">
      <xdr:nvCxnSpPr>
        <xdr:cNvPr id="420" name="直線コネクタ 419"/>
        <xdr:cNvCxnSpPr/>
      </xdr:nvCxnSpPr>
      <xdr:spPr>
        <a:xfrm>
          <a:off x="14782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145287</xdr:rowOff>
    </xdr:to>
    <xdr:cxnSp macro="">
      <xdr:nvCxnSpPr>
        <xdr:cNvPr id="423" name="直線コネクタ 422"/>
        <xdr:cNvCxnSpPr/>
      </xdr:nvCxnSpPr>
      <xdr:spPr>
        <a:xfrm>
          <a:off x="13893800" y="12951460"/>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92710</xdr:rowOff>
    </xdr:to>
    <xdr:cxnSp macro="">
      <xdr:nvCxnSpPr>
        <xdr:cNvPr id="426" name="直線コネクタ 425"/>
        <xdr:cNvCxnSpPr/>
      </xdr:nvCxnSpPr>
      <xdr:spPr>
        <a:xfrm>
          <a:off x="13004800" y="128234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6" name="楕円 435"/>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37"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38" name="楕円 437"/>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39" name="テキスト ボックス 438"/>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0" name="楕円 439"/>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1" name="テキスト ボックス 440"/>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2" name="楕円 441"/>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43" name="テキスト ボックス 442"/>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4" name="楕円 443"/>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45" name="テキスト ボックス 444"/>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15218</xdr:rowOff>
    </xdr:from>
    <xdr:to>
      <xdr:col>29</xdr:col>
      <xdr:colOff>127000</xdr:colOff>
      <xdr:row>18</xdr:row>
      <xdr:rowOff>67841</xdr:rowOff>
    </xdr:to>
    <xdr:cxnSp macro="">
      <xdr:nvCxnSpPr>
        <xdr:cNvPr id="48" name="直線コネクタ 47"/>
        <xdr:cNvCxnSpPr/>
      </xdr:nvCxnSpPr>
      <xdr:spPr bwMode="auto">
        <a:xfrm flipV="1">
          <a:off x="5003800" y="3148943"/>
          <a:ext cx="647700" cy="5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67841</xdr:rowOff>
    </xdr:from>
    <xdr:to>
      <xdr:col>26</xdr:col>
      <xdr:colOff>50800</xdr:colOff>
      <xdr:row>18</xdr:row>
      <xdr:rowOff>100037</xdr:rowOff>
    </xdr:to>
    <xdr:cxnSp macro="">
      <xdr:nvCxnSpPr>
        <xdr:cNvPr id="51" name="直線コネクタ 50"/>
        <xdr:cNvCxnSpPr/>
      </xdr:nvCxnSpPr>
      <xdr:spPr bwMode="auto">
        <a:xfrm flipV="1">
          <a:off x="4305300" y="3201566"/>
          <a:ext cx="698500" cy="3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100037</xdr:rowOff>
    </xdr:from>
    <xdr:to>
      <xdr:col>22</xdr:col>
      <xdr:colOff>114300</xdr:colOff>
      <xdr:row>19</xdr:row>
      <xdr:rowOff>15693</xdr:rowOff>
    </xdr:to>
    <xdr:cxnSp macro="">
      <xdr:nvCxnSpPr>
        <xdr:cNvPr id="54" name="直線コネクタ 53"/>
        <xdr:cNvCxnSpPr/>
      </xdr:nvCxnSpPr>
      <xdr:spPr bwMode="auto">
        <a:xfrm flipV="1">
          <a:off x="3606800" y="3233762"/>
          <a:ext cx="698500" cy="8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4849</xdr:rowOff>
    </xdr:from>
    <xdr:to>
      <xdr:col>18</xdr:col>
      <xdr:colOff>177800</xdr:colOff>
      <xdr:row>19</xdr:row>
      <xdr:rowOff>15693</xdr:rowOff>
    </xdr:to>
    <xdr:cxnSp macro="">
      <xdr:nvCxnSpPr>
        <xdr:cNvPr id="57" name="直線コネクタ 56"/>
        <xdr:cNvCxnSpPr/>
      </xdr:nvCxnSpPr>
      <xdr:spPr bwMode="auto">
        <a:xfrm>
          <a:off x="2908300" y="3310024"/>
          <a:ext cx="698500" cy="10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135868</xdr:rowOff>
    </xdr:from>
    <xdr:to>
      <xdr:col>29</xdr:col>
      <xdr:colOff>177800</xdr:colOff>
      <xdr:row>18</xdr:row>
      <xdr:rowOff>66018</xdr:rowOff>
    </xdr:to>
    <xdr:sp macro="" textlink="">
      <xdr:nvSpPr>
        <xdr:cNvPr id="67" name="楕円 66"/>
        <xdr:cNvSpPr/>
      </xdr:nvSpPr>
      <xdr:spPr bwMode="auto">
        <a:xfrm>
          <a:off x="5600700" y="30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107945</xdr:rowOff>
    </xdr:from>
    <xdr:ext cx="762000" cy="259045"/>
    <xdr:sp macro="" textlink="">
      <xdr:nvSpPr>
        <xdr:cNvPr id="68" name="人口1人当たり決算額の推移該当値テキスト130"/>
        <xdr:cNvSpPr txBox="1"/>
      </xdr:nvSpPr>
      <xdr:spPr>
        <a:xfrm>
          <a:off x="5740400" y="307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17041</xdr:rowOff>
    </xdr:from>
    <xdr:to>
      <xdr:col>26</xdr:col>
      <xdr:colOff>101600</xdr:colOff>
      <xdr:row>18</xdr:row>
      <xdr:rowOff>118642</xdr:rowOff>
    </xdr:to>
    <xdr:sp macro="" textlink="">
      <xdr:nvSpPr>
        <xdr:cNvPr id="69" name="楕円 68"/>
        <xdr:cNvSpPr/>
      </xdr:nvSpPr>
      <xdr:spPr bwMode="auto">
        <a:xfrm>
          <a:off x="49530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103418</xdr:rowOff>
    </xdr:from>
    <xdr:ext cx="736600" cy="259045"/>
    <xdr:sp macro="" textlink="">
      <xdr:nvSpPr>
        <xdr:cNvPr id="70" name="テキスト ボックス 69"/>
        <xdr:cNvSpPr txBox="1"/>
      </xdr:nvSpPr>
      <xdr:spPr>
        <a:xfrm>
          <a:off x="4622800" y="323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49237</xdr:rowOff>
    </xdr:from>
    <xdr:to>
      <xdr:col>22</xdr:col>
      <xdr:colOff>165100</xdr:colOff>
      <xdr:row>18</xdr:row>
      <xdr:rowOff>150837</xdr:rowOff>
    </xdr:to>
    <xdr:sp macro="" textlink="">
      <xdr:nvSpPr>
        <xdr:cNvPr id="71" name="楕円 70"/>
        <xdr:cNvSpPr/>
      </xdr:nvSpPr>
      <xdr:spPr bwMode="auto">
        <a:xfrm>
          <a:off x="42545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135614</xdr:rowOff>
    </xdr:from>
    <xdr:ext cx="762000" cy="259045"/>
    <xdr:sp macro="" textlink="">
      <xdr:nvSpPr>
        <xdr:cNvPr id="72" name="テキスト ボックス 71"/>
        <xdr:cNvSpPr txBox="1"/>
      </xdr:nvSpPr>
      <xdr:spPr>
        <a:xfrm>
          <a:off x="39243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136343</xdr:rowOff>
    </xdr:from>
    <xdr:to>
      <xdr:col>19</xdr:col>
      <xdr:colOff>38100</xdr:colOff>
      <xdr:row>19</xdr:row>
      <xdr:rowOff>66493</xdr:rowOff>
    </xdr:to>
    <xdr:sp macro="" textlink="">
      <xdr:nvSpPr>
        <xdr:cNvPr id="73" name="楕円 72"/>
        <xdr:cNvSpPr/>
      </xdr:nvSpPr>
      <xdr:spPr bwMode="auto">
        <a:xfrm>
          <a:off x="3556000" y="3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51270</xdr:rowOff>
    </xdr:from>
    <xdr:ext cx="762000" cy="259045"/>
    <xdr:sp macro="" textlink="">
      <xdr:nvSpPr>
        <xdr:cNvPr id="74" name="テキスト ボックス 73"/>
        <xdr:cNvSpPr txBox="1"/>
      </xdr:nvSpPr>
      <xdr:spPr>
        <a:xfrm>
          <a:off x="3225800" y="33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125499</xdr:rowOff>
    </xdr:from>
    <xdr:to>
      <xdr:col>15</xdr:col>
      <xdr:colOff>101600</xdr:colOff>
      <xdr:row>19</xdr:row>
      <xdr:rowOff>55649</xdr:rowOff>
    </xdr:to>
    <xdr:sp macro="" textlink="">
      <xdr:nvSpPr>
        <xdr:cNvPr id="75" name="楕円 74"/>
        <xdr:cNvSpPr/>
      </xdr:nvSpPr>
      <xdr:spPr bwMode="auto">
        <a:xfrm>
          <a:off x="2857500" y="325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40426</xdr:rowOff>
    </xdr:from>
    <xdr:ext cx="762000" cy="259045"/>
    <xdr:sp macro="" textlink="">
      <xdr:nvSpPr>
        <xdr:cNvPr id="76" name="テキスト ボックス 75"/>
        <xdr:cNvSpPr txBox="1"/>
      </xdr:nvSpPr>
      <xdr:spPr>
        <a:xfrm>
          <a:off x="2527300" y="33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255996</xdr:rowOff>
    </xdr:from>
    <xdr:to>
      <xdr:col>29</xdr:col>
      <xdr:colOff>127000</xdr:colOff>
      <xdr:row>35</xdr:row>
      <xdr:rowOff>293323</xdr:rowOff>
    </xdr:to>
    <xdr:cxnSp macro="">
      <xdr:nvCxnSpPr>
        <xdr:cNvPr id="111" name="直線コネクタ 110"/>
        <xdr:cNvCxnSpPr/>
      </xdr:nvCxnSpPr>
      <xdr:spPr bwMode="auto">
        <a:xfrm flipV="1">
          <a:off x="5003800" y="6866346"/>
          <a:ext cx="6477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293323</xdr:rowOff>
    </xdr:from>
    <xdr:to>
      <xdr:col>26</xdr:col>
      <xdr:colOff>50800</xdr:colOff>
      <xdr:row>35</xdr:row>
      <xdr:rowOff>324772</xdr:rowOff>
    </xdr:to>
    <xdr:cxnSp macro="">
      <xdr:nvCxnSpPr>
        <xdr:cNvPr id="114" name="直線コネクタ 113"/>
        <xdr:cNvCxnSpPr/>
      </xdr:nvCxnSpPr>
      <xdr:spPr bwMode="auto">
        <a:xfrm flipV="1">
          <a:off x="4305300" y="6903673"/>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218685</xdr:rowOff>
    </xdr:from>
    <xdr:to>
      <xdr:col>22</xdr:col>
      <xdr:colOff>114300</xdr:colOff>
      <xdr:row>35</xdr:row>
      <xdr:rowOff>324772</xdr:rowOff>
    </xdr:to>
    <xdr:cxnSp macro="">
      <xdr:nvCxnSpPr>
        <xdr:cNvPr id="117" name="直線コネクタ 116"/>
        <xdr:cNvCxnSpPr/>
      </xdr:nvCxnSpPr>
      <xdr:spPr bwMode="auto">
        <a:xfrm>
          <a:off x="3606800" y="6829035"/>
          <a:ext cx="698500" cy="106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218685</xdr:rowOff>
    </xdr:from>
    <xdr:to>
      <xdr:col>18</xdr:col>
      <xdr:colOff>177800</xdr:colOff>
      <xdr:row>36</xdr:row>
      <xdr:rowOff>87452</xdr:rowOff>
    </xdr:to>
    <xdr:cxnSp macro="">
      <xdr:nvCxnSpPr>
        <xdr:cNvPr id="120" name="直線コネクタ 119"/>
        <xdr:cNvCxnSpPr/>
      </xdr:nvCxnSpPr>
      <xdr:spPr bwMode="auto">
        <a:xfrm flipV="1">
          <a:off x="2908300" y="6829035"/>
          <a:ext cx="698500" cy="211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205196</xdr:rowOff>
    </xdr:from>
    <xdr:to>
      <xdr:col>29</xdr:col>
      <xdr:colOff>177800</xdr:colOff>
      <xdr:row>35</xdr:row>
      <xdr:rowOff>306796</xdr:rowOff>
    </xdr:to>
    <xdr:sp macro="" textlink="">
      <xdr:nvSpPr>
        <xdr:cNvPr id="130" name="楕円 129"/>
        <xdr:cNvSpPr/>
      </xdr:nvSpPr>
      <xdr:spPr bwMode="auto">
        <a:xfrm>
          <a:off x="5600700" y="681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177273</xdr:rowOff>
    </xdr:from>
    <xdr:ext cx="762000" cy="259045"/>
    <xdr:sp macro="" textlink="">
      <xdr:nvSpPr>
        <xdr:cNvPr id="131" name="人口1人当たり決算額の推移該当値テキスト445"/>
        <xdr:cNvSpPr txBox="1"/>
      </xdr:nvSpPr>
      <xdr:spPr>
        <a:xfrm>
          <a:off x="5740400" y="678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242523</xdr:rowOff>
    </xdr:from>
    <xdr:to>
      <xdr:col>26</xdr:col>
      <xdr:colOff>101600</xdr:colOff>
      <xdr:row>36</xdr:row>
      <xdr:rowOff>1223</xdr:rowOff>
    </xdr:to>
    <xdr:sp macro="" textlink="">
      <xdr:nvSpPr>
        <xdr:cNvPr id="132" name="楕円 131"/>
        <xdr:cNvSpPr/>
      </xdr:nvSpPr>
      <xdr:spPr bwMode="auto">
        <a:xfrm>
          <a:off x="4953000" y="685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328900</xdr:rowOff>
    </xdr:from>
    <xdr:ext cx="736600" cy="259045"/>
    <xdr:sp macro="" textlink="">
      <xdr:nvSpPr>
        <xdr:cNvPr id="133" name="テキスト ボックス 132"/>
        <xdr:cNvSpPr txBox="1"/>
      </xdr:nvSpPr>
      <xdr:spPr>
        <a:xfrm>
          <a:off x="4622800" y="6939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273972</xdr:rowOff>
    </xdr:from>
    <xdr:to>
      <xdr:col>22</xdr:col>
      <xdr:colOff>165100</xdr:colOff>
      <xdr:row>36</xdr:row>
      <xdr:rowOff>32672</xdr:rowOff>
    </xdr:to>
    <xdr:sp macro="" textlink="">
      <xdr:nvSpPr>
        <xdr:cNvPr id="134" name="楕円 133"/>
        <xdr:cNvSpPr/>
      </xdr:nvSpPr>
      <xdr:spPr bwMode="auto">
        <a:xfrm>
          <a:off x="4254500" y="688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17449</xdr:rowOff>
    </xdr:from>
    <xdr:ext cx="762000" cy="259045"/>
    <xdr:sp macro="" textlink="">
      <xdr:nvSpPr>
        <xdr:cNvPr id="135" name="テキスト ボックス 134"/>
        <xdr:cNvSpPr txBox="1"/>
      </xdr:nvSpPr>
      <xdr:spPr>
        <a:xfrm>
          <a:off x="3924300" y="69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167885</xdr:rowOff>
    </xdr:from>
    <xdr:to>
      <xdr:col>19</xdr:col>
      <xdr:colOff>38100</xdr:colOff>
      <xdr:row>35</xdr:row>
      <xdr:rowOff>269485</xdr:rowOff>
    </xdr:to>
    <xdr:sp macro="" textlink="">
      <xdr:nvSpPr>
        <xdr:cNvPr id="136" name="楕円 135"/>
        <xdr:cNvSpPr/>
      </xdr:nvSpPr>
      <xdr:spPr bwMode="auto">
        <a:xfrm>
          <a:off x="3556000" y="677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279662</xdr:rowOff>
    </xdr:from>
    <xdr:ext cx="762000" cy="259045"/>
    <xdr:sp macro="" textlink="">
      <xdr:nvSpPr>
        <xdr:cNvPr id="137" name="テキスト ボックス 136"/>
        <xdr:cNvSpPr txBox="1"/>
      </xdr:nvSpPr>
      <xdr:spPr>
        <a:xfrm>
          <a:off x="3225800" y="654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36652</xdr:rowOff>
    </xdr:from>
    <xdr:to>
      <xdr:col>15</xdr:col>
      <xdr:colOff>101600</xdr:colOff>
      <xdr:row>36</xdr:row>
      <xdr:rowOff>138252</xdr:rowOff>
    </xdr:to>
    <xdr:sp macro="" textlink="">
      <xdr:nvSpPr>
        <xdr:cNvPr id="138" name="楕円 137"/>
        <xdr:cNvSpPr/>
      </xdr:nvSpPr>
      <xdr:spPr bwMode="auto">
        <a:xfrm>
          <a:off x="2857500" y="698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123029</xdr:rowOff>
    </xdr:from>
    <xdr:ext cx="762000" cy="259045"/>
    <xdr:sp macro="" textlink="">
      <xdr:nvSpPr>
        <xdr:cNvPr id="139" name="テキスト ボックス 138"/>
        <xdr:cNvSpPr txBox="1"/>
      </xdr:nvSpPr>
      <xdr:spPr>
        <a:xfrm>
          <a:off x="2527300" y="707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144828</xdr:rowOff>
    </xdr:from>
    <xdr:to>
      <xdr:col>24</xdr:col>
      <xdr:colOff>63500</xdr:colOff>
      <xdr:row>37</xdr:row>
      <xdr:rowOff>20112</xdr:rowOff>
    </xdr:to>
    <xdr:cxnSp macro="">
      <xdr:nvCxnSpPr>
        <xdr:cNvPr id="61" name="直線コネクタ 60"/>
        <xdr:cNvCxnSpPr/>
      </xdr:nvCxnSpPr>
      <xdr:spPr>
        <a:xfrm flipV="1">
          <a:off x="3797300" y="6317028"/>
          <a:ext cx="8382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20112</xdr:rowOff>
    </xdr:from>
    <xdr:to>
      <xdr:col>19</xdr:col>
      <xdr:colOff>177800</xdr:colOff>
      <xdr:row>37</xdr:row>
      <xdr:rowOff>29682</xdr:rowOff>
    </xdr:to>
    <xdr:cxnSp macro="">
      <xdr:nvCxnSpPr>
        <xdr:cNvPr id="64" name="直線コネクタ 63"/>
        <xdr:cNvCxnSpPr/>
      </xdr:nvCxnSpPr>
      <xdr:spPr>
        <a:xfrm flipV="1">
          <a:off x="2908300" y="6363762"/>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29682</xdr:rowOff>
    </xdr:from>
    <xdr:to>
      <xdr:col>15</xdr:col>
      <xdr:colOff>50800</xdr:colOff>
      <xdr:row>37</xdr:row>
      <xdr:rowOff>115964</xdr:rowOff>
    </xdr:to>
    <xdr:cxnSp macro="">
      <xdr:nvCxnSpPr>
        <xdr:cNvPr id="67" name="直線コネクタ 66"/>
        <xdr:cNvCxnSpPr/>
      </xdr:nvCxnSpPr>
      <xdr:spPr>
        <a:xfrm flipV="1">
          <a:off x="2019300" y="6373332"/>
          <a:ext cx="889000" cy="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115964</xdr:rowOff>
    </xdr:from>
    <xdr:to>
      <xdr:col>10</xdr:col>
      <xdr:colOff>114300</xdr:colOff>
      <xdr:row>38</xdr:row>
      <xdr:rowOff>529</xdr:rowOff>
    </xdr:to>
    <xdr:cxnSp macro="">
      <xdr:nvCxnSpPr>
        <xdr:cNvPr id="70" name="直線コネクタ 69"/>
        <xdr:cNvCxnSpPr/>
      </xdr:nvCxnSpPr>
      <xdr:spPr>
        <a:xfrm flipV="1">
          <a:off x="1130300" y="6459614"/>
          <a:ext cx="889000" cy="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94028</xdr:rowOff>
    </xdr:from>
    <xdr:to>
      <xdr:col>24</xdr:col>
      <xdr:colOff>114300</xdr:colOff>
      <xdr:row>37</xdr:row>
      <xdr:rowOff>24178</xdr:rowOff>
    </xdr:to>
    <xdr:sp macro="" textlink="">
      <xdr:nvSpPr>
        <xdr:cNvPr id="80" name="楕円 79"/>
        <xdr:cNvSpPr/>
      </xdr:nvSpPr>
      <xdr:spPr>
        <a:xfrm>
          <a:off x="4584700" y="62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72455</xdr:rowOff>
    </xdr:from>
    <xdr:ext cx="599010" cy="259045"/>
    <xdr:sp macro="" textlink="">
      <xdr:nvSpPr>
        <xdr:cNvPr id="81" name="人件費該当値テキスト"/>
        <xdr:cNvSpPr txBox="1"/>
      </xdr:nvSpPr>
      <xdr:spPr>
        <a:xfrm>
          <a:off x="4686300" y="624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140762</xdr:rowOff>
    </xdr:from>
    <xdr:to>
      <xdr:col>20</xdr:col>
      <xdr:colOff>38100</xdr:colOff>
      <xdr:row>37</xdr:row>
      <xdr:rowOff>70912</xdr:rowOff>
    </xdr:to>
    <xdr:sp macro="" textlink="">
      <xdr:nvSpPr>
        <xdr:cNvPr id="82" name="楕円 81"/>
        <xdr:cNvSpPr/>
      </xdr:nvSpPr>
      <xdr:spPr>
        <a:xfrm>
          <a:off x="3746500" y="63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62039</xdr:rowOff>
    </xdr:from>
    <xdr:ext cx="534377" cy="259045"/>
    <xdr:sp macro="" textlink="">
      <xdr:nvSpPr>
        <xdr:cNvPr id="83" name="テキスト ボックス 82"/>
        <xdr:cNvSpPr txBox="1"/>
      </xdr:nvSpPr>
      <xdr:spPr>
        <a:xfrm>
          <a:off x="3530111" y="64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150332</xdr:rowOff>
    </xdr:from>
    <xdr:to>
      <xdr:col>15</xdr:col>
      <xdr:colOff>101600</xdr:colOff>
      <xdr:row>37</xdr:row>
      <xdr:rowOff>80482</xdr:rowOff>
    </xdr:to>
    <xdr:sp macro="" textlink="">
      <xdr:nvSpPr>
        <xdr:cNvPr id="84" name="楕円 83"/>
        <xdr:cNvSpPr/>
      </xdr:nvSpPr>
      <xdr:spPr>
        <a:xfrm>
          <a:off x="2857500" y="63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71609</xdr:rowOff>
    </xdr:from>
    <xdr:ext cx="534377" cy="259045"/>
    <xdr:sp macro="" textlink="">
      <xdr:nvSpPr>
        <xdr:cNvPr id="85" name="テキスト ボックス 84"/>
        <xdr:cNvSpPr txBox="1"/>
      </xdr:nvSpPr>
      <xdr:spPr>
        <a:xfrm>
          <a:off x="2641111" y="64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65164</xdr:rowOff>
    </xdr:from>
    <xdr:to>
      <xdr:col>10</xdr:col>
      <xdr:colOff>165100</xdr:colOff>
      <xdr:row>37</xdr:row>
      <xdr:rowOff>166763</xdr:rowOff>
    </xdr:to>
    <xdr:sp macro="" textlink="">
      <xdr:nvSpPr>
        <xdr:cNvPr id="86" name="楕円 85"/>
        <xdr:cNvSpPr/>
      </xdr:nvSpPr>
      <xdr:spPr>
        <a:xfrm>
          <a:off x="1968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157890</xdr:rowOff>
    </xdr:from>
    <xdr:ext cx="534377" cy="259045"/>
    <xdr:sp macro="" textlink="">
      <xdr:nvSpPr>
        <xdr:cNvPr id="87" name="テキスト ボックス 86"/>
        <xdr:cNvSpPr txBox="1"/>
      </xdr:nvSpPr>
      <xdr:spPr>
        <a:xfrm>
          <a:off x="1752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121178</xdr:rowOff>
    </xdr:from>
    <xdr:to>
      <xdr:col>6</xdr:col>
      <xdr:colOff>38100</xdr:colOff>
      <xdr:row>38</xdr:row>
      <xdr:rowOff>51329</xdr:rowOff>
    </xdr:to>
    <xdr:sp macro="" textlink="">
      <xdr:nvSpPr>
        <xdr:cNvPr id="88" name="楕円 87"/>
        <xdr:cNvSpPr/>
      </xdr:nvSpPr>
      <xdr:spPr>
        <a:xfrm>
          <a:off x="1079500" y="646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42456</xdr:rowOff>
    </xdr:from>
    <xdr:ext cx="534377" cy="259045"/>
    <xdr:sp macro="" textlink="">
      <xdr:nvSpPr>
        <xdr:cNvPr id="89" name="テキスト ボックス 88"/>
        <xdr:cNvSpPr txBox="1"/>
      </xdr:nvSpPr>
      <xdr:spPr>
        <a:xfrm>
          <a:off x="863111" y="6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168097</xdr:rowOff>
    </xdr:from>
    <xdr:to>
      <xdr:col>24</xdr:col>
      <xdr:colOff>63500</xdr:colOff>
      <xdr:row>56</xdr:row>
      <xdr:rowOff>26053</xdr:rowOff>
    </xdr:to>
    <xdr:cxnSp macro="">
      <xdr:nvCxnSpPr>
        <xdr:cNvPr id="116" name="直線コネクタ 115"/>
        <xdr:cNvCxnSpPr/>
      </xdr:nvCxnSpPr>
      <xdr:spPr>
        <a:xfrm flipV="1">
          <a:off x="3797300" y="9597847"/>
          <a:ext cx="8382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26053</xdr:rowOff>
    </xdr:from>
    <xdr:to>
      <xdr:col>19</xdr:col>
      <xdr:colOff>177800</xdr:colOff>
      <xdr:row>56</xdr:row>
      <xdr:rowOff>48992</xdr:rowOff>
    </xdr:to>
    <xdr:cxnSp macro="">
      <xdr:nvCxnSpPr>
        <xdr:cNvPr id="119" name="直線コネクタ 118"/>
        <xdr:cNvCxnSpPr/>
      </xdr:nvCxnSpPr>
      <xdr:spPr>
        <a:xfrm flipV="1">
          <a:off x="2908300" y="9627253"/>
          <a:ext cx="889000" cy="2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3084</xdr:rowOff>
    </xdr:from>
    <xdr:to>
      <xdr:col>15</xdr:col>
      <xdr:colOff>50800</xdr:colOff>
      <xdr:row>56</xdr:row>
      <xdr:rowOff>48992</xdr:rowOff>
    </xdr:to>
    <xdr:cxnSp macro="">
      <xdr:nvCxnSpPr>
        <xdr:cNvPr id="122" name="直線コネクタ 121"/>
        <xdr:cNvCxnSpPr/>
      </xdr:nvCxnSpPr>
      <xdr:spPr>
        <a:xfrm>
          <a:off x="2019300" y="9604284"/>
          <a:ext cx="889000" cy="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3084</xdr:rowOff>
    </xdr:from>
    <xdr:to>
      <xdr:col>10</xdr:col>
      <xdr:colOff>114300</xdr:colOff>
      <xdr:row>56</xdr:row>
      <xdr:rowOff>62840</xdr:rowOff>
    </xdr:to>
    <xdr:cxnSp macro="">
      <xdr:nvCxnSpPr>
        <xdr:cNvPr id="125" name="直線コネクタ 124"/>
        <xdr:cNvCxnSpPr/>
      </xdr:nvCxnSpPr>
      <xdr:spPr>
        <a:xfrm flipV="1">
          <a:off x="1130300" y="9604284"/>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117297</xdr:rowOff>
    </xdr:from>
    <xdr:to>
      <xdr:col>24</xdr:col>
      <xdr:colOff>114300</xdr:colOff>
      <xdr:row>56</xdr:row>
      <xdr:rowOff>47447</xdr:rowOff>
    </xdr:to>
    <xdr:sp macro="" textlink="">
      <xdr:nvSpPr>
        <xdr:cNvPr id="135" name="楕円 134"/>
        <xdr:cNvSpPr/>
      </xdr:nvSpPr>
      <xdr:spPr>
        <a:xfrm>
          <a:off x="4584700" y="95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95724</xdr:rowOff>
    </xdr:from>
    <xdr:ext cx="599010" cy="259045"/>
    <xdr:sp macro="" textlink="">
      <xdr:nvSpPr>
        <xdr:cNvPr id="136" name="物件費該当値テキスト"/>
        <xdr:cNvSpPr txBox="1"/>
      </xdr:nvSpPr>
      <xdr:spPr>
        <a:xfrm>
          <a:off x="4686300" y="952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146703</xdr:rowOff>
    </xdr:from>
    <xdr:to>
      <xdr:col>20</xdr:col>
      <xdr:colOff>38100</xdr:colOff>
      <xdr:row>56</xdr:row>
      <xdr:rowOff>76853</xdr:rowOff>
    </xdr:to>
    <xdr:sp macro="" textlink="">
      <xdr:nvSpPr>
        <xdr:cNvPr id="137" name="楕円 136"/>
        <xdr:cNvSpPr/>
      </xdr:nvSpPr>
      <xdr:spPr>
        <a:xfrm>
          <a:off x="3746500" y="95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67980</xdr:rowOff>
    </xdr:from>
    <xdr:ext cx="534377" cy="259045"/>
    <xdr:sp macro="" textlink="">
      <xdr:nvSpPr>
        <xdr:cNvPr id="138" name="テキスト ボックス 137"/>
        <xdr:cNvSpPr txBox="1"/>
      </xdr:nvSpPr>
      <xdr:spPr>
        <a:xfrm>
          <a:off x="3530111" y="96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169642</xdr:rowOff>
    </xdr:from>
    <xdr:to>
      <xdr:col>15</xdr:col>
      <xdr:colOff>101600</xdr:colOff>
      <xdr:row>56</xdr:row>
      <xdr:rowOff>99792</xdr:rowOff>
    </xdr:to>
    <xdr:sp macro="" textlink="">
      <xdr:nvSpPr>
        <xdr:cNvPr id="139" name="楕円 138"/>
        <xdr:cNvSpPr/>
      </xdr:nvSpPr>
      <xdr:spPr>
        <a:xfrm>
          <a:off x="2857500" y="95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90919</xdr:rowOff>
    </xdr:from>
    <xdr:ext cx="534377" cy="259045"/>
    <xdr:sp macro="" textlink="">
      <xdr:nvSpPr>
        <xdr:cNvPr id="140" name="テキスト ボックス 139"/>
        <xdr:cNvSpPr txBox="1"/>
      </xdr:nvSpPr>
      <xdr:spPr>
        <a:xfrm>
          <a:off x="2641111" y="969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123734</xdr:rowOff>
    </xdr:from>
    <xdr:to>
      <xdr:col>10</xdr:col>
      <xdr:colOff>165100</xdr:colOff>
      <xdr:row>56</xdr:row>
      <xdr:rowOff>53884</xdr:rowOff>
    </xdr:to>
    <xdr:sp macro="" textlink="">
      <xdr:nvSpPr>
        <xdr:cNvPr id="141" name="楕円 140"/>
        <xdr:cNvSpPr/>
      </xdr:nvSpPr>
      <xdr:spPr>
        <a:xfrm>
          <a:off x="1968500" y="9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45011</xdr:rowOff>
    </xdr:from>
    <xdr:ext cx="599010" cy="259045"/>
    <xdr:sp macro="" textlink="">
      <xdr:nvSpPr>
        <xdr:cNvPr id="142" name="テキスト ボックス 141"/>
        <xdr:cNvSpPr txBox="1"/>
      </xdr:nvSpPr>
      <xdr:spPr>
        <a:xfrm>
          <a:off x="1719795" y="96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12040</xdr:rowOff>
    </xdr:from>
    <xdr:to>
      <xdr:col>6</xdr:col>
      <xdr:colOff>38100</xdr:colOff>
      <xdr:row>56</xdr:row>
      <xdr:rowOff>113640</xdr:rowOff>
    </xdr:to>
    <xdr:sp macro="" textlink="">
      <xdr:nvSpPr>
        <xdr:cNvPr id="143" name="楕円 142"/>
        <xdr:cNvSpPr/>
      </xdr:nvSpPr>
      <xdr:spPr>
        <a:xfrm>
          <a:off x="1079500" y="96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104767</xdr:rowOff>
    </xdr:from>
    <xdr:ext cx="534377" cy="259045"/>
    <xdr:sp macro="" textlink="">
      <xdr:nvSpPr>
        <xdr:cNvPr id="144" name="テキスト ボックス 143"/>
        <xdr:cNvSpPr txBox="1"/>
      </xdr:nvSpPr>
      <xdr:spPr>
        <a:xfrm>
          <a:off x="863111" y="97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168580</xdr:rowOff>
    </xdr:from>
    <xdr:to>
      <xdr:col>24</xdr:col>
      <xdr:colOff>63500</xdr:colOff>
      <xdr:row>77</xdr:row>
      <xdr:rowOff>6159</xdr:rowOff>
    </xdr:to>
    <xdr:cxnSp macro="">
      <xdr:nvCxnSpPr>
        <xdr:cNvPr id="173" name="直線コネクタ 172"/>
        <xdr:cNvCxnSpPr/>
      </xdr:nvCxnSpPr>
      <xdr:spPr>
        <a:xfrm flipV="1">
          <a:off x="3797300" y="13198780"/>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6159</xdr:rowOff>
    </xdr:from>
    <xdr:to>
      <xdr:col>19</xdr:col>
      <xdr:colOff>177800</xdr:colOff>
      <xdr:row>77</xdr:row>
      <xdr:rowOff>90779</xdr:rowOff>
    </xdr:to>
    <xdr:cxnSp macro="">
      <xdr:nvCxnSpPr>
        <xdr:cNvPr id="176" name="直線コネクタ 175"/>
        <xdr:cNvCxnSpPr/>
      </xdr:nvCxnSpPr>
      <xdr:spPr>
        <a:xfrm flipV="1">
          <a:off x="2908300" y="13207809"/>
          <a:ext cx="8890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28905</xdr:rowOff>
    </xdr:from>
    <xdr:to>
      <xdr:col>15</xdr:col>
      <xdr:colOff>50800</xdr:colOff>
      <xdr:row>77</xdr:row>
      <xdr:rowOff>90779</xdr:rowOff>
    </xdr:to>
    <xdr:cxnSp macro="">
      <xdr:nvCxnSpPr>
        <xdr:cNvPr id="179" name="直線コネクタ 178"/>
        <xdr:cNvCxnSpPr/>
      </xdr:nvCxnSpPr>
      <xdr:spPr>
        <a:xfrm>
          <a:off x="2019300" y="13230555"/>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28905</xdr:rowOff>
    </xdr:from>
    <xdr:to>
      <xdr:col>10</xdr:col>
      <xdr:colOff>114300</xdr:colOff>
      <xdr:row>77</xdr:row>
      <xdr:rowOff>128155</xdr:rowOff>
    </xdr:to>
    <xdr:cxnSp macro="">
      <xdr:nvCxnSpPr>
        <xdr:cNvPr id="182" name="直線コネクタ 181"/>
        <xdr:cNvCxnSpPr/>
      </xdr:nvCxnSpPr>
      <xdr:spPr>
        <a:xfrm flipV="1">
          <a:off x="1130300" y="13230555"/>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117780</xdr:rowOff>
    </xdr:from>
    <xdr:to>
      <xdr:col>24</xdr:col>
      <xdr:colOff>114300</xdr:colOff>
      <xdr:row>77</xdr:row>
      <xdr:rowOff>47930</xdr:rowOff>
    </xdr:to>
    <xdr:sp macro="" textlink="">
      <xdr:nvSpPr>
        <xdr:cNvPr id="192" name="楕円 191"/>
        <xdr:cNvSpPr/>
      </xdr:nvSpPr>
      <xdr:spPr>
        <a:xfrm>
          <a:off x="4584700" y="13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140657</xdr:rowOff>
    </xdr:from>
    <xdr:ext cx="534377" cy="259045"/>
    <xdr:sp macro="" textlink="">
      <xdr:nvSpPr>
        <xdr:cNvPr id="193" name="維持補修費該当値テキスト"/>
        <xdr:cNvSpPr txBox="1"/>
      </xdr:nvSpPr>
      <xdr:spPr>
        <a:xfrm>
          <a:off x="4686300" y="129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126809</xdr:rowOff>
    </xdr:from>
    <xdr:to>
      <xdr:col>20</xdr:col>
      <xdr:colOff>38100</xdr:colOff>
      <xdr:row>77</xdr:row>
      <xdr:rowOff>56959</xdr:rowOff>
    </xdr:to>
    <xdr:sp macro="" textlink="">
      <xdr:nvSpPr>
        <xdr:cNvPr id="194" name="楕円 193"/>
        <xdr:cNvSpPr/>
      </xdr:nvSpPr>
      <xdr:spPr>
        <a:xfrm>
          <a:off x="3746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48086</xdr:rowOff>
    </xdr:from>
    <xdr:ext cx="534377" cy="259045"/>
    <xdr:sp macro="" textlink="">
      <xdr:nvSpPr>
        <xdr:cNvPr id="195" name="テキスト ボックス 194"/>
        <xdr:cNvSpPr txBox="1"/>
      </xdr:nvSpPr>
      <xdr:spPr>
        <a:xfrm>
          <a:off x="3530111" y="132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39979</xdr:rowOff>
    </xdr:from>
    <xdr:to>
      <xdr:col>15</xdr:col>
      <xdr:colOff>101600</xdr:colOff>
      <xdr:row>77</xdr:row>
      <xdr:rowOff>141579</xdr:rowOff>
    </xdr:to>
    <xdr:sp macro="" textlink="">
      <xdr:nvSpPr>
        <xdr:cNvPr id="196" name="楕円 195"/>
        <xdr:cNvSpPr/>
      </xdr:nvSpPr>
      <xdr:spPr>
        <a:xfrm>
          <a:off x="2857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132706</xdr:rowOff>
    </xdr:from>
    <xdr:ext cx="469744" cy="259045"/>
    <xdr:sp macro="" textlink="">
      <xdr:nvSpPr>
        <xdr:cNvPr id="197" name="テキスト ボックス 196"/>
        <xdr:cNvSpPr txBox="1"/>
      </xdr:nvSpPr>
      <xdr:spPr>
        <a:xfrm>
          <a:off x="2673428" y="133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149555</xdr:rowOff>
    </xdr:from>
    <xdr:to>
      <xdr:col>10</xdr:col>
      <xdr:colOff>165100</xdr:colOff>
      <xdr:row>77</xdr:row>
      <xdr:rowOff>79705</xdr:rowOff>
    </xdr:to>
    <xdr:sp macro="" textlink="">
      <xdr:nvSpPr>
        <xdr:cNvPr id="198" name="楕円 197"/>
        <xdr:cNvSpPr/>
      </xdr:nvSpPr>
      <xdr:spPr>
        <a:xfrm>
          <a:off x="1968500" y="131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70832</xdr:rowOff>
    </xdr:from>
    <xdr:ext cx="469744" cy="259045"/>
    <xdr:sp macro="" textlink="">
      <xdr:nvSpPr>
        <xdr:cNvPr id="199" name="テキスト ボックス 198"/>
        <xdr:cNvSpPr txBox="1"/>
      </xdr:nvSpPr>
      <xdr:spPr>
        <a:xfrm>
          <a:off x="1784428" y="1327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77355</xdr:rowOff>
    </xdr:from>
    <xdr:to>
      <xdr:col>6</xdr:col>
      <xdr:colOff>38100</xdr:colOff>
      <xdr:row>78</xdr:row>
      <xdr:rowOff>7505</xdr:rowOff>
    </xdr:to>
    <xdr:sp macro="" textlink="">
      <xdr:nvSpPr>
        <xdr:cNvPr id="200" name="楕円 199"/>
        <xdr:cNvSpPr/>
      </xdr:nvSpPr>
      <xdr:spPr>
        <a:xfrm>
          <a:off x="10795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170082</xdr:rowOff>
    </xdr:from>
    <xdr:ext cx="469744" cy="259045"/>
    <xdr:sp macro="" textlink="">
      <xdr:nvSpPr>
        <xdr:cNvPr id="201" name="テキスト ボックス 200"/>
        <xdr:cNvSpPr txBox="1"/>
      </xdr:nvSpPr>
      <xdr:spPr>
        <a:xfrm>
          <a:off x="895428"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21730</xdr:rowOff>
    </xdr:from>
    <xdr:to>
      <xdr:col>24</xdr:col>
      <xdr:colOff>63500</xdr:colOff>
      <xdr:row>98</xdr:row>
      <xdr:rowOff>35750</xdr:rowOff>
    </xdr:to>
    <xdr:cxnSp macro="">
      <xdr:nvCxnSpPr>
        <xdr:cNvPr id="231" name="直線コネクタ 230"/>
        <xdr:cNvCxnSpPr/>
      </xdr:nvCxnSpPr>
      <xdr:spPr>
        <a:xfrm flipV="1">
          <a:off x="3797300" y="16823830"/>
          <a:ext cx="8382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30454</xdr:rowOff>
    </xdr:from>
    <xdr:to>
      <xdr:col>19</xdr:col>
      <xdr:colOff>177800</xdr:colOff>
      <xdr:row>98</xdr:row>
      <xdr:rowOff>35750</xdr:rowOff>
    </xdr:to>
    <xdr:cxnSp macro="">
      <xdr:nvCxnSpPr>
        <xdr:cNvPr id="234" name="直線コネクタ 233"/>
        <xdr:cNvCxnSpPr/>
      </xdr:nvCxnSpPr>
      <xdr:spPr>
        <a:xfrm>
          <a:off x="2908300" y="1683255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29363</xdr:rowOff>
    </xdr:from>
    <xdr:to>
      <xdr:col>15</xdr:col>
      <xdr:colOff>50800</xdr:colOff>
      <xdr:row>98</xdr:row>
      <xdr:rowOff>30454</xdr:rowOff>
    </xdr:to>
    <xdr:cxnSp macro="">
      <xdr:nvCxnSpPr>
        <xdr:cNvPr id="237" name="直線コネクタ 236"/>
        <xdr:cNvCxnSpPr/>
      </xdr:nvCxnSpPr>
      <xdr:spPr>
        <a:xfrm>
          <a:off x="2019300" y="16831463"/>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29363</xdr:rowOff>
    </xdr:from>
    <xdr:to>
      <xdr:col>10</xdr:col>
      <xdr:colOff>114300</xdr:colOff>
      <xdr:row>98</xdr:row>
      <xdr:rowOff>52921</xdr:rowOff>
    </xdr:to>
    <xdr:cxnSp macro="">
      <xdr:nvCxnSpPr>
        <xdr:cNvPr id="240" name="直線コネクタ 239"/>
        <xdr:cNvCxnSpPr/>
      </xdr:nvCxnSpPr>
      <xdr:spPr>
        <a:xfrm flipV="1">
          <a:off x="1130300" y="16831463"/>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142380</xdr:rowOff>
    </xdr:from>
    <xdr:to>
      <xdr:col>24</xdr:col>
      <xdr:colOff>114300</xdr:colOff>
      <xdr:row>98</xdr:row>
      <xdr:rowOff>72530</xdr:rowOff>
    </xdr:to>
    <xdr:sp macro="" textlink="">
      <xdr:nvSpPr>
        <xdr:cNvPr id="250" name="楕円 249"/>
        <xdr:cNvSpPr/>
      </xdr:nvSpPr>
      <xdr:spPr>
        <a:xfrm>
          <a:off x="4584700" y="167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120807</xdr:rowOff>
    </xdr:from>
    <xdr:ext cx="534377" cy="259045"/>
    <xdr:sp macro="" textlink="">
      <xdr:nvSpPr>
        <xdr:cNvPr id="251" name="扶助費該当値テキスト"/>
        <xdr:cNvSpPr txBox="1"/>
      </xdr:nvSpPr>
      <xdr:spPr>
        <a:xfrm>
          <a:off x="4686300" y="167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156400</xdr:rowOff>
    </xdr:from>
    <xdr:to>
      <xdr:col>20</xdr:col>
      <xdr:colOff>38100</xdr:colOff>
      <xdr:row>98</xdr:row>
      <xdr:rowOff>86550</xdr:rowOff>
    </xdr:to>
    <xdr:sp macro="" textlink="">
      <xdr:nvSpPr>
        <xdr:cNvPr id="252" name="楕円 251"/>
        <xdr:cNvSpPr/>
      </xdr:nvSpPr>
      <xdr:spPr>
        <a:xfrm>
          <a:off x="3746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77677</xdr:rowOff>
    </xdr:from>
    <xdr:ext cx="534377" cy="259045"/>
    <xdr:sp macro="" textlink="">
      <xdr:nvSpPr>
        <xdr:cNvPr id="253" name="テキスト ボックス 252"/>
        <xdr:cNvSpPr txBox="1"/>
      </xdr:nvSpPr>
      <xdr:spPr>
        <a:xfrm>
          <a:off x="3530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151104</xdr:rowOff>
    </xdr:from>
    <xdr:to>
      <xdr:col>15</xdr:col>
      <xdr:colOff>101600</xdr:colOff>
      <xdr:row>98</xdr:row>
      <xdr:rowOff>81254</xdr:rowOff>
    </xdr:to>
    <xdr:sp macro="" textlink="">
      <xdr:nvSpPr>
        <xdr:cNvPr id="254" name="楕円 253"/>
        <xdr:cNvSpPr/>
      </xdr:nvSpPr>
      <xdr:spPr>
        <a:xfrm>
          <a:off x="2857500" y="167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72381</xdr:rowOff>
    </xdr:from>
    <xdr:ext cx="534377" cy="259045"/>
    <xdr:sp macro="" textlink="">
      <xdr:nvSpPr>
        <xdr:cNvPr id="255" name="テキスト ボックス 254"/>
        <xdr:cNvSpPr txBox="1"/>
      </xdr:nvSpPr>
      <xdr:spPr>
        <a:xfrm>
          <a:off x="2641111" y="168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150013</xdr:rowOff>
    </xdr:from>
    <xdr:to>
      <xdr:col>10</xdr:col>
      <xdr:colOff>165100</xdr:colOff>
      <xdr:row>98</xdr:row>
      <xdr:rowOff>80163</xdr:rowOff>
    </xdr:to>
    <xdr:sp macro="" textlink="">
      <xdr:nvSpPr>
        <xdr:cNvPr id="256" name="楕円 255"/>
        <xdr:cNvSpPr/>
      </xdr:nvSpPr>
      <xdr:spPr>
        <a:xfrm>
          <a:off x="1968500" y="167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71290</xdr:rowOff>
    </xdr:from>
    <xdr:ext cx="534377" cy="259045"/>
    <xdr:sp macro="" textlink="">
      <xdr:nvSpPr>
        <xdr:cNvPr id="257" name="テキスト ボックス 256"/>
        <xdr:cNvSpPr txBox="1"/>
      </xdr:nvSpPr>
      <xdr:spPr>
        <a:xfrm>
          <a:off x="1752111" y="168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2121</xdr:rowOff>
    </xdr:from>
    <xdr:to>
      <xdr:col>6</xdr:col>
      <xdr:colOff>38100</xdr:colOff>
      <xdr:row>98</xdr:row>
      <xdr:rowOff>103721</xdr:rowOff>
    </xdr:to>
    <xdr:sp macro="" textlink="">
      <xdr:nvSpPr>
        <xdr:cNvPr id="258" name="楕円 257"/>
        <xdr:cNvSpPr/>
      </xdr:nvSpPr>
      <xdr:spPr>
        <a:xfrm>
          <a:off x="1079500" y="168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94848</xdr:rowOff>
    </xdr:from>
    <xdr:ext cx="534377" cy="259045"/>
    <xdr:sp macro="" textlink="">
      <xdr:nvSpPr>
        <xdr:cNvPr id="259" name="テキスト ボックス 258"/>
        <xdr:cNvSpPr txBox="1"/>
      </xdr:nvSpPr>
      <xdr:spPr>
        <a:xfrm>
          <a:off x="863111" y="168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49909</xdr:rowOff>
    </xdr:from>
    <xdr:to>
      <xdr:col>55</xdr:col>
      <xdr:colOff>0</xdr:colOff>
      <xdr:row>37</xdr:row>
      <xdr:rowOff>71956</xdr:rowOff>
    </xdr:to>
    <xdr:cxnSp macro="">
      <xdr:nvCxnSpPr>
        <xdr:cNvPr id="290" name="直線コネクタ 289"/>
        <xdr:cNvCxnSpPr/>
      </xdr:nvCxnSpPr>
      <xdr:spPr>
        <a:xfrm flipV="1">
          <a:off x="9639300" y="6393559"/>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71956</xdr:rowOff>
    </xdr:from>
    <xdr:to>
      <xdr:col>50</xdr:col>
      <xdr:colOff>114300</xdr:colOff>
      <xdr:row>37</xdr:row>
      <xdr:rowOff>123927</xdr:rowOff>
    </xdr:to>
    <xdr:cxnSp macro="">
      <xdr:nvCxnSpPr>
        <xdr:cNvPr id="293" name="直線コネクタ 292"/>
        <xdr:cNvCxnSpPr/>
      </xdr:nvCxnSpPr>
      <xdr:spPr>
        <a:xfrm flipV="1">
          <a:off x="8750300" y="6415606"/>
          <a:ext cx="889000" cy="5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123927</xdr:rowOff>
    </xdr:from>
    <xdr:to>
      <xdr:col>45</xdr:col>
      <xdr:colOff>177800</xdr:colOff>
      <xdr:row>37</xdr:row>
      <xdr:rowOff>135154</xdr:rowOff>
    </xdr:to>
    <xdr:cxnSp macro="">
      <xdr:nvCxnSpPr>
        <xdr:cNvPr id="296" name="直線コネクタ 295"/>
        <xdr:cNvCxnSpPr/>
      </xdr:nvCxnSpPr>
      <xdr:spPr>
        <a:xfrm flipV="1">
          <a:off x="7861300" y="6467577"/>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135154</xdr:rowOff>
    </xdr:from>
    <xdr:to>
      <xdr:col>41</xdr:col>
      <xdr:colOff>50800</xdr:colOff>
      <xdr:row>37</xdr:row>
      <xdr:rowOff>159288</xdr:rowOff>
    </xdr:to>
    <xdr:cxnSp macro="">
      <xdr:nvCxnSpPr>
        <xdr:cNvPr id="299" name="直線コネクタ 298"/>
        <xdr:cNvCxnSpPr/>
      </xdr:nvCxnSpPr>
      <xdr:spPr>
        <a:xfrm flipV="1">
          <a:off x="6972300" y="6478804"/>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170559</xdr:rowOff>
    </xdr:from>
    <xdr:to>
      <xdr:col>55</xdr:col>
      <xdr:colOff>50800</xdr:colOff>
      <xdr:row>37</xdr:row>
      <xdr:rowOff>100709</xdr:rowOff>
    </xdr:to>
    <xdr:sp macro="" textlink="">
      <xdr:nvSpPr>
        <xdr:cNvPr id="309" name="楕円 308"/>
        <xdr:cNvSpPr/>
      </xdr:nvSpPr>
      <xdr:spPr>
        <a:xfrm>
          <a:off x="10426700" y="63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21986</xdr:rowOff>
    </xdr:from>
    <xdr:ext cx="599010" cy="259045"/>
    <xdr:sp macro="" textlink="">
      <xdr:nvSpPr>
        <xdr:cNvPr id="310" name="補助費等該当値テキスト"/>
        <xdr:cNvSpPr txBox="1"/>
      </xdr:nvSpPr>
      <xdr:spPr>
        <a:xfrm>
          <a:off x="10528300" y="619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21156</xdr:rowOff>
    </xdr:from>
    <xdr:to>
      <xdr:col>50</xdr:col>
      <xdr:colOff>165100</xdr:colOff>
      <xdr:row>37</xdr:row>
      <xdr:rowOff>122756</xdr:rowOff>
    </xdr:to>
    <xdr:sp macro="" textlink="">
      <xdr:nvSpPr>
        <xdr:cNvPr id="311" name="楕円 310"/>
        <xdr:cNvSpPr/>
      </xdr:nvSpPr>
      <xdr:spPr>
        <a:xfrm>
          <a:off x="9588500" y="63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139283</xdr:rowOff>
    </xdr:from>
    <xdr:ext cx="599010" cy="259045"/>
    <xdr:sp macro="" textlink="">
      <xdr:nvSpPr>
        <xdr:cNvPr id="312" name="テキスト ボックス 311"/>
        <xdr:cNvSpPr txBox="1"/>
      </xdr:nvSpPr>
      <xdr:spPr>
        <a:xfrm>
          <a:off x="9339795" y="614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73127</xdr:rowOff>
    </xdr:from>
    <xdr:to>
      <xdr:col>46</xdr:col>
      <xdr:colOff>38100</xdr:colOff>
      <xdr:row>38</xdr:row>
      <xdr:rowOff>3277</xdr:rowOff>
    </xdr:to>
    <xdr:sp macro="" textlink="">
      <xdr:nvSpPr>
        <xdr:cNvPr id="313" name="楕円 312"/>
        <xdr:cNvSpPr/>
      </xdr:nvSpPr>
      <xdr:spPr>
        <a:xfrm>
          <a:off x="8699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165854</xdr:rowOff>
    </xdr:from>
    <xdr:ext cx="534377" cy="259045"/>
    <xdr:sp macro="" textlink="">
      <xdr:nvSpPr>
        <xdr:cNvPr id="314" name="テキスト ボックス 313"/>
        <xdr:cNvSpPr txBox="1"/>
      </xdr:nvSpPr>
      <xdr:spPr>
        <a:xfrm>
          <a:off x="8483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84354</xdr:rowOff>
    </xdr:from>
    <xdr:to>
      <xdr:col>41</xdr:col>
      <xdr:colOff>101600</xdr:colOff>
      <xdr:row>38</xdr:row>
      <xdr:rowOff>14505</xdr:rowOff>
    </xdr:to>
    <xdr:sp macro="" textlink="">
      <xdr:nvSpPr>
        <xdr:cNvPr id="315" name="楕円 314"/>
        <xdr:cNvSpPr/>
      </xdr:nvSpPr>
      <xdr:spPr>
        <a:xfrm>
          <a:off x="7810500" y="6428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5631</xdr:rowOff>
    </xdr:from>
    <xdr:ext cx="534377" cy="259045"/>
    <xdr:sp macro="" textlink="">
      <xdr:nvSpPr>
        <xdr:cNvPr id="316" name="テキスト ボックス 315"/>
        <xdr:cNvSpPr txBox="1"/>
      </xdr:nvSpPr>
      <xdr:spPr>
        <a:xfrm>
          <a:off x="7594111" y="65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108488</xdr:rowOff>
    </xdr:from>
    <xdr:to>
      <xdr:col>36</xdr:col>
      <xdr:colOff>165100</xdr:colOff>
      <xdr:row>38</xdr:row>
      <xdr:rowOff>38638</xdr:rowOff>
    </xdr:to>
    <xdr:sp macro="" textlink="">
      <xdr:nvSpPr>
        <xdr:cNvPr id="317" name="楕円 316"/>
        <xdr:cNvSpPr/>
      </xdr:nvSpPr>
      <xdr:spPr>
        <a:xfrm>
          <a:off x="6921500" y="64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29765</xdr:rowOff>
    </xdr:from>
    <xdr:ext cx="534377" cy="259045"/>
    <xdr:sp macro="" textlink="">
      <xdr:nvSpPr>
        <xdr:cNvPr id="318" name="テキスト ボックス 317"/>
        <xdr:cNvSpPr txBox="1"/>
      </xdr:nvSpPr>
      <xdr:spPr>
        <a:xfrm>
          <a:off x="6705111" y="65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99862</xdr:rowOff>
    </xdr:from>
    <xdr:to>
      <xdr:col>55</xdr:col>
      <xdr:colOff>0</xdr:colOff>
      <xdr:row>58</xdr:row>
      <xdr:rowOff>116798</xdr:rowOff>
    </xdr:to>
    <xdr:cxnSp macro="">
      <xdr:nvCxnSpPr>
        <xdr:cNvPr id="345" name="直線コネクタ 344"/>
        <xdr:cNvCxnSpPr/>
      </xdr:nvCxnSpPr>
      <xdr:spPr>
        <a:xfrm>
          <a:off x="9639300" y="10043962"/>
          <a:ext cx="8382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99862</xdr:rowOff>
    </xdr:from>
    <xdr:to>
      <xdr:col>50</xdr:col>
      <xdr:colOff>114300</xdr:colOff>
      <xdr:row>58</xdr:row>
      <xdr:rowOff>116618</xdr:rowOff>
    </xdr:to>
    <xdr:cxnSp macro="">
      <xdr:nvCxnSpPr>
        <xdr:cNvPr id="348" name="直線コネクタ 347"/>
        <xdr:cNvCxnSpPr/>
      </xdr:nvCxnSpPr>
      <xdr:spPr>
        <a:xfrm flipV="1">
          <a:off x="8750300" y="10043962"/>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100950</xdr:rowOff>
    </xdr:from>
    <xdr:to>
      <xdr:col>45</xdr:col>
      <xdr:colOff>177800</xdr:colOff>
      <xdr:row>58</xdr:row>
      <xdr:rowOff>116618</xdr:rowOff>
    </xdr:to>
    <xdr:cxnSp macro="">
      <xdr:nvCxnSpPr>
        <xdr:cNvPr id="351" name="直線コネクタ 350"/>
        <xdr:cNvCxnSpPr/>
      </xdr:nvCxnSpPr>
      <xdr:spPr>
        <a:xfrm>
          <a:off x="7861300" y="10045050"/>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77164</xdr:rowOff>
    </xdr:from>
    <xdr:to>
      <xdr:col>41</xdr:col>
      <xdr:colOff>50800</xdr:colOff>
      <xdr:row>58</xdr:row>
      <xdr:rowOff>100950</xdr:rowOff>
    </xdr:to>
    <xdr:cxnSp macro="">
      <xdr:nvCxnSpPr>
        <xdr:cNvPr id="354" name="直線コネクタ 353"/>
        <xdr:cNvCxnSpPr/>
      </xdr:nvCxnSpPr>
      <xdr:spPr>
        <a:xfrm>
          <a:off x="6972300" y="10021264"/>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58" name="テキスト ボックス 357"/>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65998</xdr:rowOff>
    </xdr:from>
    <xdr:to>
      <xdr:col>55</xdr:col>
      <xdr:colOff>50800</xdr:colOff>
      <xdr:row>58</xdr:row>
      <xdr:rowOff>167598</xdr:rowOff>
    </xdr:to>
    <xdr:sp macro="" textlink="">
      <xdr:nvSpPr>
        <xdr:cNvPr id="364" name="楕円 363"/>
        <xdr:cNvSpPr/>
      </xdr:nvSpPr>
      <xdr:spPr>
        <a:xfrm>
          <a:off x="10426700" y="100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49062</xdr:rowOff>
    </xdr:from>
    <xdr:to>
      <xdr:col>50</xdr:col>
      <xdr:colOff>165100</xdr:colOff>
      <xdr:row>58</xdr:row>
      <xdr:rowOff>150662</xdr:rowOff>
    </xdr:to>
    <xdr:sp macro="" textlink="">
      <xdr:nvSpPr>
        <xdr:cNvPr id="366" name="楕円 365"/>
        <xdr:cNvSpPr/>
      </xdr:nvSpPr>
      <xdr:spPr>
        <a:xfrm>
          <a:off x="9588500" y="99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141789</xdr:rowOff>
    </xdr:from>
    <xdr:ext cx="534377" cy="259045"/>
    <xdr:sp macro="" textlink="">
      <xdr:nvSpPr>
        <xdr:cNvPr id="367" name="テキスト ボックス 366"/>
        <xdr:cNvSpPr txBox="1"/>
      </xdr:nvSpPr>
      <xdr:spPr>
        <a:xfrm>
          <a:off x="9372111" y="100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65818</xdr:rowOff>
    </xdr:from>
    <xdr:to>
      <xdr:col>46</xdr:col>
      <xdr:colOff>38100</xdr:colOff>
      <xdr:row>58</xdr:row>
      <xdr:rowOff>167418</xdr:rowOff>
    </xdr:to>
    <xdr:sp macro="" textlink="">
      <xdr:nvSpPr>
        <xdr:cNvPr id="368" name="楕円 367"/>
        <xdr:cNvSpPr/>
      </xdr:nvSpPr>
      <xdr:spPr>
        <a:xfrm>
          <a:off x="8699500" y="100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158545</xdr:rowOff>
    </xdr:from>
    <xdr:ext cx="534377" cy="259045"/>
    <xdr:sp macro="" textlink="">
      <xdr:nvSpPr>
        <xdr:cNvPr id="369" name="テキスト ボックス 368"/>
        <xdr:cNvSpPr txBox="1"/>
      </xdr:nvSpPr>
      <xdr:spPr>
        <a:xfrm>
          <a:off x="8483111" y="101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50150</xdr:rowOff>
    </xdr:from>
    <xdr:to>
      <xdr:col>41</xdr:col>
      <xdr:colOff>101600</xdr:colOff>
      <xdr:row>58</xdr:row>
      <xdr:rowOff>151750</xdr:rowOff>
    </xdr:to>
    <xdr:sp macro="" textlink="">
      <xdr:nvSpPr>
        <xdr:cNvPr id="370" name="楕円 369"/>
        <xdr:cNvSpPr/>
      </xdr:nvSpPr>
      <xdr:spPr>
        <a:xfrm>
          <a:off x="7810500" y="99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142877</xdr:rowOff>
    </xdr:from>
    <xdr:ext cx="534377" cy="259045"/>
    <xdr:sp macro="" textlink="">
      <xdr:nvSpPr>
        <xdr:cNvPr id="371" name="テキスト ボックス 370"/>
        <xdr:cNvSpPr txBox="1"/>
      </xdr:nvSpPr>
      <xdr:spPr>
        <a:xfrm>
          <a:off x="7594111" y="1008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26364</xdr:rowOff>
    </xdr:from>
    <xdr:to>
      <xdr:col>36</xdr:col>
      <xdr:colOff>165100</xdr:colOff>
      <xdr:row>58</xdr:row>
      <xdr:rowOff>127964</xdr:rowOff>
    </xdr:to>
    <xdr:sp macro="" textlink="">
      <xdr:nvSpPr>
        <xdr:cNvPr id="372" name="楕円 371"/>
        <xdr:cNvSpPr/>
      </xdr:nvSpPr>
      <xdr:spPr>
        <a:xfrm>
          <a:off x="6921500" y="99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119091</xdr:rowOff>
    </xdr:from>
    <xdr:ext cx="599010" cy="259045"/>
    <xdr:sp macro="" textlink="">
      <xdr:nvSpPr>
        <xdr:cNvPr id="373" name="テキスト ボックス 372"/>
        <xdr:cNvSpPr txBox="1"/>
      </xdr:nvSpPr>
      <xdr:spPr>
        <a:xfrm>
          <a:off x="6672795" y="1006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22516</xdr:rowOff>
    </xdr:from>
    <xdr:to>
      <xdr:col>55</xdr:col>
      <xdr:colOff>0</xdr:colOff>
      <xdr:row>79</xdr:row>
      <xdr:rowOff>42563</xdr:rowOff>
    </xdr:to>
    <xdr:cxnSp macro="">
      <xdr:nvCxnSpPr>
        <xdr:cNvPr id="402" name="直線コネクタ 401"/>
        <xdr:cNvCxnSpPr/>
      </xdr:nvCxnSpPr>
      <xdr:spPr>
        <a:xfrm>
          <a:off x="9639300" y="13567066"/>
          <a:ext cx="8382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22516</xdr:rowOff>
    </xdr:from>
    <xdr:to>
      <xdr:col>50</xdr:col>
      <xdr:colOff>114300</xdr:colOff>
      <xdr:row>79</xdr:row>
      <xdr:rowOff>26867</xdr:rowOff>
    </xdr:to>
    <xdr:cxnSp macro="">
      <xdr:nvCxnSpPr>
        <xdr:cNvPr id="405" name="直線コネクタ 404"/>
        <xdr:cNvCxnSpPr/>
      </xdr:nvCxnSpPr>
      <xdr:spPr>
        <a:xfrm flipV="1">
          <a:off x="8750300" y="13567066"/>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26867</xdr:rowOff>
    </xdr:from>
    <xdr:to>
      <xdr:col>45</xdr:col>
      <xdr:colOff>177800</xdr:colOff>
      <xdr:row>79</xdr:row>
      <xdr:rowOff>44450</xdr:rowOff>
    </xdr:to>
    <xdr:cxnSp macro="">
      <xdr:nvCxnSpPr>
        <xdr:cNvPr id="408" name="直線コネクタ 407"/>
        <xdr:cNvCxnSpPr/>
      </xdr:nvCxnSpPr>
      <xdr:spPr>
        <a:xfrm flipV="1">
          <a:off x="7861300" y="13571417"/>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119728</xdr:rowOff>
    </xdr:from>
    <xdr:to>
      <xdr:col>41</xdr:col>
      <xdr:colOff>50800</xdr:colOff>
      <xdr:row>79</xdr:row>
      <xdr:rowOff>44450</xdr:rowOff>
    </xdr:to>
    <xdr:cxnSp macro="">
      <xdr:nvCxnSpPr>
        <xdr:cNvPr id="411" name="直線コネクタ 410"/>
        <xdr:cNvCxnSpPr/>
      </xdr:nvCxnSpPr>
      <xdr:spPr>
        <a:xfrm>
          <a:off x="6972300" y="13492828"/>
          <a:ext cx="889000" cy="9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5" name="テキスト ボックス 414"/>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163213</xdr:rowOff>
    </xdr:from>
    <xdr:to>
      <xdr:col>55</xdr:col>
      <xdr:colOff>50800</xdr:colOff>
      <xdr:row>79</xdr:row>
      <xdr:rowOff>93363</xdr:rowOff>
    </xdr:to>
    <xdr:sp macro="" textlink="">
      <xdr:nvSpPr>
        <xdr:cNvPr id="421" name="楕円 420"/>
        <xdr:cNvSpPr/>
      </xdr:nvSpPr>
      <xdr:spPr>
        <a:xfrm>
          <a:off x="10426700" y="135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78140</xdr:rowOff>
    </xdr:from>
    <xdr:ext cx="378565" cy="259045"/>
    <xdr:sp macro="" textlink="">
      <xdr:nvSpPr>
        <xdr:cNvPr id="422" name="普通建設事業費 （ うち新規整備　）該当値テキスト"/>
        <xdr:cNvSpPr txBox="1"/>
      </xdr:nvSpPr>
      <xdr:spPr>
        <a:xfrm>
          <a:off x="10528300" y="1345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143166</xdr:rowOff>
    </xdr:from>
    <xdr:to>
      <xdr:col>50</xdr:col>
      <xdr:colOff>165100</xdr:colOff>
      <xdr:row>79</xdr:row>
      <xdr:rowOff>73316</xdr:rowOff>
    </xdr:to>
    <xdr:sp macro="" textlink="">
      <xdr:nvSpPr>
        <xdr:cNvPr id="423" name="楕円 422"/>
        <xdr:cNvSpPr/>
      </xdr:nvSpPr>
      <xdr:spPr>
        <a:xfrm>
          <a:off x="9588500" y="135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64443</xdr:rowOff>
    </xdr:from>
    <xdr:ext cx="534377" cy="259045"/>
    <xdr:sp macro="" textlink="">
      <xdr:nvSpPr>
        <xdr:cNvPr id="424" name="テキスト ボックス 423"/>
        <xdr:cNvSpPr txBox="1"/>
      </xdr:nvSpPr>
      <xdr:spPr>
        <a:xfrm>
          <a:off x="9372111" y="136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147517</xdr:rowOff>
    </xdr:from>
    <xdr:to>
      <xdr:col>46</xdr:col>
      <xdr:colOff>38100</xdr:colOff>
      <xdr:row>79</xdr:row>
      <xdr:rowOff>77667</xdr:rowOff>
    </xdr:to>
    <xdr:sp macro="" textlink="">
      <xdr:nvSpPr>
        <xdr:cNvPr id="425" name="楕円 424"/>
        <xdr:cNvSpPr/>
      </xdr:nvSpPr>
      <xdr:spPr>
        <a:xfrm>
          <a:off x="8699500" y="135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68794</xdr:rowOff>
    </xdr:from>
    <xdr:ext cx="469744" cy="259045"/>
    <xdr:sp macro="" textlink="">
      <xdr:nvSpPr>
        <xdr:cNvPr id="426" name="テキスト ボックス 425"/>
        <xdr:cNvSpPr txBox="1"/>
      </xdr:nvSpPr>
      <xdr:spPr>
        <a:xfrm>
          <a:off x="8515428" y="1361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7" name="楕円 426"/>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8" name="テキスト ボックス 427"/>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68928</xdr:rowOff>
    </xdr:from>
    <xdr:to>
      <xdr:col>36</xdr:col>
      <xdr:colOff>165100</xdr:colOff>
      <xdr:row>78</xdr:row>
      <xdr:rowOff>170528</xdr:rowOff>
    </xdr:to>
    <xdr:sp macro="" textlink="">
      <xdr:nvSpPr>
        <xdr:cNvPr id="429" name="楕円 428"/>
        <xdr:cNvSpPr/>
      </xdr:nvSpPr>
      <xdr:spPr>
        <a:xfrm>
          <a:off x="6921500" y="134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161655</xdr:rowOff>
    </xdr:from>
    <xdr:ext cx="534377" cy="259045"/>
    <xdr:sp macro="" textlink="">
      <xdr:nvSpPr>
        <xdr:cNvPr id="430" name="テキスト ボックス 429"/>
        <xdr:cNvSpPr txBox="1"/>
      </xdr:nvSpPr>
      <xdr:spPr>
        <a:xfrm>
          <a:off x="6705111" y="135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18031</xdr:rowOff>
    </xdr:from>
    <xdr:to>
      <xdr:col>55</xdr:col>
      <xdr:colOff>0</xdr:colOff>
      <xdr:row>99</xdr:row>
      <xdr:rowOff>47374</xdr:rowOff>
    </xdr:to>
    <xdr:cxnSp macro="">
      <xdr:nvCxnSpPr>
        <xdr:cNvPr id="461" name="直線コネクタ 460"/>
        <xdr:cNvCxnSpPr/>
      </xdr:nvCxnSpPr>
      <xdr:spPr>
        <a:xfrm>
          <a:off x="9639300" y="16991581"/>
          <a:ext cx="838200" cy="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18031</xdr:rowOff>
    </xdr:from>
    <xdr:to>
      <xdr:col>50</xdr:col>
      <xdr:colOff>114300</xdr:colOff>
      <xdr:row>99</xdr:row>
      <xdr:rowOff>57077</xdr:rowOff>
    </xdr:to>
    <xdr:cxnSp macro="">
      <xdr:nvCxnSpPr>
        <xdr:cNvPr id="464" name="直線コネクタ 463"/>
        <xdr:cNvCxnSpPr/>
      </xdr:nvCxnSpPr>
      <xdr:spPr>
        <a:xfrm flipV="1">
          <a:off x="8750300" y="16991581"/>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21242</xdr:rowOff>
    </xdr:from>
    <xdr:to>
      <xdr:col>45</xdr:col>
      <xdr:colOff>177800</xdr:colOff>
      <xdr:row>99</xdr:row>
      <xdr:rowOff>57077</xdr:rowOff>
    </xdr:to>
    <xdr:cxnSp macro="">
      <xdr:nvCxnSpPr>
        <xdr:cNvPr id="467" name="直線コネクタ 466"/>
        <xdr:cNvCxnSpPr/>
      </xdr:nvCxnSpPr>
      <xdr:spPr>
        <a:xfrm>
          <a:off x="7861300" y="16994792"/>
          <a:ext cx="889000" cy="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21242</xdr:rowOff>
    </xdr:from>
    <xdr:to>
      <xdr:col>41</xdr:col>
      <xdr:colOff>50800</xdr:colOff>
      <xdr:row>99</xdr:row>
      <xdr:rowOff>30333</xdr:rowOff>
    </xdr:to>
    <xdr:cxnSp macro="">
      <xdr:nvCxnSpPr>
        <xdr:cNvPr id="470" name="直線コネクタ 469"/>
        <xdr:cNvCxnSpPr/>
      </xdr:nvCxnSpPr>
      <xdr:spPr>
        <a:xfrm flipV="1">
          <a:off x="6972300" y="16994792"/>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4" name="テキスト ボックス 473"/>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168024</xdr:rowOff>
    </xdr:from>
    <xdr:to>
      <xdr:col>55</xdr:col>
      <xdr:colOff>50800</xdr:colOff>
      <xdr:row>99</xdr:row>
      <xdr:rowOff>98174</xdr:rowOff>
    </xdr:to>
    <xdr:sp macro="" textlink="">
      <xdr:nvSpPr>
        <xdr:cNvPr id="480" name="楕円 479"/>
        <xdr:cNvSpPr/>
      </xdr:nvSpPr>
      <xdr:spPr>
        <a:xfrm>
          <a:off x="10426700" y="1697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138681</xdr:rowOff>
    </xdr:from>
    <xdr:to>
      <xdr:col>50</xdr:col>
      <xdr:colOff>165100</xdr:colOff>
      <xdr:row>99</xdr:row>
      <xdr:rowOff>68831</xdr:rowOff>
    </xdr:to>
    <xdr:sp macro="" textlink="">
      <xdr:nvSpPr>
        <xdr:cNvPr id="482" name="楕円 481"/>
        <xdr:cNvSpPr/>
      </xdr:nvSpPr>
      <xdr:spPr>
        <a:xfrm>
          <a:off x="9588500" y="169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85358</xdr:rowOff>
    </xdr:from>
    <xdr:ext cx="534377" cy="259045"/>
    <xdr:sp macro="" textlink="">
      <xdr:nvSpPr>
        <xdr:cNvPr id="483" name="テキスト ボックス 482"/>
        <xdr:cNvSpPr txBox="1"/>
      </xdr:nvSpPr>
      <xdr:spPr>
        <a:xfrm>
          <a:off x="9372111" y="167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6277</xdr:rowOff>
    </xdr:from>
    <xdr:to>
      <xdr:col>46</xdr:col>
      <xdr:colOff>38100</xdr:colOff>
      <xdr:row>99</xdr:row>
      <xdr:rowOff>107877</xdr:rowOff>
    </xdr:to>
    <xdr:sp macro="" textlink="">
      <xdr:nvSpPr>
        <xdr:cNvPr id="484" name="楕円 483"/>
        <xdr:cNvSpPr/>
      </xdr:nvSpPr>
      <xdr:spPr>
        <a:xfrm>
          <a:off x="8699500" y="169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99004</xdr:rowOff>
    </xdr:from>
    <xdr:ext cx="534377" cy="259045"/>
    <xdr:sp macro="" textlink="">
      <xdr:nvSpPr>
        <xdr:cNvPr id="485" name="テキスト ボックス 484"/>
        <xdr:cNvSpPr txBox="1"/>
      </xdr:nvSpPr>
      <xdr:spPr>
        <a:xfrm>
          <a:off x="8483111" y="170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141892</xdr:rowOff>
    </xdr:from>
    <xdr:to>
      <xdr:col>41</xdr:col>
      <xdr:colOff>101600</xdr:colOff>
      <xdr:row>99</xdr:row>
      <xdr:rowOff>72042</xdr:rowOff>
    </xdr:to>
    <xdr:sp macro="" textlink="">
      <xdr:nvSpPr>
        <xdr:cNvPr id="486" name="楕円 485"/>
        <xdr:cNvSpPr/>
      </xdr:nvSpPr>
      <xdr:spPr>
        <a:xfrm>
          <a:off x="7810500" y="169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88569</xdr:rowOff>
    </xdr:from>
    <xdr:ext cx="534377" cy="259045"/>
    <xdr:sp macro="" textlink="">
      <xdr:nvSpPr>
        <xdr:cNvPr id="487" name="テキスト ボックス 486"/>
        <xdr:cNvSpPr txBox="1"/>
      </xdr:nvSpPr>
      <xdr:spPr>
        <a:xfrm>
          <a:off x="7594111" y="167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150983</xdr:rowOff>
    </xdr:from>
    <xdr:to>
      <xdr:col>36</xdr:col>
      <xdr:colOff>165100</xdr:colOff>
      <xdr:row>99</xdr:row>
      <xdr:rowOff>81133</xdr:rowOff>
    </xdr:to>
    <xdr:sp macro="" textlink="">
      <xdr:nvSpPr>
        <xdr:cNvPr id="488" name="楕円 487"/>
        <xdr:cNvSpPr/>
      </xdr:nvSpPr>
      <xdr:spPr>
        <a:xfrm>
          <a:off x="6921500" y="1695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72260</xdr:rowOff>
    </xdr:from>
    <xdr:ext cx="534377" cy="259045"/>
    <xdr:sp macro="" textlink="">
      <xdr:nvSpPr>
        <xdr:cNvPr id="489" name="テキスト ボックス 488"/>
        <xdr:cNvSpPr txBox="1"/>
      </xdr:nvSpPr>
      <xdr:spPr>
        <a:xfrm>
          <a:off x="6705111" y="1704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80282</xdr:rowOff>
    </xdr:from>
    <xdr:to>
      <xdr:col>85</xdr:col>
      <xdr:colOff>127000</xdr:colOff>
      <xdr:row>38</xdr:row>
      <xdr:rowOff>139700</xdr:rowOff>
    </xdr:to>
    <xdr:cxnSp macro="">
      <xdr:nvCxnSpPr>
        <xdr:cNvPr id="516" name="直線コネクタ 515"/>
        <xdr:cNvCxnSpPr/>
      </xdr:nvCxnSpPr>
      <xdr:spPr>
        <a:xfrm flipV="1">
          <a:off x="15481300" y="6595382"/>
          <a:ext cx="8382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134744</xdr:rowOff>
    </xdr:from>
    <xdr:to>
      <xdr:col>81</xdr:col>
      <xdr:colOff>50800</xdr:colOff>
      <xdr:row>38</xdr:row>
      <xdr:rowOff>139700</xdr:rowOff>
    </xdr:to>
    <xdr:cxnSp macro="">
      <xdr:nvCxnSpPr>
        <xdr:cNvPr id="519" name="直線コネクタ 518"/>
        <xdr:cNvCxnSpPr/>
      </xdr:nvCxnSpPr>
      <xdr:spPr>
        <a:xfrm>
          <a:off x="14592300" y="6649844"/>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120800</xdr:rowOff>
    </xdr:from>
    <xdr:to>
      <xdr:col>76</xdr:col>
      <xdr:colOff>114300</xdr:colOff>
      <xdr:row>38</xdr:row>
      <xdr:rowOff>134744</xdr:rowOff>
    </xdr:to>
    <xdr:cxnSp macro="">
      <xdr:nvCxnSpPr>
        <xdr:cNvPr id="522" name="直線コネクタ 521"/>
        <xdr:cNvCxnSpPr/>
      </xdr:nvCxnSpPr>
      <xdr:spPr>
        <a:xfrm>
          <a:off x="13703300" y="6635900"/>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120800</xdr:rowOff>
    </xdr:from>
    <xdr:to>
      <xdr:col>71</xdr:col>
      <xdr:colOff>177800</xdr:colOff>
      <xdr:row>38</xdr:row>
      <xdr:rowOff>122212</xdr:rowOff>
    </xdr:to>
    <xdr:cxnSp macro="">
      <xdr:nvCxnSpPr>
        <xdr:cNvPr id="525" name="直線コネクタ 524"/>
        <xdr:cNvCxnSpPr/>
      </xdr:nvCxnSpPr>
      <xdr:spPr>
        <a:xfrm flipV="1">
          <a:off x="12814300" y="6635900"/>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29482</xdr:rowOff>
    </xdr:from>
    <xdr:to>
      <xdr:col>85</xdr:col>
      <xdr:colOff>177800</xdr:colOff>
      <xdr:row>38</xdr:row>
      <xdr:rowOff>131082</xdr:rowOff>
    </xdr:to>
    <xdr:sp macro="" textlink="">
      <xdr:nvSpPr>
        <xdr:cNvPr id="535" name="楕円 534"/>
        <xdr:cNvSpPr/>
      </xdr:nvSpPr>
      <xdr:spPr>
        <a:xfrm>
          <a:off x="16268700" y="65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160309</xdr:rowOff>
    </xdr:from>
    <xdr:ext cx="534377" cy="259045"/>
    <xdr:sp macro="" textlink="">
      <xdr:nvSpPr>
        <xdr:cNvPr id="536" name="災害復旧事業費該当値テキスト"/>
        <xdr:cNvSpPr txBox="1"/>
      </xdr:nvSpPr>
      <xdr:spPr>
        <a:xfrm>
          <a:off x="16370300" y="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83944</xdr:rowOff>
    </xdr:from>
    <xdr:to>
      <xdr:col>76</xdr:col>
      <xdr:colOff>165100</xdr:colOff>
      <xdr:row>39</xdr:row>
      <xdr:rowOff>14094</xdr:rowOff>
    </xdr:to>
    <xdr:sp macro="" textlink="">
      <xdr:nvSpPr>
        <xdr:cNvPr id="539" name="楕円 538"/>
        <xdr:cNvSpPr/>
      </xdr:nvSpPr>
      <xdr:spPr>
        <a:xfrm>
          <a:off x="14541500" y="65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5221</xdr:rowOff>
    </xdr:from>
    <xdr:ext cx="469744" cy="259045"/>
    <xdr:sp macro="" textlink="">
      <xdr:nvSpPr>
        <xdr:cNvPr id="540" name="テキスト ボックス 539"/>
        <xdr:cNvSpPr txBox="1"/>
      </xdr:nvSpPr>
      <xdr:spPr>
        <a:xfrm>
          <a:off x="14357428" y="66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70000</xdr:rowOff>
    </xdr:from>
    <xdr:to>
      <xdr:col>72</xdr:col>
      <xdr:colOff>38100</xdr:colOff>
      <xdr:row>39</xdr:row>
      <xdr:rowOff>150</xdr:rowOff>
    </xdr:to>
    <xdr:sp macro="" textlink="">
      <xdr:nvSpPr>
        <xdr:cNvPr id="541" name="楕円 540"/>
        <xdr:cNvSpPr/>
      </xdr:nvSpPr>
      <xdr:spPr>
        <a:xfrm>
          <a:off x="13652500" y="65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162727</xdr:rowOff>
    </xdr:from>
    <xdr:ext cx="469744" cy="259045"/>
    <xdr:sp macro="" textlink="">
      <xdr:nvSpPr>
        <xdr:cNvPr id="542" name="テキスト ボックス 541"/>
        <xdr:cNvSpPr txBox="1"/>
      </xdr:nvSpPr>
      <xdr:spPr>
        <a:xfrm>
          <a:off x="13468428" y="667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71412</xdr:rowOff>
    </xdr:from>
    <xdr:to>
      <xdr:col>67</xdr:col>
      <xdr:colOff>101600</xdr:colOff>
      <xdr:row>39</xdr:row>
      <xdr:rowOff>1562</xdr:rowOff>
    </xdr:to>
    <xdr:sp macro="" textlink="">
      <xdr:nvSpPr>
        <xdr:cNvPr id="543" name="楕円 542"/>
        <xdr:cNvSpPr/>
      </xdr:nvSpPr>
      <xdr:spPr>
        <a:xfrm>
          <a:off x="12763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164139</xdr:rowOff>
    </xdr:from>
    <xdr:ext cx="469744" cy="259045"/>
    <xdr:sp macro="" textlink="">
      <xdr:nvSpPr>
        <xdr:cNvPr id="544" name="テキスト ボックス 543"/>
        <xdr:cNvSpPr txBox="1"/>
      </xdr:nvSpPr>
      <xdr:spPr>
        <a:xfrm>
          <a:off x="12579428" y="667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125079</xdr:rowOff>
    </xdr:from>
    <xdr:to>
      <xdr:col>85</xdr:col>
      <xdr:colOff>127000</xdr:colOff>
      <xdr:row>77</xdr:row>
      <xdr:rowOff>148245</xdr:rowOff>
    </xdr:to>
    <xdr:cxnSp macro="">
      <xdr:nvCxnSpPr>
        <xdr:cNvPr id="624" name="直線コネクタ 623"/>
        <xdr:cNvCxnSpPr/>
      </xdr:nvCxnSpPr>
      <xdr:spPr>
        <a:xfrm flipV="1">
          <a:off x="15481300" y="13326729"/>
          <a:ext cx="8382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148245</xdr:rowOff>
    </xdr:from>
    <xdr:to>
      <xdr:col>81</xdr:col>
      <xdr:colOff>50800</xdr:colOff>
      <xdr:row>77</xdr:row>
      <xdr:rowOff>149580</xdr:rowOff>
    </xdr:to>
    <xdr:cxnSp macro="">
      <xdr:nvCxnSpPr>
        <xdr:cNvPr id="627" name="直線コネクタ 626"/>
        <xdr:cNvCxnSpPr/>
      </xdr:nvCxnSpPr>
      <xdr:spPr>
        <a:xfrm flipV="1">
          <a:off x="14592300" y="1334989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9" name="テキスト ボックス 628"/>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132628</xdr:rowOff>
    </xdr:from>
    <xdr:to>
      <xdr:col>76</xdr:col>
      <xdr:colOff>114300</xdr:colOff>
      <xdr:row>77</xdr:row>
      <xdr:rowOff>149580</xdr:rowOff>
    </xdr:to>
    <xdr:cxnSp macro="">
      <xdr:nvCxnSpPr>
        <xdr:cNvPr id="630" name="直線コネクタ 629"/>
        <xdr:cNvCxnSpPr/>
      </xdr:nvCxnSpPr>
      <xdr:spPr>
        <a:xfrm>
          <a:off x="13703300" y="13334278"/>
          <a:ext cx="8890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113881</xdr:rowOff>
    </xdr:from>
    <xdr:to>
      <xdr:col>71</xdr:col>
      <xdr:colOff>177800</xdr:colOff>
      <xdr:row>77</xdr:row>
      <xdr:rowOff>132628</xdr:rowOff>
    </xdr:to>
    <xdr:cxnSp macro="">
      <xdr:nvCxnSpPr>
        <xdr:cNvPr id="633" name="直線コネクタ 632"/>
        <xdr:cNvCxnSpPr/>
      </xdr:nvCxnSpPr>
      <xdr:spPr>
        <a:xfrm>
          <a:off x="12814300" y="13315531"/>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74279</xdr:rowOff>
    </xdr:from>
    <xdr:to>
      <xdr:col>85</xdr:col>
      <xdr:colOff>177800</xdr:colOff>
      <xdr:row>78</xdr:row>
      <xdr:rowOff>4429</xdr:rowOff>
    </xdr:to>
    <xdr:sp macro="" textlink="">
      <xdr:nvSpPr>
        <xdr:cNvPr id="643" name="楕円 642"/>
        <xdr:cNvSpPr/>
      </xdr:nvSpPr>
      <xdr:spPr>
        <a:xfrm>
          <a:off x="16268700" y="132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52706</xdr:rowOff>
    </xdr:from>
    <xdr:ext cx="534377" cy="259045"/>
    <xdr:sp macro="" textlink="">
      <xdr:nvSpPr>
        <xdr:cNvPr id="644" name="公債費該当値テキスト"/>
        <xdr:cNvSpPr txBox="1"/>
      </xdr:nvSpPr>
      <xdr:spPr>
        <a:xfrm>
          <a:off x="16370300" y="132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97445</xdr:rowOff>
    </xdr:from>
    <xdr:to>
      <xdr:col>81</xdr:col>
      <xdr:colOff>101600</xdr:colOff>
      <xdr:row>78</xdr:row>
      <xdr:rowOff>27595</xdr:rowOff>
    </xdr:to>
    <xdr:sp macro="" textlink="">
      <xdr:nvSpPr>
        <xdr:cNvPr id="645" name="楕円 644"/>
        <xdr:cNvSpPr/>
      </xdr:nvSpPr>
      <xdr:spPr>
        <a:xfrm>
          <a:off x="15430500" y="132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18722</xdr:rowOff>
    </xdr:from>
    <xdr:ext cx="534377" cy="259045"/>
    <xdr:sp macro="" textlink="">
      <xdr:nvSpPr>
        <xdr:cNvPr id="646" name="テキスト ボックス 645"/>
        <xdr:cNvSpPr txBox="1"/>
      </xdr:nvSpPr>
      <xdr:spPr>
        <a:xfrm>
          <a:off x="15214111"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98780</xdr:rowOff>
    </xdr:from>
    <xdr:to>
      <xdr:col>76</xdr:col>
      <xdr:colOff>165100</xdr:colOff>
      <xdr:row>78</xdr:row>
      <xdr:rowOff>28930</xdr:rowOff>
    </xdr:to>
    <xdr:sp macro="" textlink="">
      <xdr:nvSpPr>
        <xdr:cNvPr id="647" name="楕円 646"/>
        <xdr:cNvSpPr/>
      </xdr:nvSpPr>
      <xdr:spPr>
        <a:xfrm>
          <a:off x="14541500" y="133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20057</xdr:rowOff>
    </xdr:from>
    <xdr:ext cx="534377" cy="259045"/>
    <xdr:sp macro="" textlink="">
      <xdr:nvSpPr>
        <xdr:cNvPr id="648" name="テキスト ボックス 647"/>
        <xdr:cNvSpPr txBox="1"/>
      </xdr:nvSpPr>
      <xdr:spPr>
        <a:xfrm>
          <a:off x="14325111" y="133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81828</xdr:rowOff>
    </xdr:from>
    <xdr:to>
      <xdr:col>72</xdr:col>
      <xdr:colOff>38100</xdr:colOff>
      <xdr:row>78</xdr:row>
      <xdr:rowOff>11978</xdr:rowOff>
    </xdr:to>
    <xdr:sp macro="" textlink="">
      <xdr:nvSpPr>
        <xdr:cNvPr id="649" name="楕円 648"/>
        <xdr:cNvSpPr/>
      </xdr:nvSpPr>
      <xdr:spPr>
        <a:xfrm>
          <a:off x="13652500" y="132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3105</xdr:rowOff>
    </xdr:from>
    <xdr:ext cx="534377" cy="259045"/>
    <xdr:sp macro="" textlink="">
      <xdr:nvSpPr>
        <xdr:cNvPr id="650" name="テキスト ボックス 649"/>
        <xdr:cNvSpPr txBox="1"/>
      </xdr:nvSpPr>
      <xdr:spPr>
        <a:xfrm>
          <a:off x="13436111" y="13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63081</xdr:rowOff>
    </xdr:from>
    <xdr:to>
      <xdr:col>67</xdr:col>
      <xdr:colOff>101600</xdr:colOff>
      <xdr:row>77</xdr:row>
      <xdr:rowOff>164681</xdr:rowOff>
    </xdr:to>
    <xdr:sp macro="" textlink="">
      <xdr:nvSpPr>
        <xdr:cNvPr id="651" name="楕円 650"/>
        <xdr:cNvSpPr/>
      </xdr:nvSpPr>
      <xdr:spPr>
        <a:xfrm>
          <a:off x="12763500" y="132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155808</xdr:rowOff>
    </xdr:from>
    <xdr:ext cx="534377" cy="259045"/>
    <xdr:sp macro="" textlink="">
      <xdr:nvSpPr>
        <xdr:cNvPr id="652" name="テキスト ボックス 651"/>
        <xdr:cNvSpPr txBox="1"/>
      </xdr:nvSpPr>
      <xdr:spPr>
        <a:xfrm>
          <a:off x="12547111" y="133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19304</xdr:rowOff>
    </xdr:from>
    <xdr:to>
      <xdr:col>85</xdr:col>
      <xdr:colOff>127000</xdr:colOff>
      <xdr:row>99</xdr:row>
      <xdr:rowOff>37565</xdr:rowOff>
    </xdr:to>
    <xdr:cxnSp macro="">
      <xdr:nvCxnSpPr>
        <xdr:cNvPr id="681" name="直線コネクタ 680"/>
        <xdr:cNvCxnSpPr/>
      </xdr:nvCxnSpPr>
      <xdr:spPr>
        <a:xfrm>
          <a:off x="15481300" y="16992854"/>
          <a:ext cx="8382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161165</xdr:rowOff>
    </xdr:from>
    <xdr:to>
      <xdr:col>81</xdr:col>
      <xdr:colOff>50800</xdr:colOff>
      <xdr:row>99</xdr:row>
      <xdr:rowOff>19304</xdr:rowOff>
    </xdr:to>
    <xdr:cxnSp macro="">
      <xdr:nvCxnSpPr>
        <xdr:cNvPr id="684" name="直線コネクタ 683"/>
        <xdr:cNvCxnSpPr/>
      </xdr:nvCxnSpPr>
      <xdr:spPr>
        <a:xfrm>
          <a:off x="14592300" y="16963265"/>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161165</xdr:rowOff>
    </xdr:from>
    <xdr:to>
      <xdr:col>76</xdr:col>
      <xdr:colOff>114300</xdr:colOff>
      <xdr:row>99</xdr:row>
      <xdr:rowOff>15931</xdr:rowOff>
    </xdr:to>
    <xdr:cxnSp macro="">
      <xdr:nvCxnSpPr>
        <xdr:cNvPr id="687" name="直線コネクタ 686"/>
        <xdr:cNvCxnSpPr/>
      </xdr:nvCxnSpPr>
      <xdr:spPr>
        <a:xfrm flipV="1">
          <a:off x="13703300" y="16963265"/>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146704</xdr:rowOff>
    </xdr:from>
    <xdr:to>
      <xdr:col>71</xdr:col>
      <xdr:colOff>177800</xdr:colOff>
      <xdr:row>99</xdr:row>
      <xdr:rowOff>15931</xdr:rowOff>
    </xdr:to>
    <xdr:cxnSp macro="">
      <xdr:nvCxnSpPr>
        <xdr:cNvPr id="690" name="直線コネクタ 689"/>
        <xdr:cNvCxnSpPr/>
      </xdr:nvCxnSpPr>
      <xdr:spPr>
        <a:xfrm>
          <a:off x="12814300" y="16948804"/>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2" name="テキスト ボックス 691"/>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24446</xdr:rowOff>
    </xdr:from>
    <xdr:ext cx="534377" cy="259045"/>
    <xdr:sp macro="" textlink="">
      <xdr:nvSpPr>
        <xdr:cNvPr id="694" name="テキスト ボックス 693"/>
        <xdr:cNvSpPr txBox="1"/>
      </xdr:nvSpPr>
      <xdr:spPr>
        <a:xfrm>
          <a:off x="12547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158215</xdr:rowOff>
    </xdr:from>
    <xdr:to>
      <xdr:col>85</xdr:col>
      <xdr:colOff>177800</xdr:colOff>
      <xdr:row>99</xdr:row>
      <xdr:rowOff>88365</xdr:rowOff>
    </xdr:to>
    <xdr:sp macro="" textlink="">
      <xdr:nvSpPr>
        <xdr:cNvPr id="700" name="楕円 699"/>
        <xdr:cNvSpPr/>
      </xdr:nvSpPr>
      <xdr:spPr>
        <a:xfrm>
          <a:off x="16268700" y="169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701" name="積立金該当値テキスト"/>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139954</xdr:rowOff>
    </xdr:from>
    <xdr:to>
      <xdr:col>81</xdr:col>
      <xdr:colOff>101600</xdr:colOff>
      <xdr:row>99</xdr:row>
      <xdr:rowOff>70104</xdr:rowOff>
    </xdr:to>
    <xdr:sp macro="" textlink="">
      <xdr:nvSpPr>
        <xdr:cNvPr id="702" name="楕円 701"/>
        <xdr:cNvSpPr/>
      </xdr:nvSpPr>
      <xdr:spPr>
        <a:xfrm>
          <a:off x="15430500" y="169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61231</xdr:rowOff>
    </xdr:from>
    <xdr:ext cx="534377" cy="259045"/>
    <xdr:sp macro="" textlink="">
      <xdr:nvSpPr>
        <xdr:cNvPr id="703" name="テキスト ボックス 702"/>
        <xdr:cNvSpPr txBox="1"/>
      </xdr:nvSpPr>
      <xdr:spPr>
        <a:xfrm>
          <a:off x="15214111" y="170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110365</xdr:rowOff>
    </xdr:from>
    <xdr:to>
      <xdr:col>76</xdr:col>
      <xdr:colOff>165100</xdr:colOff>
      <xdr:row>99</xdr:row>
      <xdr:rowOff>40515</xdr:rowOff>
    </xdr:to>
    <xdr:sp macro="" textlink="">
      <xdr:nvSpPr>
        <xdr:cNvPr id="704" name="楕円 703"/>
        <xdr:cNvSpPr/>
      </xdr:nvSpPr>
      <xdr:spPr>
        <a:xfrm>
          <a:off x="14541500" y="169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57042</xdr:rowOff>
    </xdr:from>
    <xdr:ext cx="534377" cy="259045"/>
    <xdr:sp macro="" textlink="">
      <xdr:nvSpPr>
        <xdr:cNvPr id="705" name="テキスト ボックス 704"/>
        <xdr:cNvSpPr txBox="1"/>
      </xdr:nvSpPr>
      <xdr:spPr>
        <a:xfrm>
          <a:off x="14325111" y="166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136581</xdr:rowOff>
    </xdr:from>
    <xdr:to>
      <xdr:col>72</xdr:col>
      <xdr:colOff>38100</xdr:colOff>
      <xdr:row>99</xdr:row>
      <xdr:rowOff>66731</xdr:rowOff>
    </xdr:to>
    <xdr:sp macro="" textlink="">
      <xdr:nvSpPr>
        <xdr:cNvPr id="706" name="楕円 705"/>
        <xdr:cNvSpPr/>
      </xdr:nvSpPr>
      <xdr:spPr>
        <a:xfrm>
          <a:off x="13652500" y="1693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57858</xdr:rowOff>
    </xdr:from>
    <xdr:ext cx="534377" cy="259045"/>
    <xdr:sp macro="" textlink="">
      <xdr:nvSpPr>
        <xdr:cNvPr id="707" name="テキスト ボックス 706"/>
        <xdr:cNvSpPr txBox="1"/>
      </xdr:nvSpPr>
      <xdr:spPr>
        <a:xfrm>
          <a:off x="13436111" y="1703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95904</xdr:rowOff>
    </xdr:from>
    <xdr:to>
      <xdr:col>67</xdr:col>
      <xdr:colOff>101600</xdr:colOff>
      <xdr:row>99</xdr:row>
      <xdr:rowOff>26054</xdr:rowOff>
    </xdr:to>
    <xdr:sp macro="" textlink="">
      <xdr:nvSpPr>
        <xdr:cNvPr id="708" name="楕円 707"/>
        <xdr:cNvSpPr/>
      </xdr:nvSpPr>
      <xdr:spPr>
        <a:xfrm>
          <a:off x="12763500" y="168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42581</xdr:rowOff>
    </xdr:from>
    <xdr:ext cx="534377" cy="259045"/>
    <xdr:sp macro="" textlink="">
      <xdr:nvSpPr>
        <xdr:cNvPr id="709" name="テキスト ボックス 708"/>
        <xdr:cNvSpPr txBox="1"/>
      </xdr:nvSpPr>
      <xdr:spPr>
        <a:xfrm>
          <a:off x="12547111" y="166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83460</xdr:rowOff>
    </xdr:from>
    <xdr:to>
      <xdr:col>116</xdr:col>
      <xdr:colOff>63500</xdr:colOff>
      <xdr:row>58</xdr:row>
      <xdr:rowOff>85005</xdr:rowOff>
    </xdr:to>
    <xdr:cxnSp macro="">
      <xdr:nvCxnSpPr>
        <xdr:cNvPr id="793" name="直線コネクタ 792"/>
        <xdr:cNvCxnSpPr/>
      </xdr:nvCxnSpPr>
      <xdr:spPr>
        <a:xfrm flipV="1">
          <a:off x="21323300" y="10027560"/>
          <a:ext cx="8382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4"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85005</xdr:rowOff>
    </xdr:from>
    <xdr:to>
      <xdr:col>111</xdr:col>
      <xdr:colOff>177800</xdr:colOff>
      <xdr:row>58</xdr:row>
      <xdr:rowOff>86464</xdr:rowOff>
    </xdr:to>
    <xdr:cxnSp macro="">
      <xdr:nvCxnSpPr>
        <xdr:cNvPr id="796" name="直線コネクタ 795"/>
        <xdr:cNvCxnSpPr/>
      </xdr:nvCxnSpPr>
      <xdr:spPr>
        <a:xfrm flipV="1">
          <a:off x="20434300" y="10029105"/>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8" name="テキスト ボックス 797"/>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86203</xdr:rowOff>
    </xdr:from>
    <xdr:to>
      <xdr:col>107</xdr:col>
      <xdr:colOff>50800</xdr:colOff>
      <xdr:row>58</xdr:row>
      <xdr:rowOff>86464</xdr:rowOff>
    </xdr:to>
    <xdr:cxnSp macro="">
      <xdr:nvCxnSpPr>
        <xdr:cNvPr id="799" name="直線コネクタ 798"/>
        <xdr:cNvCxnSpPr/>
      </xdr:nvCxnSpPr>
      <xdr:spPr>
        <a:xfrm>
          <a:off x="19545300" y="10030303"/>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801" name="テキスト ボックス 800"/>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82235</xdr:rowOff>
    </xdr:from>
    <xdr:to>
      <xdr:col>102</xdr:col>
      <xdr:colOff>114300</xdr:colOff>
      <xdr:row>58</xdr:row>
      <xdr:rowOff>86203</xdr:rowOff>
    </xdr:to>
    <xdr:cxnSp macro="">
      <xdr:nvCxnSpPr>
        <xdr:cNvPr id="802" name="直線コネクタ 801"/>
        <xdr:cNvCxnSpPr/>
      </xdr:nvCxnSpPr>
      <xdr:spPr>
        <a:xfrm>
          <a:off x="18656300" y="10026335"/>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4" name="テキスト ボックス 803"/>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157011</xdr:rowOff>
    </xdr:from>
    <xdr:ext cx="469744" cy="259045"/>
    <xdr:sp macro="" textlink="">
      <xdr:nvSpPr>
        <xdr:cNvPr id="806" name="テキスト ボックス 805"/>
        <xdr:cNvSpPr txBox="1"/>
      </xdr:nvSpPr>
      <xdr:spPr>
        <a:xfrm>
          <a:off x="18421428" y="101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32660</xdr:rowOff>
    </xdr:from>
    <xdr:to>
      <xdr:col>116</xdr:col>
      <xdr:colOff>114300</xdr:colOff>
      <xdr:row>58</xdr:row>
      <xdr:rowOff>134260</xdr:rowOff>
    </xdr:to>
    <xdr:sp macro="" textlink="">
      <xdr:nvSpPr>
        <xdr:cNvPr id="812" name="楕円 811"/>
        <xdr:cNvSpPr/>
      </xdr:nvSpPr>
      <xdr:spPr>
        <a:xfrm>
          <a:off x="22110700" y="99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163487</xdr:rowOff>
    </xdr:from>
    <xdr:ext cx="534377" cy="259045"/>
    <xdr:sp macro="" textlink="">
      <xdr:nvSpPr>
        <xdr:cNvPr id="813" name="貸付金該当値テキスト"/>
        <xdr:cNvSpPr txBox="1"/>
      </xdr:nvSpPr>
      <xdr:spPr>
        <a:xfrm>
          <a:off x="22212300" y="97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34205</xdr:rowOff>
    </xdr:from>
    <xdr:to>
      <xdr:col>112</xdr:col>
      <xdr:colOff>38100</xdr:colOff>
      <xdr:row>58</xdr:row>
      <xdr:rowOff>135805</xdr:rowOff>
    </xdr:to>
    <xdr:sp macro="" textlink="">
      <xdr:nvSpPr>
        <xdr:cNvPr id="814" name="楕円 813"/>
        <xdr:cNvSpPr/>
      </xdr:nvSpPr>
      <xdr:spPr>
        <a:xfrm>
          <a:off x="21272500" y="99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152332</xdr:rowOff>
    </xdr:from>
    <xdr:ext cx="534377" cy="259045"/>
    <xdr:sp macro="" textlink="">
      <xdr:nvSpPr>
        <xdr:cNvPr id="815" name="テキスト ボックス 814"/>
        <xdr:cNvSpPr txBox="1"/>
      </xdr:nvSpPr>
      <xdr:spPr>
        <a:xfrm>
          <a:off x="21056111" y="975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35664</xdr:rowOff>
    </xdr:from>
    <xdr:to>
      <xdr:col>107</xdr:col>
      <xdr:colOff>101600</xdr:colOff>
      <xdr:row>58</xdr:row>
      <xdr:rowOff>137264</xdr:rowOff>
    </xdr:to>
    <xdr:sp macro="" textlink="">
      <xdr:nvSpPr>
        <xdr:cNvPr id="816" name="楕円 815"/>
        <xdr:cNvSpPr/>
      </xdr:nvSpPr>
      <xdr:spPr>
        <a:xfrm>
          <a:off x="20383500" y="99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153791</xdr:rowOff>
    </xdr:from>
    <xdr:ext cx="534377" cy="259045"/>
    <xdr:sp macro="" textlink="">
      <xdr:nvSpPr>
        <xdr:cNvPr id="817" name="テキスト ボックス 816"/>
        <xdr:cNvSpPr txBox="1"/>
      </xdr:nvSpPr>
      <xdr:spPr>
        <a:xfrm>
          <a:off x="20167111" y="975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35403</xdr:rowOff>
    </xdr:from>
    <xdr:to>
      <xdr:col>102</xdr:col>
      <xdr:colOff>165100</xdr:colOff>
      <xdr:row>58</xdr:row>
      <xdr:rowOff>137003</xdr:rowOff>
    </xdr:to>
    <xdr:sp macro="" textlink="">
      <xdr:nvSpPr>
        <xdr:cNvPr id="818" name="楕円 817"/>
        <xdr:cNvSpPr/>
      </xdr:nvSpPr>
      <xdr:spPr>
        <a:xfrm>
          <a:off x="19494500" y="99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153530</xdr:rowOff>
    </xdr:from>
    <xdr:ext cx="534377" cy="259045"/>
    <xdr:sp macro="" textlink="">
      <xdr:nvSpPr>
        <xdr:cNvPr id="819" name="テキスト ボックス 818"/>
        <xdr:cNvSpPr txBox="1"/>
      </xdr:nvSpPr>
      <xdr:spPr>
        <a:xfrm>
          <a:off x="19278111" y="97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31435</xdr:rowOff>
    </xdr:from>
    <xdr:to>
      <xdr:col>98</xdr:col>
      <xdr:colOff>38100</xdr:colOff>
      <xdr:row>58</xdr:row>
      <xdr:rowOff>133035</xdr:rowOff>
    </xdr:to>
    <xdr:sp macro="" textlink="">
      <xdr:nvSpPr>
        <xdr:cNvPr id="820" name="楕円 819"/>
        <xdr:cNvSpPr/>
      </xdr:nvSpPr>
      <xdr:spPr>
        <a:xfrm>
          <a:off x="18605500" y="99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149562</xdr:rowOff>
    </xdr:from>
    <xdr:ext cx="534377" cy="259045"/>
    <xdr:sp macro="" textlink="">
      <xdr:nvSpPr>
        <xdr:cNvPr id="821" name="テキスト ボックス 820"/>
        <xdr:cNvSpPr txBox="1"/>
      </xdr:nvSpPr>
      <xdr:spPr>
        <a:xfrm>
          <a:off x="18389111" y="97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89612</xdr:rowOff>
    </xdr:from>
    <xdr:to>
      <xdr:col>116</xdr:col>
      <xdr:colOff>63500</xdr:colOff>
      <xdr:row>75</xdr:row>
      <xdr:rowOff>114021</xdr:rowOff>
    </xdr:to>
    <xdr:cxnSp macro="">
      <xdr:nvCxnSpPr>
        <xdr:cNvPr id="851" name="直線コネクタ 850"/>
        <xdr:cNvCxnSpPr/>
      </xdr:nvCxnSpPr>
      <xdr:spPr>
        <a:xfrm flipV="1">
          <a:off x="21323300" y="12948362"/>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19177</xdr:rowOff>
    </xdr:from>
    <xdr:to>
      <xdr:col>111</xdr:col>
      <xdr:colOff>177800</xdr:colOff>
      <xdr:row>75</xdr:row>
      <xdr:rowOff>114021</xdr:rowOff>
    </xdr:to>
    <xdr:cxnSp macro="">
      <xdr:nvCxnSpPr>
        <xdr:cNvPr id="854" name="直線コネクタ 853"/>
        <xdr:cNvCxnSpPr/>
      </xdr:nvCxnSpPr>
      <xdr:spPr>
        <a:xfrm>
          <a:off x="20434300" y="12877927"/>
          <a:ext cx="889000" cy="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1956</xdr:rowOff>
    </xdr:from>
    <xdr:to>
      <xdr:col>107</xdr:col>
      <xdr:colOff>50800</xdr:colOff>
      <xdr:row>75</xdr:row>
      <xdr:rowOff>19177</xdr:rowOff>
    </xdr:to>
    <xdr:cxnSp macro="">
      <xdr:nvCxnSpPr>
        <xdr:cNvPr id="857" name="直線コネクタ 856"/>
        <xdr:cNvCxnSpPr/>
      </xdr:nvCxnSpPr>
      <xdr:spPr>
        <a:xfrm>
          <a:off x="19545300" y="12860706"/>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1956</xdr:rowOff>
    </xdr:from>
    <xdr:to>
      <xdr:col>102</xdr:col>
      <xdr:colOff>114300</xdr:colOff>
      <xdr:row>75</xdr:row>
      <xdr:rowOff>6376</xdr:rowOff>
    </xdr:to>
    <xdr:cxnSp macro="">
      <xdr:nvCxnSpPr>
        <xdr:cNvPr id="860" name="直線コネクタ 859"/>
        <xdr:cNvCxnSpPr/>
      </xdr:nvCxnSpPr>
      <xdr:spPr>
        <a:xfrm flipV="1">
          <a:off x="18656300" y="1286070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2" name="テキスト ボックス 861"/>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131551</xdr:rowOff>
    </xdr:from>
    <xdr:ext cx="534377" cy="259045"/>
    <xdr:sp macro="" textlink="">
      <xdr:nvSpPr>
        <xdr:cNvPr id="864" name="テキスト ボックス 863"/>
        <xdr:cNvSpPr txBox="1"/>
      </xdr:nvSpPr>
      <xdr:spPr>
        <a:xfrm>
          <a:off x="18389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38812</xdr:rowOff>
    </xdr:from>
    <xdr:to>
      <xdr:col>116</xdr:col>
      <xdr:colOff>114300</xdr:colOff>
      <xdr:row>75</xdr:row>
      <xdr:rowOff>140412</xdr:rowOff>
    </xdr:to>
    <xdr:sp macro="" textlink="">
      <xdr:nvSpPr>
        <xdr:cNvPr id="870" name="楕円 869"/>
        <xdr:cNvSpPr/>
      </xdr:nvSpPr>
      <xdr:spPr>
        <a:xfrm>
          <a:off x="22110700" y="128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61689</xdr:rowOff>
    </xdr:from>
    <xdr:ext cx="534377" cy="259045"/>
    <xdr:sp macro="" textlink="">
      <xdr:nvSpPr>
        <xdr:cNvPr id="871" name="繰出金該当値テキスト"/>
        <xdr:cNvSpPr txBox="1"/>
      </xdr:nvSpPr>
      <xdr:spPr>
        <a:xfrm>
          <a:off x="22212300" y="127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63221</xdr:rowOff>
    </xdr:from>
    <xdr:to>
      <xdr:col>112</xdr:col>
      <xdr:colOff>38100</xdr:colOff>
      <xdr:row>75</xdr:row>
      <xdr:rowOff>164821</xdr:rowOff>
    </xdr:to>
    <xdr:sp macro="" textlink="">
      <xdr:nvSpPr>
        <xdr:cNvPr id="872" name="楕円 871"/>
        <xdr:cNvSpPr/>
      </xdr:nvSpPr>
      <xdr:spPr>
        <a:xfrm>
          <a:off x="21272500" y="129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9898</xdr:rowOff>
    </xdr:from>
    <xdr:ext cx="534377" cy="259045"/>
    <xdr:sp macro="" textlink="">
      <xdr:nvSpPr>
        <xdr:cNvPr id="873" name="テキスト ボックス 872"/>
        <xdr:cNvSpPr txBox="1"/>
      </xdr:nvSpPr>
      <xdr:spPr>
        <a:xfrm>
          <a:off x="21056111" y="126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139827</xdr:rowOff>
    </xdr:from>
    <xdr:to>
      <xdr:col>107</xdr:col>
      <xdr:colOff>101600</xdr:colOff>
      <xdr:row>75</xdr:row>
      <xdr:rowOff>69977</xdr:rowOff>
    </xdr:to>
    <xdr:sp macro="" textlink="">
      <xdr:nvSpPr>
        <xdr:cNvPr id="874" name="楕円 873"/>
        <xdr:cNvSpPr/>
      </xdr:nvSpPr>
      <xdr:spPr>
        <a:xfrm>
          <a:off x="20383500" y="12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86504</xdr:rowOff>
    </xdr:from>
    <xdr:ext cx="534377" cy="259045"/>
    <xdr:sp macro="" textlink="">
      <xdr:nvSpPr>
        <xdr:cNvPr id="875" name="テキスト ボックス 874"/>
        <xdr:cNvSpPr txBox="1"/>
      </xdr:nvSpPr>
      <xdr:spPr>
        <a:xfrm>
          <a:off x="20167111" y="126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122606</xdr:rowOff>
    </xdr:from>
    <xdr:to>
      <xdr:col>102</xdr:col>
      <xdr:colOff>165100</xdr:colOff>
      <xdr:row>75</xdr:row>
      <xdr:rowOff>52756</xdr:rowOff>
    </xdr:to>
    <xdr:sp macro="" textlink="">
      <xdr:nvSpPr>
        <xdr:cNvPr id="876" name="楕円 875"/>
        <xdr:cNvSpPr/>
      </xdr:nvSpPr>
      <xdr:spPr>
        <a:xfrm>
          <a:off x="19494500" y="128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69283</xdr:rowOff>
    </xdr:from>
    <xdr:ext cx="534377" cy="259045"/>
    <xdr:sp macro="" textlink="">
      <xdr:nvSpPr>
        <xdr:cNvPr id="877" name="テキスト ボックス 876"/>
        <xdr:cNvSpPr txBox="1"/>
      </xdr:nvSpPr>
      <xdr:spPr>
        <a:xfrm>
          <a:off x="19278111" y="125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127026</xdr:rowOff>
    </xdr:from>
    <xdr:to>
      <xdr:col>98</xdr:col>
      <xdr:colOff>38100</xdr:colOff>
      <xdr:row>75</xdr:row>
      <xdr:rowOff>57176</xdr:rowOff>
    </xdr:to>
    <xdr:sp macro="" textlink="">
      <xdr:nvSpPr>
        <xdr:cNvPr id="878" name="楕円 877"/>
        <xdr:cNvSpPr/>
      </xdr:nvSpPr>
      <xdr:spPr>
        <a:xfrm>
          <a:off x="18605500" y="12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73703</xdr:rowOff>
    </xdr:from>
    <xdr:ext cx="534377" cy="259045"/>
    <xdr:sp macro="" textlink="">
      <xdr:nvSpPr>
        <xdr:cNvPr id="879" name="テキスト ボックス 878"/>
        <xdr:cNvSpPr txBox="1"/>
      </xdr:nvSpPr>
      <xdr:spPr>
        <a:xfrm>
          <a:off x="18389111" y="125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全般的には、類似団体の平均値を下回っている。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住民一人当たりのコストは、人口密度及び高齢化率等の影響を大きく受けるため、少子高齢化が進む当町では、数値に大きな影響がある。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今後も、義務的経費、投資的経費及び公債費等の抑制により、健全な財政運営に努めるとともに、普通建設事業費（更新整備）の増加が懸念されるため、計画的に事業を進めていく。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95758</xdr:rowOff>
    </xdr:from>
    <xdr:to>
      <xdr:col>24</xdr:col>
      <xdr:colOff>63500</xdr:colOff>
      <xdr:row>34</xdr:row>
      <xdr:rowOff>116205</xdr:rowOff>
    </xdr:to>
    <xdr:cxnSp macro="">
      <xdr:nvCxnSpPr>
        <xdr:cNvPr id="61" name="直線コネクタ 60"/>
        <xdr:cNvCxnSpPr/>
      </xdr:nvCxnSpPr>
      <xdr:spPr>
        <a:xfrm>
          <a:off x="3797300" y="5925058"/>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95758</xdr:rowOff>
    </xdr:from>
    <xdr:to>
      <xdr:col>19</xdr:col>
      <xdr:colOff>177800</xdr:colOff>
      <xdr:row>34</xdr:row>
      <xdr:rowOff>146431</xdr:rowOff>
    </xdr:to>
    <xdr:cxnSp macro="">
      <xdr:nvCxnSpPr>
        <xdr:cNvPr id="64" name="直線コネクタ 63"/>
        <xdr:cNvCxnSpPr/>
      </xdr:nvCxnSpPr>
      <xdr:spPr>
        <a:xfrm flipV="1">
          <a:off x="2908300" y="592505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146431</xdr:rowOff>
    </xdr:from>
    <xdr:to>
      <xdr:col>15</xdr:col>
      <xdr:colOff>50800</xdr:colOff>
      <xdr:row>34</xdr:row>
      <xdr:rowOff>155575</xdr:rowOff>
    </xdr:to>
    <xdr:cxnSp macro="">
      <xdr:nvCxnSpPr>
        <xdr:cNvPr id="67" name="直線コネクタ 66"/>
        <xdr:cNvCxnSpPr/>
      </xdr:nvCxnSpPr>
      <xdr:spPr>
        <a:xfrm flipV="1">
          <a:off x="2019300" y="597573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85090</xdr:rowOff>
    </xdr:from>
    <xdr:to>
      <xdr:col>10</xdr:col>
      <xdr:colOff>114300</xdr:colOff>
      <xdr:row>34</xdr:row>
      <xdr:rowOff>155575</xdr:rowOff>
    </xdr:to>
    <xdr:cxnSp macro="">
      <xdr:nvCxnSpPr>
        <xdr:cNvPr id="70" name="直線コネクタ 69"/>
        <xdr:cNvCxnSpPr/>
      </xdr:nvCxnSpPr>
      <xdr:spPr>
        <a:xfrm>
          <a:off x="1130300" y="59143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65405</xdr:rowOff>
    </xdr:from>
    <xdr:to>
      <xdr:col>24</xdr:col>
      <xdr:colOff>114300</xdr:colOff>
      <xdr:row>34</xdr:row>
      <xdr:rowOff>167005</xdr:rowOff>
    </xdr:to>
    <xdr:sp macro="" textlink="">
      <xdr:nvSpPr>
        <xdr:cNvPr id="80" name="楕円 79"/>
        <xdr:cNvSpPr/>
      </xdr:nvSpPr>
      <xdr:spPr>
        <a:xfrm>
          <a:off x="4584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43832</xdr:rowOff>
    </xdr:from>
    <xdr:ext cx="469744" cy="259045"/>
    <xdr:sp macro="" textlink="">
      <xdr:nvSpPr>
        <xdr:cNvPr id="81" name="議会費該当値テキスト"/>
        <xdr:cNvSpPr txBox="1"/>
      </xdr:nvSpPr>
      <xdr:spPr>
        <a:xfrm>
          <a:off x="4686300" y="58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44958</xdr:rowOff>
    </xdr:from>
    <xdr:to>
      <xdr:col>20</xdr:col>
      <xdr:colOff>38100</xdr:colOff>
      <xdr:row>34</xdr:row>
      <xdr:rowOff>146558</xdr:rowOff>
    </xdr:to>
    <xdr:sp macro="" textlink="">
      <xdr:nvSpPr>
        <xdr:cNvPr id="82" name="楕円 81"/>
        <xdr:cNvSpPr/>
      </xdr:nvSpPr>
      <xdr:spPr>
        <a:xfrm>
          <a:off x="3746500" y="58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163085</xdr:rowOff>
    </xdr:from>
    <xdr:ext cx="469744" cy="259045"/>
    <xdr:sp macro="" textlink="">
      <xdr:nvSpPr>
        <xdr:cNvPr id="83" name="テキスト ボックス 82"/>
        <xdr:cNvSpPr txBox="1"/>
      </xdr:nvSpPr>
      <xdr:spPr>
        <a:xfrm>
          <a:off x="3562428" y="564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95631</xdr:rowOff>
    </xdr:from>
    <xdr:to>
      <xdr:col>15</xdr:col>
      <xdr:colOff>101600</xdr:colOff>
      <xdr:row>35</xdr:row>
      <xdr:rowOff>25781</xdr:rowOff>
    </xdr:to>
    <xdr:sp macro="" textlink="">
      <xdr:nvSpPr>
        <xdr:cNvPr id="84" name="楕円 83"/>
        <xdr:cNvSpPr/>
      </xdr:nvSpPr>
      <xdr:spPr>
        <a:xfrm>
          <a:off x="2857500" y="59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16908</xdr:rowOff>
    </xdr:from>
    <xdr:ext cx="469744" cy="259045"/>
    <xdr:sp macro="" textlink="">
      <xdr:nvSpPr>
        <xdr:cNvPr id="85" name="テキスト ボックス 84"/>
        <xdr:cNvSpPr txBox="1"/>
      </xdr:nvSpPr>
      <xdr:spPr>
        <a:xfrm>
          <a:off x="2673428" y="60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104775</xdr:rowOff>
    </xdr:from>
    <xdr:to>
      <xdr:col>10</xdr:col>
      <xdr:colOff>165100</xdr:colOff>
      <xdr:row>35</xdr:row>
      <xdr:rowOff>34925</xdr:rowOff>
    </xdr:to>
    <xdr:sp macro="" textlink="">
      <xdr:nvSpPr>
        <xdr:cNvPr id="86" name="楕円 85"/>
        <xdr:cNvSpPr/>
      </xdr:nvSpPr>
      <xdr:spPr>
        <a:xfrm>
          <a:off x="19685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26052</xdr:rowOff>
    </xdr:from>
    <xdr:ext cx="469744" cy="259045"/>
    <xdr:sp macro="" textlink="">
      <xdr:nvSpPr>
        <xdr:cNvPr id="87" name="テキスト ボックス 86"/>
        <xdr:cNvSpPr txBox="1"/>
      </xdr:nvSpPr>
      <xdr:spPr>
        <a:xfrm>
          <a:off x="1784428" y="6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34290</xdr:rowOff>
    </xdr:from>
    <xdr:to>
      <xdr:col>6</xdr:col>
      <xdr:colOff>38100</xdr:colOff>
      <xdr:row>34</xdr:row>
      <xdr:rowOff>135890</xdr:rowOff>
    </xdr:to>
    <xdr:sp macro="" textlink="">
      <xdr:nvSpPr>
        <xdr:cNvPr id="88" name="楕円 87"/>
        <xdr:cNvSpPr/>
      </xdr:nvSpPr>
      <xdr:spPr>
        <a:xfrm>
          <a:off x="1079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127017</xdr:rowOff>
    </xdr:from>
    <xdr:ext cx="469744" cy="259045"/>
    <xdr:sp macro="" textlink="">
      <xdr:nvSpPr>
        <xdr:cNvPr id="89" name="テキスト ボックス 88"/>
        <xdr:cNvSpPr txBox="1"/>
      </xdr:nvSpPr>
      <xdr:spPr>
        <a:xfrm>
          <a:off x="895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147593</xdr:rowOff>
    </xdr:from>
    <xdr:to>
      <xdr:col>24</xdr:col>
      <xdr:colOff>63500</xdr:colOff>
      <xdr:row>58</xdr:row>
      <xdr:rowOff>163983</xdr:rowOff>
    </xdr:to>
    <xdr:cxnSp macro="">
      <xdr:nvCxnSpPr>
        <xdr:cNvPr id="120" name="直線コネクタ 119"/>
        <xdr:cNvCxnSpPr/>
      </xdr:nvCxnSpPr>
      <xdr:spPr>
        <a:xfrm>
          <a:off x="3797300" y="10091693"/>
          <a:ext cx="8382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128942</xdr:rowOff>
    </xdr:from>
    <xdr:to>
      <xdr:col>19</xdr:col>
      <xdr:colOff>177800</xdr:colOff>
      <xdr:row>58</xdr:row>
      <xdr:rowOff>147593</xdr:rowOff>
    </xdr:to>
    <xdr:cxnSp macro="">
      <xdr:nvCxnSpPr>
        <xdr:cNvPr id="123" name="直線コネクタ 122"/>
        <xdr:cNvCxnSpPr/>
      </xdr:nvCxnSpPr>
      <xdr:spPr>
        <a:xfrm>
          <a:off x="2908300" y="10073042"/>
          <a:ext cx="889000" cy="1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128942</xdr:rowOff>
    </xdr:from>
    <xdr:to>
      <xdr:col>15</xdr:col>
      <xdr:colOff>50800</xdr:colOff>
      <xdr:row>58</xdr:row>
      <xdr:rowOff>145245</xdr:rowOff>
    </xdr:to>
    <xdr:cxnSp macro="">
      <xdr:nvCxnSpPr>
        <xdr:cNvPr id="126" name="直線コネクタ 125"/>
        <xdr:cNvCxnSpPr/>
      </xdr:nvCxnSpPr>
      <xdr:spPr>
        <a:xfrm flipV="1">
          <a:off x="2019300" y="10073042"/>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130639</xdr:rowOff>
    </xdr:from>
    <xdr:to>
      <xdr:col>10</xdr:col>
      <xdr:colOff>114300</xdr:colOff>
      <xdr:row>58</xdr:row>
      <xdr:rowOff>145245</xdr:rowOff>
    </xdr:to>
    <xdr:cxnSp macro="">
      <xdr:nvCxnSpPr>
        <xdr:cNvPr id="129" name="直線コネクタ 128"/>
        <xdr:cNvCxnSpPr/>
      </xdr:nvCxnSpPr>
      <xdr:spPr>
        <a:xfrm>
          <a:off x="1130300" y="10074739"/>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156269</xdr:rowOff>
    </xdr:from>
    <xdr:ext cx="599010" cy="259045"/>
    <xdr:sp macro="" textlink="">
      <xdr:nvSpPr>
        <xdr:cNvPr id="133" name="テキスト ボックス 132"/>
        <xdr:cNvSpPr txBox="1"/>
      </xdr:nvSpPr>
      <xdr:spPr>
        <a:xfrm>
          <a:off x="830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113183</xdr:rowOff>
    </xdr:from>
    <xdr:to>
      <xdr:col>24</xdr:col>
      <xdr:colOff>114300</xdr:colOff>
      <xdr:row>59</xdr:row>
      <xdr:rowOff>43333</xdr:rowOff>
    </xdr:to>
    <xdr:sp macro="" textlink="">
      <xdr:nvSpPr>
        <xdr:cNvPr id="139" name="楕円 138"/>
        <xdr:cNvSpPr/>
      </xdr:nvSpPr>
      <xdr:spPr>
        <a:xfrm>
          <a:off x="4584700" y="100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96793</xdr:rowOff>
    </xdr:from>
    <xdr:to>
      <xdr:col>20</xdr:col>
      <xdr:colOff>38100</xdr:colOff>
      <xdr:row>59</xdr:row>
      <xdr:rowOff>26943</xdr:rowOff>
    </xdr:to>
    <xdr:sp macro="" textlink="">
      <xdr:nvSpPr>
        <xdr:cNvPr id="141" name="楕円 140"/>
        <xdr:cNvSpPr/>
      </xdr:nvSpPr>
      <xdr:spPr>
        <a:xfrm>
          <a:off x="3746500" y="100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18070</xdr:rowOff>
    </xdr:from>
    <xdr:ext cx="599010" cy="259045"/>
    <xdr:sp macro="" textlink="">
      <xdr:nvSpPr>
        <xdr:cNvPr id="142" name="テキスト ボックス 141"/>
        <xdr:cNvSpPr txBox="1"/>
      </xdr:nvSpPr>
      <xdr:spPr>
        <a:xfrm>
          <a:off x="3497795" y="1013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78142</xdr:rowOff>
    </xdr:from>
    <xdr:to>
      <xdr:col>15</xdr:col>
      <xdr:colOff>101600</xdr:colOff>
      <xdr:row>59</xdr:row>
      <xdr:rowOff>8292</xdr:rowOff>
    </xdr:to>
    <xdr:sp macro="" textlink="">
      <xdr:nvSpPr>
        <xdr:cNvPr id="143" name="楕円 142"/>
        <xdr:cNvSpPr/>
      </xdr:nvSpPr>
      <xdr:spPr>
        <a:xfrm>
          <a:off x="2857500" y="100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170869</xdr:rowOff>
    </xdr:from>
    <xdr:ext cx="599010" cy="259045"/>
    <xdr:sp macro="" textlink="">
      <xdr:nvSpPr>
        <xdr:cNvPr id="144" name="テキスト ボックス 143"/>
        <xdr:cNvSpPr txBox="1"/>
      </xdr:nvSpPr>
      <xdr:spPr>
        <a:xfrm>
          <a:off x="2608795" y="101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94445</xdr:rowOff>
    </xdr:from>
    <xdr:to>
      <xdr:col>10</xdr:col>
      <xdr:colOff>165100</xdr:colOff>
      <xdr:row>59</xdr:row>
      <xdr:rowOff>24595</xdr:rowOff>
    </xdr:to>
    <xdr:sp macro="" textlink="">
      <xdr:nvSpPr>
        <xdr:cNvPr id="145" name="楕円 144"/>
        <xdr:cNvSpPr/>
      </xdr:nvSpPr>
      <xdr:spPr>
        <a:xfrm>
          <a:off x="1968500" y="100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15722</xdr:rowOff>
    </xdr:from>
    <xdr:ext cx="599010" cy="259045"/>
    <xdr:sp macro="" textlink="">
      <xdr:nvSpPr>
        <xdr:cNvPr id="146" name="テキスト ボックス 145"/>
        <xdr:cNvSpPr txBox="1"/>
      </xdr:nvSpPr>
      <xdr:spPr>
        <a:xfrm>
          <a:off x="1719795" y="1013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79839</xdr:rowOff>
    </xdr:from>
    <xdr:to>
      <xdr:col>6</xdr:col>
      <xdr:colOff>38100</xdr:colOff>
      <xdr:row>59</xdr:row>
      <xdr:rowOff>9989</xdr:rowOff>
    </xdr:to>
    <xdr:sp macro="" textlink="">
      <xdr:nvSpPr>
        <xdr:cNvPr id="147" name="楕円 146"/>
        <xdr:cNvSpPr/>
      </xdr:nvSpPr>
      <xdr:spPr>
        <a:xfrm>
          <a:off x="1079500" y="100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1116</xdr:rowOff>
    </xdr:from>
    <xdr:ext cx="599010" cy="259045"/>
    <xdr:sp macro="" textlink="">
      <xdr:nvSpPr>
        <xdr:cNvPr id="148" name="テキスト ボックス 147"/>
        <xdr:cNvSpPr txBox="1"/>
      </xdr:nvSpPr>
      <xdr:spPr>
        <a:xfrm>
          <a:off x="830795" y="1011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41836</xdr:rowOff>
    </xdr:from>
    <xdr:to>
      <xdr:col>24</xdr:col>
      <xdr:colOff>63500</xdr:colOff>
      <xdr:row>76</xdr:row>
      <xdr:rowOff>99107</xdr:rowOff>
    </xdr:to>
    <xdr:cxnSp macro="">
      <xdr:nvCxnSpPr>
        <xdr:cNvPr id="174" name="直線コネクタ 173"/>
        <xdr:cNvCxnSpPr/>
      </xdr:nvCxnSpPr>
      <xdr:spPr>
        <a:xfrm>
          <a:off x="3797300" y="12900586"/>
          <a:ext cx="838200" cy="2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41836</xdr:rowOff>
    </xdr:from>
    <xdr:to>
      <xdr:col>19</xdr:col>
      <xdr:colOff>177800</xdr:colOff>
      <xdr:row>76</xdr:row>
      <xdr:rowOff>124864</xdr:rowOff>
    </xdr:to>
    <xdr:cxnSp macro="">
      <xdr:nvCxnSpPr>
        <xdr:cNvPr id="177" name="直線コネクタ 176"/>
        <xdr:cNvCxnSpPr/>
      </xdr:nvCxnSpPr>
      <xdr:spPr>
        <a:xfrm flipV="1">
          <a:off x="2908300" y="12900586"/>
          <a:ext cx="889000" cy="25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124864</xdr:rowOff>
    </xdr:from>
    <xdr:to>
      <xdr:col>15</xdr:col>
      <xdr:colOff>50800</xdr:colOff>
      <xdr:row>77</xdr:row>
      <xdr:rowOff>8649</xdr:rowOff>
    </xdr:to>
    <xdr:cxnSp macro="">
      <xdr:nvCxnSpPr>
        <xdr:cNvPr id="180" name="直線コネクタ 179"/>
        <xdr:cNvCxnSpPr/>
      </xdr:nvCxnSpPr>
      <xdr:spPr>
        <a:xfrm flipV="1">
          <a:off x="2019300" y="13155064"/>
          <a:ext cx="889000" cy="5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8649</xdr:rowOff>
    </xdr:from>
    <xdr:to>
      <xdr:col>10</xdr:col>
      <xdr:colOff>114300</xdr:colOff>
      <xdr:row>77</xdr:row>
      <xdr:rowOff>22730</xdr:rowOff>
    </xdr:to>
    <xdr:cxnSp macro="">
      <xdr:nvCxnSpPr>
        <xdr:cNvPr id="183" name="直線コネクタ 182"/>
        <xdr:cNvCxnSpPr/>
      </xdr:nvCxnSpPr>
      <xdr:spPr>
        <a:xfrm flipV="1">
          <a:off x="1130300" y="13210299"/>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48307</xdr:rowOff>
    </xdr:from>
    <xdr:to>
      <xdr:col>24</xdr:col>
      <xdr:colOff>114300</xdr:colOff>
      <xdr:row>76</xdr:row>
      <xdr:rowOff>149907</xdr:rowOff>
    </xdr:to>
    <xdr:sp macro="" textlink="">
      <xdr:nvSpPr>
        <xdr:cNvPr id="193" name="楕円 192"/>
        <xdr:cNvSpPr/>
      </xdr:nvSpPr>
      <xdr:spPr>
        <a:xfrm>
          <a:off x="4584700" y="130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26734</xdr:rowOff>
    </xdr:from>
    <xdr:ext cx="599010" cy="259045"/>
    <xdr:sp macro="" textlink="">
      <xdr:nvSpPr>
        <xdr:cNvPr id="194" name="民生費該当値テキスト"/>
        <xdr:cNvSpPr txBox="1"/>
      </xdr:nvSpPr>
      <xdr:spPr>
        <a:xfrm>
          <a:off x="4686300" y="1305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162486</xdr:rowOff>
    </xdr:from>
    <xdr:to>
      <xdr:col>20</xdr:col>
      <xdr:colOff>38100</xdr:colOff>
      <xdr:row>75</xdr:row>
      <xdr:rowOff>92636</xdr:rowOff>
    </xdr:to>
    <xdr:sp macro="" textlink="">
      <xdr:nvSpPr>
        <xdr:cNvPr id="195" name="楕円 194"/>
        <xdr:cNvSpPr/>
      </xdr:nvSpPr>
      <xdr:spPr>
        <a:xfrm>
          <a:off x="3746500" y="128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109163</xdr:rowOff>
    </xdr:from>
    <xdr:ext cx="599010" cy="259045"/>
    <xdr:sp macro="" textlink="">
      <xdr:nvSpPr>
        <xdr:cNvPr id="196" name="テキスト ボックス 195"/>
        <xdr:cNvSpPr txBox="1"/>
      </xdr:nvSpPr>
      <xdr:spPr>
        <a:xfrm>
          <a:off x="3497795" y="1262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74064</xdr:rowOff>
    </xdr:from>
    <xdr:to>
      <xdr:col>15</xdr:col>
      <xdr:colOff>101600</xdr:colOff>
      <xdr:row>77</xdr:row>
      <xdr:rowOff>4214</xdr:rowOff>
    </xdr:to>
    <xdr:sp macro="" textlink="">
      <xdr:nvSpPr>
        <xdr:cNvPr id="197" name="楕円 196"/>
        <xdr:cNvSpPr/>
      </xdr:nvSpPr>
      <xdr:spPr>
        <a:xfrm>
          <a:off x="2857500" y="131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166791</xdr:rowOff>
    </xdr:from>
    <xdr:ext cx="599010" cy="259045"/>
    <xdr:sp macro="" textlink="">
      <xdr:nvSpPr>
        <xdr:cNvPr id="198" name="テキスト ボックス 197"/>
        <xdr:cNvSpPr txBox="1"/>
      </xdr:nvSpPr>
      <xdr:spPr>
        <a:xfrm>
          <a:off x="2608795" y="1319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129299</xdr:rowOff>
    </xdr:from>
    <xdr:to>
      <xdr:col>10</xdr:col>
      <xdr:colOff>165100</xdr:colOff>
      <xdr:row>77</xdr:row>
      <xdr:rowOff>59449</xdr:rowOff>
    </xdr:to>
    <xdr:sp macro="" textlink="">
      <xdr:nvSpPr>
        <xdr:cNvPr id="199" name="楕円 198"/>
        <xdr:cNvSpPr/>
      </xdr:nvSpPr>
      <xdr:spPr>
        <a:xfrm>
          <a:off x="1968500" y="131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50576</xdr:rowOff>
    </xdr:from>
    <xdr:ext cx="599010" cy="259045"/>
    <xdr:sp macro="" textlink="">
      <xdr:nvSpPr>
        <xdr:cNvPr id="200" name="テキスト ボックス 199"/>
        <xdr:cNvSpPr txBox="1"/>
      </xdr:nvSpPr>
      <xdr:spPr>
        <a:xfrm>
          <a:off x="1719795" y="1325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143380</xdr:rowOff>
    </xdr:from>
    <xdr:to>
      <xdr:col>6</xdr:col>
      <xdr:colOff>38100</xdr:colOff>
      <xdr:row>77</xdr:row>
      <xdr:rowOff>73530</xdr:rowOff>
    </xdr:to>
    <xdr:sp macro="" textlink="">
      <xdr:nvSpPr>
        <xdr:cNvPr id="201" name="楕円 200"/>
        <xdr:cNvSpPr/>
      </xdr:nvSpPr>
      <xdr:spPr>
        <a:xfrm>
          <a:off x="1079500" y="131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64657</xdr:rowOff>
    </xdr:from>
    <xdr:ext cx="599010" cy="259045"/>
    <xdr:sp macro="" textlink="">
      <xdr:nvSpPr>
        <xdr:cNvPr id="202" name="テキスト ボックス 201"/>
        <xdr:cNvSpPr txBox="1"/>
      </xdr:nvSpPr>
      <xdr:spPr>
        <a:xfrm>
          <a:off x="830795" y="132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18309</xdr:rowOff>
    </xdr:from>
    <xdr:to>
      <xdr:col>24</xdr:col>
      <xdr:colOff>63500</xdr:colOff>
      <xdr:row>98</xdr:row>
      <xdr:rowOff>45103</xdr:rowOff>
    </xdr:to>
    <xdr:cxnSp macro="">
      <xdr:nvCxnSpPr>
        <xdr:cNvPr id="229" name="直線コネクタ 228"/>
        <xdr:cNvCxnSpPr/>
      </xdr:nvCxnSpPr>
      <xdr:spPr>
        <a:xfrm flipV="1">
          <a:off x="3797300" y="16820409"/>
          <a:ext cx="838200" cy="2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45103</xdr:rowOff>
    </xdr:from>
    <xdr:to>
      <xdr:col>19</xdr:col>
      <xdr:colOff>177800</xdr:colOff>
      <xdr:row>98</xdr:row>
      <xdr:rowOff>50383</xdr:rowOff>
    </xdr:to>
    <xdr:cxnSp macro="">
      <xdr:nvCxnSpPr>
        <xdr:cNvPr id="232" name="直線コネクタ 231"/>
        <xdr:cNvCxnSpPr/>
      </xdr:nvCxnSpPr>
      <xdr:spPr>
        <a:xfrm flipV="1">
          <a:off x="2908300" y="16847203"/>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25771</xdr:rowOff>
    </xdr:from>
    <xdr:to>
      <xdr:col>15</xdr:col>
      <xdr:colOff>50800</xdr:colOff>
      <xdr:row>98</xdr:row>
      <xdr:rowOff>50383</xdr:rowOff>
    </xdr:to>
    <xdr:cxnSp macro="">
      <xdr:nvCxnSpPr>
        <xdr:cNvPr id="235" name="直線コネクタ 234"/>
        <xdr:cNvCxnSpPr/>
      </xdr:nvCxnSpPr>
      <xdr:spPr>
        <a:xfrm>
          <a:off x="2019300" y="16827871"/>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6488</xdr:rowOff>
    </xdr:from>
    <xdr:to>
      <xdr:col>10</xdr:col>
      <xdr:colOff>114300</xdr:colOff>
      <xdr:row>98</xdr:row>
      <xdr:rowOff>25771</xdr:rowOff>
    </xdr:to>
    <xdr:cxnSp macro="">
      <xdr:nvCxnSpPr>
        <xdr:cNvPr id="238" name="直線コネクタ 237"/>
        <xdr:cNvCxnSpPr/>
      </xdr:nvCxnSpPr>
      <xdr:spPr>
        <a:xfrm>
          <a:off x="1130300" y="16808588"/>
          <a:ext cx="8890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138959</xdr:rowOff>
    </xdr:from>
    <xdr:to>
      <xdr:col>24</xdr:col>
      <xdr:colOff>114300</xdr:colOff>
      <xdr:row>98</xdr:row>
      <xdr:rowOff>69109</xdr:rowOff>
    </xdr:to>
    <xdr:sp macro="" textlink="">
      <xdr:nvSpPr>
        <xdr:cNvPr id="248" name="楕円 247"/>
        <xdr:cNvSpPr/>
      </xdr:nvSpPr>
      <xdr:spPr>
        <a:xfrm>
          <a:off x="4584700" y="16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165753</xdr:rowOff>
    </xdr:from>
    <xdr:to>
      <xdr:col>20</xdr:col>
      <xdr:colOff>38100</xdr:colOff>
      <xdr:row>98</xdr:row>
      <xdr:rowOff>95903</xdr:rowOff>
    </xdr:to>
    <xdr:sp macro="" textlink="">
      <xdr:nvSpPr>
        <xdr:cNvPr id="250" name="楕円 249"/>
        <xdr:cNvSpPr/>
      </xdr:nvSpPr>
      <xdr:spPr>
        <a:xfrm>
          <a:off x="3746500" y="167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87030</xdr:rowOff>
    </xdr:from>
    <xdr:ext cx="534377" cy="259045"/>
    <xdr:sp macro="" textlink="">
      <xdr:nvSpPr>
        <xdr:cNvPr id="251" name="テキスト ボックス 250"/>
        <xdr:cNvSpPr txBox="1"/>
      </xdr:nvSpPr>
      <xdr:spPr>
        <a:xfrm>
          <a:off x="3530111" y="1688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171033</xdr:rowOff>
    </xdr:from>
    <xdr:to>
      <xdr:col>15</xdr:col>
      <xdr:colOff>101600</xdr:colOff>
      <xdr:row>98</xdr:row>
      <xdr:rowOff>101183</xdr:rowOff>
    </xdr:to>
    <xdr:sp macro="" textlink="">
      <xdr:nvSpPr>
        <xdr:cNvPr id="252" name="楕円 251"/>
        <xdr:cNvSpPr/>
      </xdr:nvSpPr>
      <xdr:spPr>
        <a:xfrm>
          <a:off x="2857500" y="168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92310</xdr:rowOff>
    </xdr:from>
    <xdr:ext cx="534377" cy="259045"/>
    <xdr:sp macro="" textlink="">
      <xdr:nvSpPr>
        <xdr:cNvPr id="253" name="テキスト ボックス 252"/>
        <xdr:cNvSpPr txBox="1"/>
      </xdr:nvSpPr>
      <xdr:spPr>
        <a:xfrm>
          <a:off x="2641111" y="16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146421</xdr:rowOff>
    </xdr:from>
    <xdr:to>
      <xdr:col>10</xdr:col>
      <xdr:colOff>165100</xdr:colOff>
      <xdr:row>98</xdr:row>
      <xdr:rowOff>76571</xdr:rowOff>
    </xdr:to>
    <xdr:sp macro="" textlink="">
      <xdr:nvSpPr>
        <xdr:cNvPr id="254" name="楕円 253"/>
        <xdr:cNvSpPr/>
      </xdr:nvSpPr>
      <xdr:spPr>
        <a:xfrm>
          <a:off x="1968500" y="16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67698</xdr:rowOff>
    </xdr:from>
    <xdr:ext cx="534377" cy="259045"/>
    <xdr:sp macro="" textlink="">
      <xdr:nvSpPr>
        <xdr:cNvPr id="255" name="テキスト ボックス 254"/>
        <xdr:cNvSpPr txBox="1"/>
      </xdr:nvSpPr>
      <xdr:spPr>
        <a:xfrm>
          <a:off x="1752111" y="168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127138</xdr:rowOff>
    </xdr:from>
    <xdr:to>
      <xdr:col>6</xdr:col>
      <xdr:colOff>38100</xdr:colOff>
      <xdr:row>98</xdr:row>
      <xdr:rowOff>57288</xdr:rowOff>
    </xdr:to>
    <xdr:sp macro="" textlink="">
      <xdr:nvSpPr>
        <xdr:cNvPr id="256" name="楕円 255"/>
        <xdr:cNvSpPr/>
      </xdr:nvSpPr>
      <xdr:spPr>
        <a:xfrm>
          <a:off x="1079500" y="167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48415</xdr:rowOff>
    </xdr:from>
    <xdr:ext cx="534377" cy="259045"/>
    <xdr:sp macro="" textlink="">
      <xdr:nvSpPr>
        <xdr:cNvPr id="257" name="テキスト ボックス 256"/>
        <xdr:cNvSpPr txBox="1"/>
      </xdr:nvSpPr>
      <xdr:spPr>
        <a:xfrm>
          <a:off x="863111" y="168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34389</xdr:rowOff>
    </xdr:from>
    <xdr:to>
      <xdr:col>55</xdr:col>
      <xdr:colOff>0</xdr:colOff>
      <xdr:row>58</xdr:row>
      <xdr:rowOff>42630</xdr:rowOff>
    </xdr:to>
    <xdr:cxnSp macro="">
      <xdr:nvCxnSpPr>
        <xdr:cNvPr id="341" name="直線コネクタ 340"/>
        <xdr:cNvCxnSpPr/>
      </xdr:nvCxnSpPr>
      <xdr:spPr>
        <a:xfrm>
          <a:off x="9639300" y="9978489"/>
          <a:ext cx="8382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34389</xdr:rowOff>
    </xdr:from>
    <xdr:to>
      <xdr:col>50</xdr:col>
      <xdr:colOff>114300</xdr:colOff>
      <xdr:row>58</xdr:row>
      <xdr:rowOff>35454</xdr:rowOff>
    </xdr:to>
    <xdr:cxnSp macro="">
      <xdr:nvCxnSpPr>
        <xdr:cNvPr id="344" name="直線コネクタ 343"/>
        <xdr:cNvCxnSpPr/>
      </xdr:nvCxnSpPr>
      <xdr:spPr>
        <a:xfrm flipV="1">
          <a:off x="8750300" y="9978489"/>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35454</xdr:rowOff>
    </xdr:from>
    <xdr:to>
      <xdr:col>45</xdr:col>
      <xdr:colOff>177800</xdr:colOff>
      <xdr:row>58</xdr:row>
      <xdr:rowOff>40778</xdr:rowOff>
    </xdr:to>
    <xdr:cxnSp macro="">
      <xdr:nvCxnSpPr>
        <xdr:cNvPr id="347" name="直線コネクタ 346"/>
        <xdr:cNvCxnSpPr/>
      </xdr:nvCxnSpPr>
      <xdr:spPr>
        <a:xfrm flipV="1">
          <a:off x="7861300" y="9979554"/>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40778</xdr:rowOff>
    </xdr:from>
    <xdr:to>
      <xdr:col>41</xdr:col>
      <xdr:colOff>50800</xdr:colOff>
      <xdr:row>58</xdr:row>
      <xdr:rowOff>46841</xdr:rowOff>
    </xdr:to>
    <xdr:cxnSp macro="">
      <xdr:nvCxnSpPr>
        <xdr:cNvPr id="350" name="直線コネクタ 349"/>
        <xdr:cNvCxnSpPr/>
      </xdr:nvCxnSpPr>
      <xdr:spPr>
        <a:xfrm flipV="1">
          <a:off x="6972300" y="9984878"/>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163280</xdr:rowOff>
    </xdr:from>
    <xdr:to>
      <xdr:col>55</xdr:col>
      <xdr:colOff>50800</xdr:colOff>
      <xdr:row>58</xdr:row>
      <xdr:rowOff>93430</xdr:rowOff>
    </xdr:to>
    <xdr:sp macro="" textlink="">
      <xdr:nvSpPr>
        <xdr:cNvPr id="360" name="楕円 359"/>
        <xdr:cNvSpPr/>
      </xdr:nvSpPr>
      <xdr:spPr>
        <a:xfrm>
          <a:off x="10426700" y="99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155039</xdr:rowOff>
    </xdr:from>
    <xdr:to>
      <xdr:col>50</xdr:col>
      <xdr:colOff>165100</xdr:colOff>
      <xdr:row>58</xdr:row>
      <xdr:rowOff>85189</xdr:rowOff>
    </xdr:to>
    <xdr:sp macro="" textlink="">
      <xdr:nvSpPr>
        <xdr:cNvPr id="362" name="楕円 361"/>
        <xdr:cNvSpPr/>
      </xdr:nvSpPr>
      <xdr:spPr>
        <a:xfrm>
          <a:off x="9588500" y="99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76316</xdr:rowOff>
    </xdr:from>
    <xdr:ext cx="534377" cy="259045"/>
    <xdr:sp macro="" textlink="">
      <xdr:nvSpPr>
        <xdr:cNvPr id="363" name="テキスト ボックス 362"/>
        <xdr:cNvSpPr txBox="1"/>
      </xdr:nvSpPr>
      <xdr:spPr>
        <a:xfrm>
          <a:off x="9372111" y="100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156104</xdr:rowOff>
    </xdr:from>
    <xdr:to>
      <xdr:col>46</xdr:col>
      <xdr:colOff>38100</xdr:colOff>
      <xdr:row>58</xdr:row>
      <xdr:rowOff>86254</xdr:rowOff>
    </xdr:to>
    <xdr:sp macro="" textlink="">
      <xdr:nvSpPr>
        <xdr:cNvPr id="364" name="楕円 363"/>
        <xdr:cNvSpPr/>
      </xdr:nvSpPr>
      <xdr:spPr>
        <a:xfrm>
          <a:off x="8699500" y="99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77381</xdr:rowOff>
    </xdr:from>
    <xdr:ext cx="534377" cy="259045"/>
    <xdr:sp macro="" textlink="">
      <xdr:nvSpPr>
        <xdr:cNvPr id="365" name="テキスト ボックス 364"/>
        <xdr:cNvSpPr txBox="1"/>
      </xdr:nvSpPr>
      <xdr:spPr>
        <a:xfrm>
          <a:off x="8483111" y="100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161428</xdr:rowOff>
    </xdr:from>
    <xdr:to>
      <xdr:col>41</xdr:col>
      <xdr:colOff>101600</xdr:colOff>
      <xdr:row>58</xdr:row>
      <xdr:rowOff>91578</xdr:rowOff>
    </xdr:to>
    <xdr:sp macro="" textlink="">
      <xdr:nvSpPr>
        <xdr:cNvPr id="366" name="楕円 365"/>
        <xdr:cNvSpPr/>
      </xdr:nvSpPr>
      <xdr:spPr>
        <a:xfrm>
          <a:off x="7810500" y="99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82705</xdr:rowOff>
    </xdr:from>
    <xdr:ext cx="534377" cy="259045"/>
    <xdr:sp macro="" textlink="">
      <xdr:nvSpPr>
        <xdr:cNvPr id="367" name="テキスト ボックス 366"/>
        <xdr:cNvSpPr txBox="1"/>
      </xdr:nvSpPr>
      <xdr:spPr>
        <a:xfrm>
          <a:off x="7594111" y="100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167491</xdr:rowOff>
    </xdr:from>
    <xdr:to>
      <xdr:col>36</xdr:col>
      <xdr:colOff>165100</xdr:colOff>
      <xdr:row>58</xdr:row>
      <xdr:rowOff>97641</xdr:rowOff>
    </xdr:to>
    <xdr:sp macro="" textlink="">
      <xdr:nvSpPr>
        <xdr:cNvPr id="368" name="楕円 367"/>
        <xdr:cNvSpPr/>
      </xdr:nvSpPr>
      <xdr:spPr>
        <a:xfrm>
          <a:off x="6921500" y="99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88768</xdr:rowOff>
    </xdr:from>
    <xdr:ext cx="534377" cy="259045"/>
    <xdr:sp macro="" textlink="">
      <xdr:nvSpPr>
        <xdr:cNvPr id="369" name="テキスト ボックス 368"/>
        <xdr:cNvSpPr txBox="1"/>
      </xdr:nvSpPr>
      <xdr:spPr>
        <a:xfrm>
          <a:off x="6705111" y="100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94780</xdr:rowOff>
    </xdr:from>
    <xdr:to>
      <xdr:col>55</xdr:col>
      <xdr:colOff>0</xdr:colOff>
      <xdr:row>76</xdr:row>
      <xdr:rowOff>609</xdr:rowOff>
    </xdr:to>
    <xdr:cxnSp macro="">
      <xdr:nvCxnSpPr>
        <xdr:cNvPr id="398" name="直線コネクタ 397"/>
        <xdr:cNvCxnSpPr/>
      </xdr:nvCxnSpPr>
      <xdr:spPr>
        <a:xfrm>
          <a:off x="9639300" y="12953530"/>
          <a:ext cx="838200" cy="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94780</xdr:rowOff>
    </xdr:from>
    <xdr:to>
      <xdr:col>50</xdr:col>
      <xdr:colOff>114300</xdr:colOff>
      <xdr:row>75</xdr:row>
      <xdr:rowOff>134138</xdr:rowOff>
    </xdr:to>
    <xdr:cxnSp macro="">
      <xdr:nvCxnSpPr>
        <xdr:cNvPr id="401" name="直線コネクタ 400"/>
        <xdr:cNvCxnSpPr/>
      </xdr:nvCxnSpPr>
      <xdr:spPr>
        <a:xfrm flipV="1">
          <a:off x="8750300" y="12953530"/>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134138</xdr:rowOff>
    </xdr:from>
    <xdr:to>
      <xdr:col>45</xdr:col>
      <xdr:colOff>177800</xdr:colOff>
      <xdr:row>75</xdr:row>
      <xdr:rowOff>168097</xdr:rowOff>
    </xdr:to>
    <xdr:cxnSp macro="">
      <xdr:nvCxnSpPr>
        <xdr:cNvPr id="404" name="直線コネクタ 403"/>
        <xdr:cNvCxnSpPr/>
      </xdr:nvCxnSpPr>
      <xdr:spPr>
        <a:xfrm flipV="1">
          <a:off x="7861300" y="12992888"/>
          <a:ext cx="8890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168097</xdr:rowOff>
    </xdr:from>
    <xdr:to>
      <xdr:col>41</xdr:col>
      <xdr:colOff>50800</xdr:colOff>
      <xdr:row>76</xdr:row>
      <xdr:rowOff>55448</xdr:rowOff>
    </xdr:to>
    <xdr:cxnSp macro="">
      <xdr:nvCxnSpPr>
        <xdr:cNvPr id="407" name="直線コネクタ 406"/>
        <xdr:cNvCxnSpPr/>
      </xdr:nvCxnSpPr>
      <xdr:spPr>
        <a:xfrm flipV="1">
          <a:off x="6972300" y="13026847"/>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85386</xdr:rowOff>
    </xdr:from>
    <xdr:ext cx="534377" cy="259045"/>
    <xdr:sp macro="" textlink="">
      <xdr:nvSpPr>
        <xdr:cNvPr id="411" name="テキスト ボックス 410"/>
        <xdr:cNvSpPr txBox="1"/>
      </xdr:nvSpPr>
      <xdr:spPr>
        <a:xfrm>
          <a:off x="6705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121259</xdr:rowOff>
    </xdr:from>
    <xdr:to>
      <xdr:col>55</xdr:col>
      <xdr:colOff>50800</xdr:colOff>
      <xdr:row>76</xdr:row>
      <xdr:rowOff>51409</xdr:rowOff>
    </xdr:to>
    <xdr:sp macro="" textlink="">
      <xdr:nvSpPr>
        <xdr:cNvPr id="417" name="楕円 416"/>
        <xdr:cNvSpPr/>
      </xdr:nvSpPr>
      <xdr:spPr>
        <a:xfrm>
          <a:off x="10426700" y="129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144136</xdr:rowOff>
    </xdr:from>
    <xdr:ext cx="534377" cy="259045"/>
    <xdr:sp macro="" textlink="">
      <xdr:nvSpPr>
        <xdr:cNvPr id="418" name="商工費該当値テキスト"/>
        <xdr:cNvSpPr txBox="1"/>
      </xdr:nvSpPr>
      <xdr:spPr>
        <a:xfrm>
          <a:off x="10528300" y="12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43980</xdr:rowOff>
    </xdr:from>
    <xdr:to>
      <xdr:col>50</xdr:col>
      <xdr:colOff>165100</xdr:colOff>
      <xdr:row>75</xdr:row>
      <xdr:rowOff>145580</xdr:rowOff>
    </xdr:to>
    <xdr:sp macro="" textlink="">
      <xdr:nvSpPr>
        <xdr:cNvPr id="419" name="楕円 418"/>
        <xdr:cNvSpPr/>
      </xdr:nvSpPr>
      <xdr:spPr>
        <a:xfrm>
          <a:off x="9588500" y="129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162107</xdr:rowOff>
    </xdr:from>
    <xdr:ext cx="534377" cy="259045"/>
    <xdr:sp macro="" textlink="">
      <xdr:nvSpPr>
        <xdr:cNvPr id="420" name="テキスト ボックス 419"/>
        <xdr:cNvSpPr txBox="1"/>
      </xdr:nvSpPr>
      <xdr:spPr>
        <a:xfrm>
          <a:off x="9372111"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83338</xdr:rowOff>
    </xdr:from>
    <xdr:to>
      <xdr:col>46</xdr:col>
      <xdr:colOff>38100</xdr:colOff>
      <xdr:row>76</xdr:row>
      <xdr:rowOff>13488</xdr:rowOff>
    </xdr:to>
    <xdr:sp macro="" textlink="">
      <xdr:nvSpPr>
        <xdr:cNvPr id="421" name="楕円 420"/>
        <xdr:cNvSpPr/>
      </xdr:nvSpPr>
      <xdr:spPr>
        <a:xfrm>
          <a:off x="8699500" y="129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30015</xdr:rowOff>
    </xdr:from>
    <xdr:ext cx="534377" cy="259045"/>
    <xdr:sp macro="" textlink="">
      <xdr:nvSpPr>
        <xdr:cNvPr id="422" name="テキスト ボックス 421"/>
        <xdr:cNvSpPr txBox="1"/>
      </xdr:nvSpPr>
      <xdr:spPr>
        <a:xfrm>
          <a:off x="8483111" y="127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117297</xdr:rowOff>
    </xdr:from>
    <xdr:to>
      <xdr:col>41</xdr:col>
      <xdr:colOff>101600</xdr:colOff>
      <xdr:row>76</xdr:row>
      <xdr:rowOff>47448</xdr:rowOff>
    </xdr:to>
    <xdr:sp macro="" textlink="">
      <xdr:nvSpPr>
        <xdr:cNvPr id="423" name="楕円 422"/>
        <xdr:cNvSpPr/>
      </xdr:nvSpPr>
      <xdr:spPr>
        <a:xfrm>
          <a:off x="7810500" y="12976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63974</xdr:rowOff>
    </xdr:from>
    <xdr:ext cx="534377" cy="259045"/>
    <xdr:sp macro="" textlink="">
      <xdr:nvSpPr>
        <xdr:cNvPr id="424" name="テキスト ボックス 423"/>
        <xdr:cNvSpPr txBox="1"/>
      </xdr:nvSpPr>
      <xdr:spPr>
        <a:xfrm>
          <a:off x="7594111" y="127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4648</xdr:rowOff>
    </xdr:from>
    <xdr:to>
      <xdr:col>36</xdr:col>
      <xdr:colOff>165100</xdr:colOff>
      <xdr:row>76</xdr:row>
      <xdr:rowOff>106248</xdr:rowOff>
    </xdr:to>
    <xdr:sp macro="" textlink="">
      <xdr:nvSpPr>
        <xdr:cNvPr id="425" name="楕円 424"/>
        <xdr:cNvSpPr/>
      </xdr:nvSpPr>
      <xdr:spPr>
        <a:xfrm>
          <a:off x="6921500" y="130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122776</xdr:rowOff>
    </xdr:from>
    <xdr:ext cx="534377" cy="259045"/>
    <xdr:sp macro="" textlink="">
      <xdr:nvSpPr>
        <xdr:cNvPr id="426" name="テキスト ボックス 425"/>
        <xdr:cNvSpPr txBox="1"/>
      </xdr:nvSpPr>
      <xdr:spPr>
        <a:xfrm>
          <a:off x="6705111" y="128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40819</xdr:rowOff>
    </xdr:from>
    <xdr:to>
      <xdr:col>55</xdr:col>
      <xdr:colOff>0</xdr:colOff>
      <xdr:row>99</xdr:row>
      <xdr:rowOff>44982</xdr:rowOff>
    </xdr:to>
    <xdr:cxnSp macro="">
      <xdr:nvCxnSpPr>
        <xdr:cNvPr id="457" name="直線コネクタ 456"/>
        <xdr:cNvCxnSpPr/>
      </xdr:nvCxnSpPr>
      <xdr:spPr>
        <a:xfrm>
          <a:off x="9639300" y="17014369"/>
          <a:ext cx="8382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39711</xdr:rowOff>
    </xdr:from>
    <xdr:to>
      <xdr:col>50</xdr:col>
      <xdr:colOff>114300</xdr:colOff>
      <xdr:row>99</xdr:row>
      <xdr:rowOff>40819</xdr:rowOff>
    </xdr:to>
    <xdr:cxnSp macro="">
      <xdr:nvCxnSpPr>
        <xdr:cNvPr id="460" name="直線コネクタ 459"/>
        <xdr:cNvCxnSpPr/>
      </xdr:nvCxnSpPr>
      <xdr:spPr>
        <a:xfrm>
          <a:off x="8750300" y="17013261"/>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1174</xdr:rowOff>
    </xdr:from>
    <xdr:to>
      <xdr:col>45</xdr:col>
      <xdr:colOff>177800</xdr:colOff>
      <xdr:row>99</xdr:row>
      <xdr:rowOff>39711</xdr:rowOff>
    </xdr:to>
    <xdr:cxnSp macro="">
      <xdr:nvCxnSpPr>
        <xdr:cNvPr id="463" name="直線コネクタ 462"/>
        <xdr:cNvCxnSpPr/>
      </xdr:nvCxnSpPr>
      <xdr:spPr>
        <a:xfrm>
          <a:off x="7861300" y="16974724"/>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1174</xdr:rowOff>
    </xdr:from>
    <xdr:to>
      <xdr:col>41</xdr:col>
      <xdr:colOff>50800</xdr:colOff>
      <xdr:row>99</xdr:row>
      <xdr:rowOff>33448</xdr:rowOff>
    </xdr:to>
    <xdr:cxnSp macro="">
      <xdr:nvCxnSpPr>
        <xdr:cNvPr id="466" name="直線コネクタ 465"/>
        <xdr:cNvCxnSpPr/>
      </xdr:nvCxnSpPr>
      <xdr:spPr>
        <a:xfrm flipV="1">
          <a:off x="6972300" y="16974724"/>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165632</xdr:rowOff>
    </xdr:from>
    <xdr:to>
      <xdr:col>55</xdr:col>
      <xdr:colOff>50800</xdr:colOff>
      <xdr:row>99</xdr:row>
      <xdr:rowOff>95782</xdr:rowOff>
    </xdr:to>
    <xdr:sp macro="" textlink="">
      <xdr:nvSpPr>
        <xdr:cNvPr id="476" name="楕円 475"/>
        <xdr:cNvSpPr/>
      </xdr:nvSpPr>
      <xdr:spPr>
        <a:xfrm>
          <a:off x="10426700" y="169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102489</xdr:rowOff>
    </xdr:from>
    <xdr:ext cx="534377" cy="259045"/>
    <xdr:sp macro="" textlink="">
      <xdr:nvSpPr>
        <xdr:cNvPr id="477" name="土木費該当値テキスト"/>
        <xdr:cNvSpPr txBox="1"/>
      </xdr:nvSpPr>
      <xdr:spPr>
        <a:xfrm>
          <a:off x="10528300" y="169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161469</xdr:rowOff>
    </xdr:from>
    <xdr:to>
      <xdr:col>50</xdr:col>
      <xdr:colOff>165100</xdr:colOff>
      <xdr:row>99</xdr:row>
      <xdr:rowOff>91619</xdr:rowOff>
    </xdr:to>
    <xdr:sp macro="" textlink="">
      <xdr:nvSpPr>
        <xdr:cNvPr id="478" name="楕円 477"/>
        <xdr:cNvSpPr/>
      </xdr:nvSpPr>
      <xdr:spPr>
        <a:xfrm>
          <a:off x="9588500" y="169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82746</xdr:rowOff>
    </xdr:from>
    <xdr:ext cx="534377" cy="259045"/>
    <xdr:sp macro="" textlink="">
      <xdr:nvSpPr>
        <xdr:cNvPr id="479" name="テキスト ボックス 478"/>
        <xdr:cNvSpPr txBox="1"/>
      </xdr:nvSpPr>
      <xdr:spPr>
        <a:xfrm>
          <a:off x="9372111" y="170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160361</xdr:rowOff>
    </xdr:from>
    <xdr:to>
      <xdr:col>46</xdr:col>
      <xdr:colOff>38100</xdr:colOff>
      <xdr:row>99</xdr:row>
      <xdr:rowOff>90511</xdr:rowOff>
    </xdr:to>
    <xdr:sp macro="" textlink="">
      <xdr:nvSpPr>
        <xdr:cNvPr id="480" name="楕円 479"/>
        <xdr:cNvSpPr/>
      </xdr:nvSpPr>
      <xdr:spPr>
        <a:xfrm>
          <a:off x="8699500" y="16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81638</xdr:rowOff>
    </xdr:from>
    <xdr:ext cx="534377" cy="259045"/>
    <xdr:sp macro="" textlink="">
      <xdr:nvSpPr>
        <xdr:cNvPr id="481" name="テキスト ボックス 480"/>
        <xdr:cNvSpPr txBox="1"/>
      </xdr:nvSpPr>
      <xdr:spPr>
        <a:xfrm>
          <a:off x="8483111" y="1705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121824</xdr:rowOff>
    </xdr:from>
    <xdr:to>
      <xdr:col>41</xdr:col>
      <xdr:colOff>101600</xdr:colOff>
      <xdr:row>99</xdr:row>
      <xdr:rowOff>51974</xdr:rowOff>
    </xdr:to>
    <xdr:sp macro="" textlink="">
      <xdr:nvSpPr>
        <xdr:cNvPr id="482" name="楕円 481"/>
        <xdr:cNvSpPr/>
      </xdr:nvSpPr>
      <xdr:spPr>
        <a:xfrm>
          <a:off x="7810500" y="169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68501</xdr:rowOff>
    </xdr:from>
    <xdr:ext cx="534377" cy="259045"/>
    <xdr:sp macro="" textlink="">
      <xdr:nvSpPr>
        <xdr:cNvPr id="483" name="テキスト ボックス 482"/>
        <xdr:cNvSpPr txBox="1"/>
      </xdr:nvSpPr>
      <xdr:spPr>
        <a:xfrm>
          <a:off x="7594111" y="166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154098</xdr:rowOff>
    </xdr:from>
    <xdr:to>
      <xdr:col>36</xdr:col>
      <xdr:colOff>165100</xdr:colOff>
      <xdr:row>99</xdr:row>
      <xdr:rowOff>84248</xdr:rowOff>
    </xdr:to>
    <xdr:sp macro="" textlink="">
      <xdr:nvSpPr>
        <xdr:cNvPr id="484" name="楕円 483"/>
        <xdr:cNvSpPr/>
      </xdr:nvSpPr>
      <xdr:spPr>
        <a:xfrm>
          <a:off x="6921500" y="169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75375</xdr:rowOff>
    </xdr:from>
    <xdr:ext cx="534377" cy="259045"/>
    <xdr:sp macro="" textlink="">
      <xdr:nvSpPr>
        <xdr:cNvPr id="485" name="テキスト ボックス 484"/>
        <xdr:cNvSpPr txBox="1"/>
      </xdr:nvSpPr>
      <xdr:spPr>
        <a:xfrm>
          <a:off x="6705111" y="170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47620</xdr:rowOff>
    </xdr:from>
    <xdr:to>
      <xdr:col>85</xdr:col>
      <xdr:colOff>127000</xdr:colOff>
      <xdr:row>38</xdr:row>
      <xdr:rowOff>48763</xdr:rowOff>
    </xdr:to>
    <xdr:cxnSp macro="">
      <xdr:nvCxnSpPr>
        <xdr:cNvPr id="512" name="直線コネクタ 511"/>
        <xdr:cNvCxnSpPr/>
      </xdr:nvCxnSpPr>
      <xdr:spPr>
        <a:xfrm>
          <a:off x="15481300" y="656272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47620</xdr:rowOff>
    </xdr:from>
    <xdr:to>
      <xdr:col>81</xdr:col>
      <xdr:colOff>50800</xdr:colOff>
      <xdr:row>38</xdr:row>
      <xdr:rowOff>51561</xdr:rowOff>
    </xdr:to>
    <xdr:cxnSp macro="">
      <xdr:nvCxnSpPr>
        <xdr:cNvPr id="515" name="直線コネクタ 514"/>
        <xdr:cNvCxnSpPr/>
      </xdr:nvCxnSpPr>
      <xdr:spPr>
        <a:xfrm flipV="1">
          <a:off x="14592300" y="6562720"/>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51561</xdr:rowOff>
    </xdr:from>
    <xdr:to>
      <xdr:col>76</xdr:col>
      <xdr:colOff>114300</xdr:colOff>
      <xdr:row>38</xdr:row>
      <xdr:rowOff>59585</xdr:rowOff>
    </xdr:to>
    <xdr:cxnSp macro="">
      <xdr:nvCxnSpPr>
        <xdr:cNvPr id="518" name="直線コネクタ 517"/>
        <xdr:cNvCxnSpPr/>
      </xdr:nvCxnSpPr>
      <xdr:spPr>
        <a:xfrm flipV="1">
          <a:off x="13703300" y="656666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145859</xdr:rowOff>
    </xdr:from>
    <xdr:to>
      <xdr:col>71</xdr:col>
      <xdr:colOff>177800</xdr:colOff>
      <xdr:row>38</xdr:row>
      <xdr:rowOff>59585</xdr:rowOff>
    </xdr:to>
    <xdr:cxnSp macro="">
      <xdr:nvCxnSpPr>
        <xdr:cNvPr id="521" name="直線コネクタ 520"/>
        <xdr:cNvCxnSpPr/>
      </xdr:nvCxnSpPr>
      <xdr:spPr>
        <a:xfrm>
          <a:off x="12814300" y="6318059"/>
          <a:ext cx="889000" cy="25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143277</xdr:rowOff>
    </xdr:from>
    <xdr:ext cx="534377" cy="259045"/>
    <xdr:sp macro="" textlink="">
      <xdr:nvSpPr>
        <xdr:cNvPr id="525" name="テキスト ボックス 524"/>
        <xdr:cNvSpPr txBox="1"/>
      </xdr:nvSpPr>
      <xdr:spPr>
        <a:xfrm>
          <a:off x="12547111" y="64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169413</xdr:rowOff>
    </xdr:from>
    <xdr:to>
      <xdr:col>85</xdr:col>
      <xdr:colOff>177800</xdr:colOff>
      <xdr:row>38</xdr:row>
      <xdr:rowOff>99563</xdr:rowOff>
    </xdr:to>
    <xdr:sp macro="" textlink="">
      <xdr:nvSpPr>
        <xdr:cNvPr id="531" name="楕円 530"/>
        <xdr:cNvSpPr/>
      </xdr:nvSpPr>
      <xdr:spPr>
        <a:xfrm>
          <a:off x="16268700" y="65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84340</xdr:rowOff>
    </xdr:from>
    <xdr:ext cx="534377" cy="259045"/>
    <xdr:sp macro="" textlink="">
      <xdr:nvSpPr>
        <xdr:cNvPr id="532" name="消防費該当値テキスト"/>
        <xdr:cNvSpPr txBox="1"/>
      </xdr:nvSpPr>
      <xdr:spPr>
        <a:xfrm>
          <a:off x="16370300" y="64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168270</xdr:rowOff>
    </xdr:from>
    <xdr:to>
      <xdr:col>81</xdr:col>
      <xdr:colOff>101600</xdr:colOff>
      <xdr:row>38</xdr:row>
      <xdr:rowOff>98420</xdr:rowOff>
    </xdr:to>
    <xdr:sp macro="" textlink="">
      <xdr:nvSpPr>
        <xdr:cNvPr id="533" name="楕円 532"/>
        <xdr:cNvSpPr/>
      </xdr:nvSpPr>
      <xdr:spPr>
        <a:xfrm>
          <a:off x="15430500" y="65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89547</xdr:rowOff>
    </xdr:from>
    <xdr:ext cx="534377" cy="259045"/>
    <xdr:sp macro="" textlink="">
      <xdr:nvSpPr>
        <xdr:cNvPr id="534" name="テキスト ボックス 533"/>
        <xdr:cNvSpPr txBox="1"/>
      </xdr:nvSpPr>
      <xdr:spPr>
        <a:xfrm>
          <a:off x="15214111" y="66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761</xdr:rowOff>
    </xdr:from>
    <xdr:to>
      <xdr:col>76</xdr:col>
      <xdr:colOff>165100</xdr:colOff>
      <xdr:row>38</xdr:row>
      <xdr:rowOff>102361</xdr:rowOff>
    </xdr:to>
    <xdr:sp macro="" textlink="">
      <xdr:nvSpPr>
        <xdr:cNvPr id="535" name="楕円 534"/>
        <xdr:cNvSpPr/>
      </xdr:nvSpPr>
      <xdr:spPr>
        <a:xfrm>
          <a:off x="14541500" y="6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93488</xdr:rowOff>
    </xdr:from>
    <xdr:ext cx="534377" cy="259045"/>
    <xdr:sp macro="" textlink="">
      <xdr:nvSpPr>
        <xdr:cNvPr id="536" name="テキスト ボックス 535"/>
        <xdr:cNvSpPr txBox="1"/>
      </xdr:nvSpPr>
      <xdr:spPr>
        <a:xfrm>
          <a:off x="14325111" y="66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8785</xdr:rowOff>
    </xdr:from>
    <xdr:to>
      <xdr:col>72</xdr:col>
      <xdr:colOff>38100</xdr:colOff>
      <xdr:row>38</xdr:row>
      <xdr:rowOff>110385</xdr:rowOff>
    </xdr:to>
    <xdr:sp macro="" textlink="">
      <xdr:nvSpPr>
        <xdr:cNvPr id="537" name="楕円 536"/>
        <xdr:cNvSpPr/>
      </xdr:nvSpPr>
      <xdr:spPr>
        <a:xfrm>
          <a:off x="13652500" y="652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101512</xdr:rowOff>
    </xdr:from>
    <xdr:ext cx="534377" cy="259045"/>
    <xdr:sp macro="" textlink="">
      <xdr:nvSpPr>
        <xdr:cNvPr id="538" name="テキスト ボックス 537"/>
        <xdr:cNvSpPr txBox="1"/>
      </xdr:nvSpPr>
      <xdr:spPr>
        <a:xfrm>
          <a:off x="13436111" y="661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95059</xdr:rowOff>
    </xdr:from>
    <xdr:to>
      <xdr:col>67</xdr:col>
      <xdr:colOff>101600</xdr:colOff>
      <xdr:row>37</xdr:row>
      <xdr:rowOff>25209</xdr:rowOff>
    </xdr:to>
    <xdr:sp macro="" textlink="">
      <xdr:nvSpPr>
        <xdr:cNvPr id="539" name="楕円 538"/>
        <xdr:cNvSpPr/>
      </xdr:nvSpPr>
      <xdr:spPr>
        <a:xfrm>
          <a:off x="12763500" y="62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41736</xdr:rowOff>
    </xdr:from>
    <xdr:ext cx="534377" cy="259045"/>
    <xdr:sp macro="" textlink="">
      <xdr:nvSpPr>
        <xdr:cNvPr id="540" name="テキスト ボックス 539"/>
        <xdr:cNvSpPr txBox="1"/>
      </xdr:nvSpPr>
      <xdr:spPr>
        <a:xfrm>
          <a:off x="12547111" y="604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36837</xdr:rowOff>
    </xdr:from>
    <xdr:to>
      <xdr:col>85</xdr:col>
      <xdr:colOff>127000</xdr:colOff>
      <xdr:row>58</xdr:row>
      <xdr:rowOff>130808</xdr:rowOff>
    </xdr:to>
    <xdr:cxnSp macro="">
      <xdr:nvCxnSpPr>
        <xdr:cNvPr id="571" name="直線コネクタ 570"/>
        <xdr:cNvCxnSpPr/>
      </xdr:nvCxnSpPr>
      <xdr:spPr>
        <a:xfrm flipV="1">
          <a:off x="15481300" y="9980937"/>
          <a:ext cx="838200" cy="9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119962</xdr:rowOff>
    </xdr:from>
    <xdr:to>
      <xdr:col>81</xdr:col>
      <xdr:colOff>50800</xdr:colOff>
      <xdr:row>58</xdr:row>
      <xdr:rowOff>130808</xdr:rowOff>
    </xdr:to>
    <xdr:cxnSp macro="">
      <xdr:nvCxnSpPr>
        <xdr:cNvPr id="574" name="直線コネクタ 573"/>
        <xdr:cNvCxnSpPr/>
      </xdr:nvCxnSpPr>
      <xdr:spPr>
        <a:xfrm>
          <a:off x="14592300" y="10064062"/>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119962</xdr:rowOff>
    </xdr:from>
    <xdr:to>
      <xdr:col>76</xdr:col>
      <xdr:colOff>114300</xdr:colOff>
      <xdr:row>58</xdr:row>
      <xdr:rowOff>128678</xdr:rowOff>
    </xdr:to>
    <xdr:cxnSp macro="">
      <xdr:nvCxnSpPr>
        <xdr:cNvPr id="577" name="直線コネクタ 576"/>
        <xdr:cNvCxnSpPr/>
      </xdr:nvCxnSpPr>
      <xdr:spPr>
        <a:xfrm flipV="1">
          <a:off x="13703300" y="10064062"/>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85692</xdr:rowOff>
    </xdr:from>
    <xdr:to>
      <xdr:col>71</xdr:col>
      <xdr:colOff>177800</xdr:colOff>
      <xdr:row>58</xdr:row>
      <xdr:rowOff>128678</xdr:rowOff>
    </xdr:to>
    <xdr:cxnSp macro="">
      <xdr:nvCxnSpPr>
        <xdr:cNvPr id="580" name="直線コネクタ 579"/>
        <xdr:cNvCxnSpPr/>
      </xdr:nvCxnSpPr>
      <xdr:spPr>
        <a:xfrm>
          <a:off x="12814300" y="10029792"/>
          <a:ext cx="8890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157487</xdr:rowOff>
    </xdr:from>
    <xdr:to>
      <xdr:col>85</xdr:col>
      <xdr:colOff>177800</xdr:colOff>
      <xdr:row>58</xdr:row>
      <xdr:rowOff>87637</xdr:rowOff>
    </xdr:to>
    <xdr:sp macro="" textlink="">
      <xdr:nvSpPr>
        <xdr:cNvPr id="590" name="楕円 589"/>
        <xdr:cNvSpPr/>
      </xdr:nvSpPr>
      <xdr:spPr>
        <a:xfrm>
          <a:off x="16268700" y="99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80008</xdr:rowOff>
    </xdr:from>
    <xdr:to>
      <xdr:col>81</xdr:col>
      <xdr:colOff>101600</xdr:colOff>
      <xdr:row>59</xdr:row>
      <xdr:rowOff>10158</xdr:rowOff>
    </xdr:to>
    <xdr:sp macro="" textlink="">
      <xdr:nvSpPr>
        <xdr:cNvPr id="592" name="楕円 591"/>
        <xdr:cNvSpPr/>
      </xdr:nvSpPr>
      <xdr:spPr>
        <a:xfrm>
          <a:off x="15430500" y="10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1285</xdr:rowOff>
    </xdr:from>
    <xdr:ext cx="534377" cy="259045"/>
    <xdr:sp macro="" textlink="">
      <xdr:nvSpPr>
        <xdr:cNvPr id="593" name="テキスト ボックス 592"/>
        <xdr:cNvSpPr txBox="1"/>
      </xdr:nvSpPr>
      <xdr:spPr>
        <a:xfrm>
          <a:off x="15214111" y="101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69162</xdr:rowOff>
    </xdr:from>
    <xdr:to>
      <xdr:col>76</xdr:col>
      <xdr:colOff>165100</xdr:colOff>
      <xdr:row>58</xdr:row>
      <xdr:rowOff>170762</xdr:rowOff>
    </xdr:to>
    <xdr:sp macro="" textlink="">
      <xdr:nvSpPr>
        <xdr:cNvPr id="594" name="楕円 593"/>
        <xdr:cNvSpPr/>
      </xdr:nvSpPr>
      <xdr:spPr>
        <a:xfrm>
          <a:off x="14541500" y="100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161889</xdr:rowOff>
    </xdr:from>
    <xdr:ext cx="534377" cy="259045"/>
    <xdr:sp macro="" textlink="">
      <xdr:nvSpPr>
        <xdr:cNvPr id="595" name="テキスト ボックス 594"/>
        <xdr:cNvSpPr txBox="1"/>
      </xdr:nvSpPr>
      <xdr:spPr>
        <a:xfrm>
          <a:off x="14325111" y="101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77878</xdr:rowOff>
    </xdr:from>
    <xdr:to>
      <xdr:col>72</xdr:col>
      <xdr:colOff>38100</xdr:colOff>
      <xdr:row>59</xdr:row>
      <xdr:rowOff>8028</xdr:rowOff>
    </xdr:to>
    <xdr:sp macro="" textlink="">
      <xdr:nvSpPr>
        <xdr:cNvPr id="596" name="楕円 595"/>
        <xdr:cNvSpPr/>
      </xdr:nvSpPr>
      <xdr:spPr>
        <a:xfrm>
          <a:off x="13652500" y="100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170605</xdr:rowOff>
    </xdr:from>
    <xdr:ext cx="534377" cy="259045"/>
    <xdr:sp macro="" textlink="">
      <xdr:nvSpPr>
        <xdr:cNvPr id="597" name="テキスト ボックス 596"/>
        <xdr:cNvSpPr txBox="1"/>
      </xdr:nvSpPr>
      <xdr:spPr>
        <a:xfrm>
          <a:off x="13436111" y="1011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34892</xdr:rowOff>
    </xdr:from>
    <xdr:to>
      <xdr:col>67</xdr:col>
      <xdr:colOff>101600</xdr:colOff>
      <xdr:row>58</xdr:row>
      <xdr:rowOff>136492</xdr:rowOff>
    </xdr:to>
    <xdr:sp macro="" textlink="">
      <xdr:nvSpPr>
        <xdr:cNvPr id="598" name="楕円 597"/>
        <xdr:cNvSpPr/>
      </xdr:nvSpPr>
      <xdr:spPr>
        <a:xfrm>
          <a:off x="12763500" y="99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127619</xdr:rowOff>
    </xdr:from>
    <xdr:ext cx="534377" cy="259045"/>
    <xdr:sp macro="" textlink="">
      <xdr:nvSpPr>
        <xdr:cNvPr id="599" name="テキスト ボックス 598"/>
        <xdr:cNvSpPr txBox="1"/>
      </xdr:nvSpPr>
      <xdr:spPr>
        <a:xfrm>
          <a:off x="12547111" y="100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80282</xdr:rowOff>
    </xdr:from>
    <xdr:to>
      <xdr:col>85</xdr:col>
      <xdr:colOff>127000</xdr:colOff>
      <xdr:row>78</xdr:row>
      <xdr:rowOff>139700</xdr:rowOff>
    </xdr:to>
    <xdr:cxnSp macro="">
      <xdr:nvCxnSpPr>
        <xdr:cNvPr id="626" name="直線コネクタ 625"/>
        <xdr:cNvCxnSpPr/>
      </xdr:nvCxnSpPr>
      <xdr:spPr>
        <a:xfrm flipV="1">
          <a:off x="15481300" y="13453382"/>
          <a:ext cx="8382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134744</xdr:rowOff>
    </xdr:from>
    <xdr:to>
      <xdr:col>81</xdr:col>
      <xdr:colOff>50800</xdr:colOff>
      <xdr:row>78</xdr:row>
      <xdr:rowOff>139700</xdr:rowOff>
    </xdr:to>
    <xdr:cxnSp macro="">
      <xdr:nvCxnSpPr>
        <xdr:cNvPr id="629" name="直線コネクタ 628"/>
        <xdr:cNvCxnSpPr/>
      </xdr:nvCxnSpPr>
      <xdr:spPr>
        <a:xfrm>
          <a:off x="14592300" y="13507844"/>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120799</xdr:rowOff>
    </xdr:from>
    <xdr:to>
      <xdr:col>76</xdr:col>
      <xdr:colOff>114300</xdr:colOff>
      <xdr:row>78</xdr:row>
      <xdr:rowOff>134744</xdr:rowOff>
    </xdr:to>
    <xdr:cxnSp macro="">
      <xdr:nvCxnSpPr>
        <xdr:cNvPr id="632" name="直線コネクタ 631"/>
        <xdr:cNvCxnSpPr/>
      </xdr:nvCxnSpPr>
      <xdr:spPr>
        <a:xfrm>
          <a:off x="13703300" y="1349389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120799</xdr:rowOff>
    </xdr:from>
    <xdr:to>
      <xdr:col>71</xdr:col>
      <xdr:colOff>177800</xdr:colOff>
      <xdr:row>78</xdr:row>
      <xdr:rowOff>122213</xdr:rowOff>
    </xdr:to>
    <xdr:cxnSp macro="">
      <xdr:nvCxnSpPr>
        <xdr:cNvPr id="635" name="直線コネクタ 634"/>
        <xdr:cNvCxnSpPr/>
      </xdr:nvCxnSpPr>
      <xdr:spPr>
        <a:xfrm flipV="1">
          <a:off x="12814300" y="13493899"/>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29482</xdr:rowOff>
    </xdr:from>
    <xdr:to>
      <xdr:col>85</xdr:col>
      <xdr:colOff>177800</xdr:colOff>
      <xdr:row>78</xdr:row>
      <xdr:rowOff>131082</xdr:rowOff>
    </xdr:to>
    <xdr:sp macro="" textlink="">
      <xdr:nvSpPr>
        <xdr:cNvPr id="645" name="楕円 644"/>
        <xdr:cNvSpPr/>
      </xdr:nvSpPr>
      <xdr:spPr>
        <a:xfrm>
          <a:off x="16268700" y="134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160309</xdr:rowOff>
    </xdr:from>
    <xdr:ext cx="534377" cy="259045"/>
    <xdr:sp macro="" textlink="">
      <xdr:nvSpPr>
        <xdr:cNvPr id="646" name="災害復旧費該当値テキスト"/>
        <xdr:cNvSpPr txBox="1"/>
      </xdr:nvSpPr>
      <xdr:spPr>
        <a:xfrm>
          <a:off x="16370300" y="131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83944</xdr:rowOff>
    </xdr:from>
    <xdr:to>
      <xdr:col>76</xdr:col>
      <xdr:colOff>165100</xdr:colOff>
      <xdr:row>79</xdr:row>
      <xdr:rowOff>14094</xdr:rowOff>
    </xdr:to>
    <xdr:sp macro="" textlink="">
      <xdr:nvSpPr>
        <xdr:cNvPr id="649" name="楕円 648"/>
        <xdr:cNvSpPr/>
      </xdr:nvSpPr>
      <xdr:spPr>
        <a:xfrm>
          <a:off x="14541500" y="134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5221</xdr:rowOff>
    </xdr:from>
    <xdr:ext cx="469744" cy="259045"/>
    <xdr:sp macro="" textlink="">
      <xdr:nvSpPr>
        <xdr:cNvPr id="650" name="テキスト ボックス 649"/>
        <xdr:cNvSpPr txBox="1"/>
      </xdr:nvSpPr>
      <xdr:spPr>
        <a:xfrm>
          <a:off x="14357428" y="1354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69999</xdr:rowOff>
    </xdr:from>
    <xdr:to>
      <xdr:col>72</xdr:col>
      <xdr:colOff>38100</xdr:colOff>
      <xdr:row>79</xdr:row>
      <xdr:rowOff>149</xdr:rowOff>
    </xdr:to>
    <xdr:sp macro="" textlink="">
      <xdr:nvSpPr>
        <xdr:cNvPr id="651" name="楕円 650"/>
        <xdr:cNvSpPr/>
      </xdr:nvSpPr>
      <xdr:spPr>
        <a:xfrm>
          <a:off x="13652500" y="134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162726</xdr:rowOff>
    </xdr:from>
    <xdr:ext cx="469744" cy="259045"/>
    <xdr:sp macro="" textlink="">
      <xdr:nvSpPr>
        <xdr:cNvPr id="652" name="テキスト ボックス 651"/>
        <xdr:cNvSpPr txBox="1"/>
      </xdr:nvSpPr>
      <xdr:spPr>
        <a:xfrm>
          <a:off x="13468428" y="1353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71413</xdr:rowOff>
    </xdr:from>
    <xdr:to>
      <xdr:col>67</xdr:col>
      <xdr:colOff>101600</xdr:colOff>
      <xdr:row>79</xdr:row>
      <xdr:rowOff>1563</xdr:rowOff>
    </xdr:to>
    <xdr:sp macro="" textlink="">
      <xdr:nvSpPr>
        <xdr:cNvPr id="653" name="楕円 652"/>
        <xdr:cNvSpPr/>
      </xdr:nvSpPr>
      <xdr:spPr>
        <a:xfrm>
          <a:off x="12763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164140</xdr:rowOff>
    </xdr:from>
    <xdr:ext cx="469744" cy="259045"/>
    <xdr:sp macro="" textlink="">
      <xdr:nvSpPr>
        <xdr:cNvPr id="654" name="テキスト ボックス 653"/>
        <xdr:cNvSpPr txBox="1"/>
      </xdr:nvSpPr>
      <xdr:spPr>
        <a:xfrm>
          <a:off x="12579428" y="135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125079</xdr:rowOff>
    </xdr:from>
    <xdr:to>
      <xdr:col>85</xdr:col>
      <xdr:colOff>127000</xdr:colOff>
      <xdr:row>97</xdr:row>
      <xdr:rowOff>148245</xdr:rowOff>
    </xdr:to>
    <xdr:cxnSp macro="">
      <xdr:nvCxnSpPr>
        <xdr:cNvPr id="681" name="直線コネクタ 680"/>
        <xdr:cNvCxnSpPr/>
      </xdr:nvCxnSpPr>
      <xdr:spPr>
        <a:xfrm flipV="1">
          <a:off x="15481300" y="16755729"/>
          <a:ext cx="8382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148245</xdr:rowOff>
    </xdr:from>
    <xdr:to>
      <xdr:col>81</xdr:col>
      <xdr:colOff>50800</xdr:colOff>
      <xdr:row>97</xdr:row>
      <xdr:rowOff>149580</xdr:rowOff>
    </xdr:to>
    <xdr:cxnSp macro="">
      <xdr:nvCxnSpPr>
        <xdr:cNvPr id="684" name="直線コネクタ 683"/>
        <xdr:cNvCxnSpPr/>
      </xdr:nvCxnSpPr>
      <xdr:spPr>
        <a:xfrm flipV="1">
          <a:off x="14592300" y="1677889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132628</xdr:rowOff>
    </xdr:from>
    <xdr:to>
      <xdr:col>76</xdr:col>
      <xdr:colOff>114300</xdr:colOff>
      <xdr:row>97</xdr:row>
      <xdr:rowOff>149580</xdr:rowOff>
    </xdr:to>
    <xdr:cxnSp macro="">
      <xdr:nvCxnSpPr>
        <xdr:cNvPr id="687" name="直線コネクタ 686"/>
        <xdr:cNvCxnSpPr/>
      </xdr:nvCxnSpPr>
      <xdr:spPr>
        <a:xfrm>
          <a:off x="13703300" y="16763278"/>
          <a:ext cx="8890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113881</xdr:rowOff>
    </xdr:from>
    <xdr:to>
      <xdr:col>71</xdr:col>
      <xdr:colOff>177800</xdr:colOff>
      <xdr:row>97</xdr:row>
      <xdr:rowOff>132628</xdr:rowOff>
    </xdr:to>
    <xdr:cxnSp macro="">
      <xdr:nvCxnSpPr>
        <xdr:cNvPr id="690" name="直線コネクタ 689"/>
        <xdr:cNvCxnSpPr/>
      </xdr:nvCxnSpPr>
      <xdr:spPr>
        <a:xfrm>
          <a:off x="12814300" y="16744531"/>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74279</xdr:rowOff>
    </xdr:from>
    <xdr:to>
      <xdr:col>85</xdr:col>
      <xdr:colOff>177800</xdr:colOff>
      <xdr:row>98</xdr:row>
      <xdr:rowOff>4429</xdr:rowOff>
    </xdr:to>
    <xdr:sp macro="" textlink="">
      <xdr:nvSpPr>
        <xdr:cNvPr id="700" name="楕円 699"/>
        <xdr:cNvSpPr/>
      </xdr:nvSpPr>
      <xdr:spPr>
        <a:xfrm>
          <a:off x="16268700" y="16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52706</xdr:rowOff>
    </xdr:from>
    <xdr:ext cx="534377" cy="259045"/>
    <xdr:sp macro="" textlink="">
      <xdr:nvSpPr>
        <xdr:cNvPr id="701" name="公債費該当値テキスト"/>
        <xdr:cNvSpPr txBox="1"/>
      </xdr:nvSpPr>
      <xdr:spPr>
        <a:xfrm>
          <a:off x="16370300" y="166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97445</xdr:rowOff>
    </xdr:from>
    <xdr:to>
      <xdr:col>81</xdr:col>
      <xdr:colOff>101600</xdr:colOff>
      <xdr:row>98</xdr:row>
      <xdr:rowOff>27595</xdr:rowOff>
    </xdr:to>
    <xdr:sp macro="" textlink="">
      <xdr:nvSpPr>
        <xdr:cNvPr id="702" name="楕円 701"/>
        <xdr:cNvSpPr/>
      </xdr:nvSpPr>
      <xdr:spPr>
        <a:xfrm>
          <a:off x="15430500" y="167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18722</xdr:rowOff>
    </xdr:from>
    <xdr:ext cx="534377" cy="259045"/>
    <xdr:sp macro="" textlink="">
      <xdr:nvSpPr>
        <xdr:cNvPr id="703" name="テキスト ボックス 702"/>
        <xdr:cNvSpPr txBox="1"/>
      </xdr:nvSpPr>
      <xdr:spPr>
        <a:xfrm>
          <a:off x="15214111" y="1682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98780</xdr:rowOff>
    </xdr:from>
    <xdr:to>
      <xdr:col>76</xdr:col>
      <xdr:colOff>165100</xdr:colOff>
      <xdr:row>98</xdr:row>
      <xdr:rowOff>28930</xdr:rowOff>
    </xdr:to>
    <xdr:sp macro="" textlink="">
      <xdr:nvSpPr>
        <xdr:cNvPr id="704" name="楕円 703"/>
        <xdr:cNvSpPr/>
      </xdr:nvSpPr>
      <xdr:spPr>
        <a:xfrm>
          <a:off x="145415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20057</xdr:rowOff>
    </xdr:from>
    <xdr:ext cx="534377" cy="259045"/>
    <xdr:sp macro="" textlink="">
      <xdr:nvSpPr>
        <xdr:cNvPr id="705" name="テキスト ボックス 704"/>
        <xdr:cNvSpPr txBox="1"/>
      </xdr:nvSpPr>
      <xdr:spPr>
        <a:xfrm>
          <a:off x="14325111" y="168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81828</xdr:rowOff>
    </xdr:from>
    <xdr:to>
      <xdr:col>72</xdr:col>
      <xdr:colOff>38100</xdr:colOff>
      <xdr:row>98</xdr:row>
      <xdr:rowOff>11978</xdr:rowOff>
    </xdr:to>
    <xdr:sp macro="" textlink="">
      <xdr:nvSpPr>
        <xdr:cNvPr id="706" name="楕円 705"/>
        <xdr:cNvSpPr/>
      </xdr:nvSpPr>
      <xdr:spPr>
        <a:xfrm>
          <a:off x="13652500" y="167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3105</xdr:rowOff>
    </xdr:from>
    <xdr:ext cx="534377" cy="259045"/>
    <xdr:sp macro="" textlink="">
      <xdr:nvSpPr>
        <xdr:cNvPr id="707" name="テキスト ボックス 706"/>
        <xdr:cNvSpPr txBox="1"/>
      </xdr:nvSpPr>
      <xdr:spPr>
        <a:xfrm>
          <a:off x="13436111" y="16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63081</xdr:rowOff>
    </xdr:from>
    <xdr:to>
      <xdr:col>67</xdr:col>
      <xdr:colOff>101600</xdr:colOff>
      <xdr:row>97</xdr:row>
      <xdr:rowOff>164681</xdr:rowOff>
    </xdr:to>
    <xdr:sp macro="" textlink="">
      <xdr:nvSpPr>
        <xdr:cNvPr id="708" name="楕円 707"/>
        <xdr:cNvSpPr/>
      </xdr:nvSpPr>
      <xdr:spPr>
        <a:xfrm>
          <a:off x="12763500" y="166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155808</xdr:rowOff>
    </xdr:from>
    <xdr:ext cx="534377" cy="259045"/>
    <xdr:sp macro="" textlink="">
      <xdr:nvSpPr>
        <xdr:cNvPr id="709" name="テキスト ボックス 708"/>
        <xdr:cNvSpPr txBox="1"/>
      </xdr:nvSpPr>
      <xdr:spPr>
        <a:xfrm>
          <a:off x="12547111" y="167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全般的には、類似団体の平均値を下回っている。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商工費については、当町には観光地があり、観光施設の維持管理経費及び辺地対策事業債を活用した事業を実施しているため、例年数値が高くなっている。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住民一人当たりのコストは、人口密度及び高齢化率等の影響を大きく受けるため、少子高齢化が進む当町では、数値に大きな影響がある。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今後も、行政の効率化等を進め、健全な財政運営に努める。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年度に施設の大規模改修のため、財政調整基金を３億円取り崩ししたため、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繰越金が少なかったことから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減率となっている。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基金を取り崩したため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実質赤字や資金不足はなく、連結実質赤字比率は、数値なしとなっている。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介護保険特別会計及び国民健康保険特別会計は、厳しい財政運営から、平成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年度に保険料額等の見直しを実施したところであるが、依然として厳しい状況が続いている。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索道事業特別会計は、観光業の冷え込みにより、厳しい財政運営が依然として続いている。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4887503</v>
      </c>
      <c r="BO4" s="462"/>
      <c r="BP4" s="462"/>
      <c r="BQ4" s="462"/>
      <c r="BR4" s="462"/>
      <c r="BS4" s="462"/>
      <c r="BT4" s="462"/>
      <c r="BU4" s="463"/>
      <c r="BV4" s="461">
        <v>4912133</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20.399999999999999</v>
      </c>
      <c r="CU4" s="646"/>
      <c r="CV4" s="646"/>
      <c r="CW4" s="646"/>
      <c r="CX4" s="646"/>
      <c r="CY4" s="646"/>
      <c r="CZ4" s="646"/>
      <c r="DA4" s="647"/>
      <c r="DB4" s="645">
        <v>19.7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4214275</v>
      </c>
      <c r="BO5" s="467"/>
      <c r="BP5" s="467"/>
      <c r="BQ5" s="467"/>
      <c r="BR5" s="467"/>
      <c r="BS5" s="467"/>
      <c r="BT5" s="467"/>
      <c r="BU5" s="468"/>
      <c r="BV5" s="466">
        <v>4377683</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84.7</v>
      </c>
      <c r="CU5" s="437"/>
      <c r="CV5" s="437"/>
      <c r="CW5" s="437"/>
      <c r="CX5" s="437"/>
      <c r="CY5" s="437"/>
      <c r="CZ5" s="437"/>
      <c r="DA5" s="438"/>
      <c r="DB5" s="436">
        <v>81.7</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673228</v>
      </c>
      <c r="BO6" s="467"/>
      <c r="BP6" s="467"/>
      <c r="BQ6" s="467"/>
      <c r="BR6" s="467"/>
      <c r="BS6" s="467"/>
      <c r="BT6" s="467"/>
      <c r="BU6" s="468"/>
      <c r="BV6" s="466">
        <v>534450</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87.7</v>
      </c>
      <c r="CU6" s="620"/>
      <c r="CV6" s="620"/>
      <c r="CW6" s="620"/>
      <c r="CX6" s="620"/>
      <c r="CY6" s="620"/>
      <c r="CZ6" s="620"/>
      <c r="DA6" s="621"/>
      <c r="DB6" s="619">
        <v>85.4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112457</v>
      </c>
      <c r="BO7" s="467"/>
      <c r="BP7" s="467"/>
      <c r="BQ7" s="467"/>
      <c r="BR7" s="467"/>
      <c r="BS7" s="467"/>
      <c r="BT7" s="467"/>
      <c r="BU7" s="468"/>
      <c r="BV7" s="466">
        <v>427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2744632</v>
      </c>
      <c r="CU7" s="467"/>
      <c r="CV7" s="467"/>
      <c r="CW7" s="467"/>
      <c r="CX7" s="467"/>
      <c r="CY7" s="467"/>
      <c r="CZ7" s="467"/>
      <c r="DA7" s="468"/>
      <c r="DB7" s="466">
        <v>2710968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560771</v>
      </c>
      <c r="BO8" s="467"/>
      <c r="BP8" s="467"/>
      <c r="BQ8" s="467"/>
      <c r="BR8" s="467"/>
      <c r="BS8" s="467"/>
      <c r="BT8" s="467"/>
      <c r="BU8" s="468"/>
      <c r="BV8" s="466">
        <v>534023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0.37</v>
      </c>
      <c r="CU8" s="580"/>
      <c r="CV8" s="580"/>
      <c r="CW8" s="580"/>
      <c r="CX8" s="580"/>
      <c r="CY8" s="580"/>
      <c r="CZ8" s="580"/>
      <c r="DA8" s="581"/>
      <c r="DB8" s="579">
        <v>0.36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7265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26748</v>
      </c>
      <c r="BO9" s="467"/>
      <c r="BP9" s="467"/>
      <c r="BQ9" s="467"/>
      <c r="BR9" s="467"/>
      <c r="BS9" s="467"/>
      <c r="BT9" s="467"/>
      <c r="BU9" s="468"/>
      <c r="BV9" s="466">
        <v>-6725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6.8</v>
      </c>
      <c r="CU9" s="437"/>
      <c r="CV9" s="437"/>
      <c r="CW9" s="437"/>
      <c r="CX9" s="437"/>
      <c r="CY9" s="437"/>
      <c r="CZ9" s="437"/>
      <c r="DA9" s="438"/>
      <c r="DB9" s="436">
        <v>5.9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7707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108</v>
      </c>
      <c r="AV10" s="524"/>
      <c r="AW10" s="524"/>
      <c r="AX10" s="524"/>
      <c r="AY10" s="446" t="s">
        <v>120</v>
      </c>
      <c r="AZ10" s="447"/>
      <c r="BA10" s="447"/>
      <c r="BB10" s="447"/>
      <c r="BC10" s="447"/>
      <c r="BD10" s="447"/>
      <c r="BE10" s="447"/>
      <c r="BF10" s="447"/>
      <c r="BG10" s="447"/>
      <c r="BH10" s="447"/>
      <c r="BI10" s="447"/>
      <c r="BJ10" s="447"/>
      <c r="BK10" s="447"/>
      <c r="BL10" s="447"/>
      <c r="BM10" s="448"/>
      <c r="BN10" s="466">
        <v>931</v>
      </c>
      <c r="BO10" s="467"/>
      <c r="BP10" s="467"/>
      <c r="BQ10" s="467"/>
      <c r="BR10" s="467"/>
      <c r="BS10" s="467"/>
      <c r="BT10" s="467"/>
      <c r="BU10" s="468"/>
      <c r="BV10" s="466">
        <v>1276</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7166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300000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7018</v>
      </c>
      <c r="S13" s="570"/>
      <c r="T13" s="570"/>
      <c r="U13" s="570"/>
      <c r="V13" s="571"/>
      <c r="W13" s="557" t="s">
        <v>141</v>
      </c>
      <c r="X13" s="479"/>
      <c r="Y13" s="479"/>
      <c r="Z13" s="479"/>
      <c r="AA13" s="479"/>
      <c r="AB13" s="480"/>
      <c r="AC13" s="442">
        <v>713</v>
      </c>
      <c r="AD13" s="443"/>
      <c r="AE13" s="443"/>
      <c r="AF13" s="443"/>
      <c r="AG13" s="444"/>
      <c r="AH13" s="442">
        <v>968</v>
      </c>
      <c r="AI13" s="443"/>
      <c r="AJ13" s="443"/>
      <c r="AK13" s="443"/>
      <c r="AL13" s="445"/>
      <c r="AM13" s="535" t="s">
        <v>142</v>
      </c>
      <c r="AN13" s="440"/>
      <c r="AO13" s="440"/>
      <c r="AP13" s="440"/>
      <c r="AQ13" s="440"/>
      <c r="AR13" s="440"/>
      <c r="AS13" s="440"/>
      <c r="AT13" s="441"/>
      <c r="AU13" s="523" t="s">
        <v>104</v>
      </c>
      <c r="AV13" s="524"/>
      <c r="AW13" s="524"/>
      <c r="AX13" s="524"/>
      <c r="AY13" s="446" t="s">
        <v>143</v>
      </c>
      <c r="AZ13" s="447"/>
      <c r="BA13" s="447"/>
      <c r="BB13" s="447"/>
      <c r="BC13" s="447"/>
      <c r="BD13" s="447"/>
      <c r="BE13" s="447"/>
      <c r="BF13" s="447"/>
      <c r="BG13" s="447"/>
      <c r="BH13" s="447"/>
      <c r="BI13" s="447"/>
      <c r="BJ13" s="447"/>
      <c r="BK13" s="447"/>
      <c r="BL13" s="447"/>
      <c r="BM13" s="448"/>
      <c r="BN13" s="466">
        <v>-72321</v>
      </c>
      <c r="BO13" s="467"/>
      <c r="BP13" s="467"/>
      <c r="BQ13" s="467"/>
      <c r="BR13" s="467"/>
      <c r="BS13" s="467"/>
      <c r="BT13" s="467"/>
      <c r="BU13" s="468"/>
      <c r="BV13" s="466">
        <v>-305449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7.6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7314</v>
      </c>
      <c r="S14" s="570"/>
      <c r="T14" s="570"/>
      <c r="U14" s="570"/>
      <c r="V14" s="571"/>
      <c r="W14" s="572"/>
      <c r="X14" s="482"/>
      <c r="Y14" s="482"/>
      <c r="Z14" s="482"/>
      <c r="AA14" s="482"/>
      <c r="AB14" s="483"/>
      <c r="AC14" s="562">
        <v>17.899999999999999</v>
      </c>
      <c r="AD14" s="563"/>
      <c r="AE14" s="563"/>
      <c r="AF14" s="563"/>
      <c r="AG14" s="564"/>
      <c r="AH14" s="562">
        <v>22.5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7186</v>
      </c>
      <c r="S15" s="570"/>
      <c r="T15" s="570"/>
      <c r="U15" s="570"/>
      <c r="V15" s="571"/>
      <c r="W15" s="557" t="s">
        <v>148</v>
      </c>
      <c r="X15" s="479"/>
      <c r="Y15" s="479"/>
      <c r="Z15" s="479"/>
      <c r="AA15" s="479"/>
      <c r="AB15" s="480"/>
      <c r="AC15" s="442">
        <v>1067</v>
      </c>
      <c r="AD15" s="443"/>
      <c r="AE15" s="443"/>
      <c r="AF15" s="443"/>
      <c r="AG15" s="444"/>
      <c r="AH15" s="442">
        <v>1093</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864760</v>
      </c>
      <c r="BO15" s="462"/>
      <c r="BP15" s="462"/>
      <c r="BQ15" s="462"/>
      <c r="BR15" s="462"/>
      <c r="BS15" s="462"/>
      <c r="BT15" s="462"/>
      <c r="BU15" s="463"/>
      <c r="BV15" s="461">
        <v>863802</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26.8</v>
      </c>
      <c r="AD16" s="563"/>
      <c r="AE16" s="563"/>
      <c r="AF16" s="563"/>
      <c r="AG16" s="564"/>
      <c r="AH16" s="562">
        <v>25.4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2422628</v>
      </c>
      <c r="BO16" s="467"/>
      <c r="BP16" s="467"/>
      <c r="BQ16" s="467"/>
      <c r="BR16" s="467"/>
      <c r="BS16" s="467"/>
      <c r="BT16" s="467"/>
      <c r="BU16" s="468"/>
      <c r="BV16" s="466">
        <v>2362587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2208</v>
      </c>
      <c r="AD17" s="443"/>
      <c r="AE17" s="443"/>
      <c r="AF17" s="443"/>
      <c r="AG17" s="444"/>
      <c r="AH17" s="442">
        <v>2241</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1088706</v>
      </c>
      <c r="BO17" s="467"/>
      <c r="BP17" s="467"/>
      <c r="BQ17" s="467"/>
      <c r="BR17" s="467"/>
      <c r="BS17" s="467"/>
      <c r="BT17" s="467"/>
      <c r="BU17" s="468"/>
      <c r="BV17" s="466">
        <v>1087749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66.87</v>
      </c>
      <c r="M18" s="531"/>
      <c r="N18" s="531"/>
      <c r="O18" s="531"/>
      <c r="P18" s="531"/>
      <c r="Q18" s="531"/>
      <c r="R18" s="532"/>
      <c r="S18" s="532"/>
      <c r="T18" s="532"/>
      <c r="U18" s="532"/>
      <c r="V18" s="533"/>
      <c r="W18" s="547"/>
      <c r="X18" s="548"/>
      <c r="Y18" s="548"/>
      <c r="Z18" s="548"/>
      <c r="AA18" s="548"/>
      <c r="AB18" s="558"/>
      <c r="AC18" s="430">
        <v>55.4</v>
      </c>
      <c r="AD18" s="431"/>
      <c r="AE18" s="431"/>
      <c r="AF18" s="431"/>
      <c r="AG18" s="534"/>
      <c r="AH18" s="430">
        <v>52.1</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2494956</v>
      </c>
      <c r="BO18" s="467"/>
      <c r="BP18" s="467"/>
      <c r="BQ18" s="467"/>
      <c r="BR18" s="467"/>
      <c r="BS18" s="467"/>
      <c r="BT18" s="467"/>
      <c r="BU18" s="468"/>
      <c r="BV18" s="466">
        <v>2359457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109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3846427</v>
      </c>
      <c r="BO19" s="467"/>
      <c r="BP19" s="467"/>
      <c r="BQ19" s="467"/>
      <c r="BR19" s="467"/>
      <c r="BS19" s="467"/>
      <c r="BT19" s="467"/>
      <c r="BU19" s="468"/>
      <c r="BV19" s="466">
        <v>3934901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2682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2848827</v>
      </c>
      <c r="BO23" s="467"/>
      <c r="BP23" s="467"/>
      <c r="BQ23" s="467"/>
      <c r="BR23" s="467"/>
      <c r="BS23" s="467"/>
      <c r="BT23" s="467"/>
      <c r="BU23" s="468"/>
      <c r="BV23" s="466">
        <v>2800495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6810</v>
      </c>
      <c r="R24" s="443"/>
      <c r="S24" s="443"/>
      <c r="T24" s="443"/>
      <c r="U24" s="443"/>
      <c r="V24" s="444"/>
      <c r="W24" s="508"/>
      <c r="X24" s="499"/>
      <c r="Y24" s="500"/>
      <c r="Z24" s="439" t="s">
        <v>172</v>
      </c>
      <c r="AA24" s="440"/>
      <c r="AB24" s="440"/>
      <c r="AC24" s="440"/>
      <c r="AD24" s="440"/>
      <c r="AE24" s="440"/>
      <c r="AF24" s="440"/>
      <c r="AG24" s="441"/>
      <c r="AH24" s="442">
        <v>87</v>
      </c>
      <c r="AI24" s="443"/>
      <c r="AJ24" s="443"/>
      <c r="AK24" s="443"/>
      <c r="AL24" s="444"/>
      <c r="AM24" s="442">
        <v>253692</v>
      </c>
      <c r="AN24" s="443"/>
      <c r="AO24" s="443"/>
      <c r="AP24" s="443"/>
      <c r="AQ24" s="443"/>
      <c r="AR24" s="444"/>
      <c r="AS24" s="442">
        <v>2916</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1057822</v>
      </c>
      <c r="BO24" s="467"/>
      <c r="BP24" s="467"/>
      <c r="BQ24" s="467"/>
      <c r="BR24" s="467"/>
      <c r="BS24" s="467"/>
      <c r="BT24" s="467"/>
      <c r="BU24" s="468"/>
      <c r="BV24" s="466">
        <v>1063287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6080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139</v>
      </c>
      <c r="AN25" s="443"/>
      <c r="AO25" s="443"/>
      <c r="AP25" s="443"/>
      <c r="AQ25" s="443"/>
      <c r="AR25" s="444"/>
      <c r="AS25" s="442" t="s">
        <v>139</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t="s">
        <v>139</v>
      </c>
      <c r="BO25" s="462"/>
      <c r="BP25" s="462"/>
      <c r="BQ25" s="462"/>
      <c r="BR25" s="462"/>
      <c r="BS25" s="462"/>
      <c r="BT25" s="462"/>
      <c r="BU25" s="463"/>
      <c r="BV25" s="461" t="s">
        <v>139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5430</v>
      </c>
      <c r="R26" s="443"/>
      <c r="S26" s="443"/>
      <c r="T26" s="443"/>
      <c r="U26" s="443"/>
      <c r="V26" s="444"/>
      <c r="W26" s="508"/>
      <c r="X26" s="499"/>
      <c r="Y26" s="500"/>
      <c r="Z26" s="439" t="s">
        <v>178</v>
      </c>
      <c r="AA26" s="521"/>
      <c r="AB26" s="521"/>
      <c r="AC26" s="521"/>
      <c r="AD26" s="521"/>
      <c r="AE26" s="521"/>
      <c r="AF26" s="521"/>
      <c r="AG26" s="522"/>
      <c r="AH26" s="442" t="s">
        <v>139</v>
      </c>
      <c r="AI26" s="443"/>
      <c r="AJ26" s="443"/>
      <c r="AK26" s="443"/>
      <c r="AL26" s="444"/>
      <c r="AM26" s="442" t="s">
        <v>139</v>
      </c>
      <c r="AN26" s="443"/>
      <c r="AO26" s="443"/>
      <c r="AP26" s="443"/>
      <c r="AQ26" s="443"/>
      <c r="AR26" s="444"/>
      <c r="AS26" s="442" t="s">
        <v>138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2890</v>
      </c>
      <c r="R27" s="443"/>
      <c r="S27" s="443"/>
      <c r="T27" s="443"/>
      <c r="U27" s="443"/>
      <c r="V27" s="444"/>
      <c r="W27" s="508"/>
      <c r="X27" s="499"/>
      <c r="Y27" s="500"/>
      <c r="Z27" s="439" t="s">
        <v>181</v>
      </c>
      <c r="AA27" s="440"/>
      <c r="AB27" s="440"/>
      <c r="AC27" s="440"/>
      <c r="AD27" s="440"/>
      <c r="AE27" s="440"/>
      <c r="AF27" s="440"/>
      <c r="AG27" s="441"/>
      <c r="AH27" s="442" t="s">
        <v>139</v>
      </c>
      <c r="AI27" s="443"/>
      <c r="AJ27" s="443"/>
      <c r="AK27" s="443"/>
      <c r="AL27" s="444"/>
      <c r="AM27" s="442" t="s">
        <v>139</v>
      </c>
      <c r="AN27" s="443"/>
      <c r="AO27" s="443"/>
      <c r="AP27" s="443"/>
      <c r="AQ27" s="443"/>
      <c r="AR27" s="444"/>
      <c r="AS27" s="442" t="s">
        <v>138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435061</v>
      </c>
      <c r="BO27" s="470"/>
      <c r="BP27" s="470"/>
      <c r="BQ27" s="470"/>
      <c r="BR27" s="470"/>
      <c r="BS27" s="470"/>
      <c r="BT27" s="470"/>
      <c r="BU27" s="471"/>
      <c r="BV27" s="469">
        <v>434800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2110</v>
      </c>
      <c r="R28" s="443"/>
      <c r="S28" s="443"/>
      <c r="T28" s="443"/>
      <c r="U28" s="443"/>
      <c r="V28" s="444"/>
      <c r="W28" s="508"/>
      <c r="X28" s="499"/>
      <c r="Y28" s="500"/>
      <c r="Z28" s="439" t="s">
        <v>184</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1226251</v>
      </c>
      <c r="BO28" s="462"/>
      <c r="BP28" s="462"/>
      <c r="BQ28" s="462"/>
      <c r="BR28" s="462"/>
      <c r="BS28" s="462"/>
      <c r="BT28" s="462"/>
      <c r="BU28" s="463"/>
      <c r="BV28" s="461">
        <v>1325320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10</v>
      </c>
      <c r="M29" s="443"/>
      <c r="N29" s="443"/>
      <c r="O29" s="443"/>
      <c r="P29" s="444"/>
      <c r="Q29" s="442">
        <v>1960</v>
      </c>
      <c r="R29" s="443"/>
      <c r="S29" s="443"/>
      <c r="T29" s="443"/>
      <c r="U29" s="443"/>
      <c r="V29" s="444"/>
      <c r="W29" s="509"/>
      <c r="X29" s="510"/>
      <c r="Y29" s="511"/>
      <c r="Z29" s="439" t="s">
        <v>187</v>
      </c>
      <c r="AA29" s="440"/>
      <c r="AB29" s="440"/>
      <c r="AC29" s="440"/>
      <c r="AD29" s="440"/>
      <c r="AE29" s="440"/>
      <c r="AF29" s="440"/>
      <c r="AG29" s="441"/>
      <c r="AH29" s="442">
        <v>87</v>
      </c>
      <c r="AI29" s="443"/>
      <c r="AJ29" s="443"/>
      <c r="AK29" s="443"/>
      <c r="AL29" s="444"/>
      <c r="AM29" s="442">
        <v>253692</v>
      </c>
      <c r="AN29" s="443"/>
      <c r="AO29" s="443"/>
      <c r="AP29" s="443"/>
      <c r="AQ29" s="443"/>
      <c r="AR29" s="444"/>
      <c r="AS29" s="442">
        <v>2916</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79187</v>
      </c>
      <c r="BO29" s="467"/>
      <c r="BP29" s="467"/>
      <c r="BQ29" s="467"/>
      <c r="BR29" s="467"/>
      <c r="BS29" s="467"/>
      <c r="BT29" s="467"/>
      <c r="BU29" s="468"/>
      <c r="BV29" s="466">
        <v>79140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2709295</v>
      </c>
      <c r="BO30" s="470"/>
      <c r="BP30" s="470"/>
      <c r="BQ30" s="470"/>
      <c r="BR30" s="470"/>
      <c r="BS30" s="470"/>
      <c r="BT30" s="470"/>
      <c r="BU30" s="471"/>
      <c r="BV30" s="469">
        <v>2680013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立科町国民健康保険特別会計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立科町水道事業会計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立科町下水道事業特別会計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佐久広域連合　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立科町土地開発公社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立科町住宅改修資金特別会計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立科町介護保険特別会計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立科町索道事業特別会計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佐久広域連合　消防特別会計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蓼科ケーブルビジョン㈱</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立科町白樺高原下水道事業特別会計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立科町後期高齢者医療特別会計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佐久広域連合　特別養護老人ホーム特別会計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㈱立科町農業振興公社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立科町下水道事業特別会計のうち、コミプラ等分</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佐久広域連合　食肉流通センター特別会計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佐久広域連合　救護施設特別会計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白樺湖下水道組合　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川西保健衛生施設組合　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川西保健衛生施設組合　茂田井特定環境保全公共下水道事業特別会計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北佐久郡老人福祉施設組合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長野県後期高齢者医療広域連合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BYQRZ89f3FeAzN1KzrBO9pKKZaPN3ydBaNtKWM8RMWu2cR/30wVKotpRoEdDoK1Y5ZtviQ/3LdLBq/fiVN5XQ==" saltValue="+jpcXE2L7gF+RMYCmwZX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564</v>
      </c>
      <c r="D34" s="1250"/>
      <c r="E34" s="1251"/>
      <c r="F34" s="32" t="s">
        <v>515</v>
      </c>
      <c r="G34" s="33" t="s">
        <v>565</v>
      </c>
      <c r="H34" s="33" t="s">
        <v>566</v>
      </c>
      <c r="I34" s="33" t="s">
        <v>567</v>
      </c>
      <c r="J34" s="34" t="s">
        <v>568</v>
      </c>
      <c r="K34" s="22"/>
      <c r="L34" s="22"/>
      <c r="M34" s="22"/>
      <c r="N34" s="22"/>
      <c r="O34" s="22"/>
      <c r="P34" s="22"/>
    </row>
    <row r="35" spans="1:16" ht="39" customHeight="1" x14ac:dyDescent="0.15">
      <c r="A35" s="22"/>
      <c r="B35" s="35"/>
      <c r="C35" s="1244" t="s">
        <v>569</v>
      </c>
      <c r="D35" s="1245"/>
      <c r="E35" s="1246"/>
      <c r="F35" s="36">
        <v>20.99</v>
      </c>
      <c r="G35" s="37">
        <v>24.18</v>
      </c>
      <c r="H35" s="37">
        <v>24.69</v>
      </c>
      <c r="I35" s="37">
        <v>25.98</v>
      </c>
      <c r="J35" s="38">
        <v>27.21</v>
      </c>
      <c r="K35" s="22"/>
      <c r="L35" s="22"/>
      <c r="M35" s="22"/>
      <c r="N35" s="22"/>
      <c r="O35" s="22"/>
      <c r="P35" s="22"/>
    </row>
    <row r="36" spans="1:16" ht="39" customHeight="1" x14ac:dyDescent="0.15">
      <c r="A36" s="22"/>
      <c r="B36" s="35"/>
      <c r="C36" s="1244" t="s">
        <v>570</v>
      </c>
      <c r="D36" s="1245"/>
      <c r="E36" s="1246"/>
      <c r="F36" s="36">
        <v>21.21</v>
      </c>
      <c r="G36" s="37">
        <v>22.33</v>
      </c>
      <c r="H36" s="37">
        <v>19.7</v>
      </c>
      <c r="I36" s="37">
        <v>19.75</v>
      </c>
      <c r="J36" s="38">
        <v>20.55</v>
      </c>
      <c r="K36" s="22"/>
      <c r="L36" s="22"/>
      <c r="M36" s="22"/>
      <c r="N36" s="22"/>
      <c r="O36" s="22"/>
      <c r="P36" s="22"/>
    </row>
    <row r="37" spans="1:16" ht="39" customHeight="1" x14ac:dyDescent="0.15">
      <c r="A37" s="22"/>
      <c r="B37" s="35"/>
      <c r="C37" s="1244" t="s">
        <v>571</v>
      </c>
      <c r="D37" s="1245"/>
      <c r="E37" s="1246"/>
      <c r="F37" s="36">
        <v>12.58</v>
      </c>
      <c r="G37" s="37">
        <v>11.25</v>
      </c>
      <c r="H37" s="37">
        <v>9.34</v>
      </c>
      <c r="I37" s="37">
        <v>8.5</v>
      </c>
      <c r="J37" s="38">
        <v>5.83</v>
      </c>
      <c r="K37" s="22"/>
      <c r="L37" s="22"/>
      <c r="M37" s="22"/>
      <c r="N37" s="22"/>
      <c r="O37" s="22"/>
      <c r="P37" s="22"/>
    </row>
    <row r="38" spans="1:16" ht="39" customHeight="1" x14ac:dyDescent="0.15">
      <c r="A38" s="22"/>
      <c r="B38" s="35"/>
      <c r="C38" s="1244" t="s">
        <v>572</v>
      </c>
      <c r="D38" s="1245"/>
      <c r="E38" s="1246"/>
      <c r="F38" s="36">
        <v>1.17</v>
      </c>
      <c r="G38" s="37">
        <v>1.34</v>
      </c>
      <c r="H38" s="37">
        <v>0.78</v>
      </c>
      <c r="I38" s="37">
        <v>0.96</v>
      </c>
      <c r="J38" s="38">
        <v>0.97</v>
      </c>
      <c r="K38" s="22"/>
      <c r="L38" s="22"/>
      <c r="M38" s="22"/>
      <c r="N38" s="22"/>
      <c r="O38" s="22"/>
      <c r="P38" s="22"/>
    </row>
    <row r="39" spans="1:16" ht="39" customHeight="1" x14ac:dyDescent="0.15">
      <c r="A39" s="22"/>
      <c r="B39" s="35"/>
      <c r="C39" s="1244" t="s">
        <v>573</v>
      </c>
      <c r="D39" s="1245"/>
      <c r="E39" s="1246"/>
      <c r="F39" s="36">
        <v>0.04</v>
      </c>
      <c r="G39" s="37">
        <v>0.12</v>
      </c>
      <c r="H39" s="37">
        <v>0.28999999999999998</v>
      </c>
      <c r="I39" s="37">
        <v>0.51</v>
      </c>
      <c r="J39" s="38">
        <v>0.49</v>
      </c>
      <c r="K39" s="22"/>
      <c r="L39" s="22"/>
      <c r="M39" s="22"/>
      <c r="N39" s="22"/>
      <c r="O39" s="22"/>
      <c r="P39" s="22"/>
    </row>
    <row r="40" spans="1:16" ht="39" customHeight="1" x14ac:dyDescent="0.15">
      <c r="A40" s="22"/>
      <c r="B40" s="35"/>
      <c r="C40" s="1244" t="s">
        <v>574</v>
      </c>
      <c r="D40" s="1245"/>
      <c r="E40" s="1246"/>
      <c r="F40" s="36">
        <v>0.3</v>
      </c>
      <c r="G40" s="37">
        <v>0.41</v>
      </c>
      <c r="H40" s="37">
        <v>0.57999999999999996</v>
      </c>
      <c r="I40" s="37">
        <v>0.38</v>
      </c>
      <c r="J40" s="38">
        <v>0.18</v>
      </c>
      <c r="K40" s="22"/>
      <c r="L40" s="22"/>
      <c r="M40" s="22"/>
      <c r="N40" s="22"/>
      <c r="O40" s="22"/>
      <c r="P40" s="22"/>
    </row>
    <row r="41" spans="1:16" ht="39" customHeight="1" x14ac:dyDescent="0.15">
      <c r="A41" s="22"/>
      <c r="B41" s="35"/>
      <c r="C41" s="1244" t="s">
        <v>575</v>
      </c>
      <c r="D41" s="1245"/>
      <c r="E41" s="1246"/>
      <c r="F41" s="36">
        <v>0.08</v>
      </c>
      <c r="G41" s="37">
        <v>0.09</v>
      </c>
      <c r="H41" s="37">
        <v>0.08</v>
      </c>
      <c r="I41" s="37">
        <v>0.05</v>
      </c>
      <c r="J41" s="38">
        <v>0.05</v>
      </c>
      <c r="K41" s="22"/>
      <c r="L41" s="22"/>
      <c r="M41" s="22"/>
      <c r="N41" s="22"/>
      <c r="O41" s="22"/>
      <c r="P41" s="22"/>
    </row>
    <row r="42" spans="1:16" ht="39" customHeight="1" x14ac:dyDescent="0.15">
      <c r="A42" s="22"/>
      <c r="B42" s="39"/>
      <c r="C42" s="1244" t="s">
        <v>576</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577</v>
      </c>
      <c r="D43" s="1248"/>
      <c r="E43" s="1249"/>
      <c r="F43" s="41">
        <v>0.04</v>
      </c>
      <c r="G43" s="42">
        <v>0</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UyDAWJGzmmaIsY3i+aXRS7A/l2L49YhxZxjYdXdSckSg9snAPrSjcplLWBxKygvdPTtN9vPRPkFZprQd7iLYQ==" saltValue="H+mInIPdDX3cM+gKVUNS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328</v>
      </c>
      <c r="L45" s="60">
        <v>294</v>
      </c>
      <c r="M45" s="60">
        <v>263</v>
      </c>
      <c r="N45" s="60">
        <v>261</v>
      </c>
      <c r="O45" s="61">
        <v>292</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14</v>
      </c>
      <c r="F48" s="1254"/>
      <c r="G48" s="1254"/>
      <c r="H48" s="1254"/>
      <c r="I48" s="1254"/>
      <c r="J48" s="1255"/>
      <c r="K48" s="63">
        <v>238</v>
      </c>
      <c r="L48" s="64">
        <v>260</v>
      </c>
      <c r="M48" s="64">
        <v>249</v>
      </c>
      <c r="N48" s="64">
        <v>264</v>
      </c>
      <c r="O48" s="65">
        <v>254</v>
      </c>
      <c r="P48" s="48"/>
      <c r="Q48" s="48"/>
      <c r="R48" s="48"/>
      <c r="S48" s="48"/>
      <c r="T48" s="48"/>
      <c r="U48" s="48"/>
    </row>
    <row r="49" spans="1:21" ht="30.75" customHeight="1" x14ac:dyDescent="0.15">
      <c r="A49" s="48"/>
      <c r="B49" s="1272"/>
      <c r="C49" s="1273"/>
      <c r="D49" s="62"/>
      <c r="E49" s="1254" t="s">
        <v>15</v>
      </c>
      <c r="F49" s="1254"/>
      <c r="G49" s="1254"/>
      <c r="H49" s="1254"/>
      <c r="I49" s="1254"/>
      <c r="J49" s="1255"/>
      <c r="K49" s="63">
        <v>76</v>
      </c>
      <c r="L49" s="64">
        <v>79</v>
      </c>
      <c r="M49" s="64">
        <v>61</v>
      </c>
      <c r="N49" s="64">
        <v>64</v>
      </c>
      <c r="O49" s="65">
        <v>68</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515</v>
      </c>
      <c r="L50" s="64" t="s">
        <v>515</v>
      </c>
      <c r="M50" s="64" t="s">
        <v>515</v>
      </c>
      <c r="N50" s="64" t="s">
        <v>515</v>
      </c>
      <c r="O50" s="65" t="s">
        <v>515</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528</v>
      </c>
      <c r="L52" s="64">
        <v>423</v>
      </c>
      <c r="M52" s="64">
        <v>415</v>
      </c>
      <c r="N52" s="64">
        <v>418</v>
      </c>
      <c r="O52" s="65">
        <v>429</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114</v>
      </c>
      <c r="L53" s="69">
        <v>210</v>
      </c>
      <c r="M53" s="69">
        <v>158</v>
      </c>
      <c r="N53" s="69">
        <v>171</v>
      </c>
      <c r="O53" s="70">
        <v>185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609</v>
      </c>
      <c r="L57" s="84" t="s">
        <v>610</v>
      </c>
      <c r="M57" s="84" t="s">
        <v>610</v>
      </c>
      <c r="N57" s="84" t="s">
        <v>610</v>
      </c>
      <c r="O57" s="85" t="s">
        <v>611</v>
      </c>
    </row>
    <row r="58" spans="1:21" ht="31.5" customHeight="1" thickBot="1" x14ac:dyDescent="0.2">
      <c r="B58" s="1262"/>
      <c r="C58" s="1263"/>
      <c r="D58" s="1267" t="s">
        <v>26</v>
      </c>
      <c r="E58" s="1268"/>
      <c r="F58" s="1268"/>
      <c r="G58" s="1268"/>
      <c r="H58" s="1268"/>
      <c r="I58" s="1268"/>
      <c r="J58" s="1269"/>
      <c r="K58" s="86" t="s">
        <v>609</v>
      </c>
      <c r="L58" s="87" t="s">
        <v>612</v>
      </c>
      <c r="M58" s="87" t="s">
        <v>612</v>
      </c>
      <c r="N58" s="87" t="s">
        <v>612</v>
      </c>
      <c r="O58" s="88" t="s">
        <v>611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niE3lkQk3zOMR1InNxCWY5e32ypM17QRoRSrML0r8Cl54ZWXWcSX96MldOJ1bruvwDp61nXmx9HX0v/HLhTA==" saltValue="H9wtQEt+zlphwM4IEhdE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2" zoomScaleNormal="100" zoomScaleSheetLayoutView="100" workbookViewId="0">
      <selection activeCell="K41" sqref="K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90" t="s">
        <v>29</v>
      </c>
      <c r="C41" s="1291"/>
      <c r="D41" s="102"/>
      <c r="E41" s="1292" t="s">
        <v>30</v>
      </c>
      <c r="F41" s="1292"/>
      <c r="G41" s="1292"/>
      <c r="H41" s="1293"/>
      <c r="I41" s="103">
        <v>2965</v>
      </c>
      <c r="J41" s="104">
        <v>2945</v>
      </c>
      <c r="K41" s="104">
        <v>2848</v>
      </c>
      <c r="L41" s="104">
        <v>2800</v>
      </c>
      <c r="M41" s="105">
        <v>2849</v>
      </c>
    </row>
    <row r="42" spans="2:13" ht="27.75" customHeight="1" x14ac:dyDescent="0.15">
      <c r="B42" s="1280"/>
      <c r="C42" s="1281"/>
      <c r="D42" s="106"/>
      <c r="E42" s="1284" t="s">
        <v>31</v>
      </c>
      <c r="F42" s="1284"/>
      <c r="G42" s="1284"/>
      <c r="H42" s="1285"/>
      <c r="I42" s="107" t="s">
        <v>515</v>
      </c>
      <c r="J42" s="108" t="s">
        <v>515</v>
      </c>
      <c r="K42" s="108" t="s">
        <v>515</v>
      </c>
      <c r="L42" s="108" t="s">
        <v>515</v>
      </c>
      <c r="M42" s="109" t="s">
        <v>515</v>
      </c>
    </row>
    <row r="43" spans="2:13" ht="27.75" customHeight="1" x14ac:dyDescent="0.15">
      <c r="B43" s="1280"/>
      <c r="C43" s="1281"/>
      <c r="D43" s="106"/>
      <c r="E43" s="1284" t="s">
        <v>32</v>
      </c>
      <c r="F43" s="1284"/>
      <c r="G43" s="1284"/>
      <c r="H43" s="1285"/>
      <c r="I43" s="107">
        <v>2107</v>
      </c>
      <c r="J43" s="108">
        <v>1986</v>
      </c>
      <c r="K43" s="108">
        <v>1800</v>
      </c>
      <c r="L43" s="108">
        <v>1666</v>
      </c>
      <c r="M43" s="109">
        <v>1435</v>
      </c>
    </row>
    <row r="44" spans="2:13" ht="27.75" customHeight="1" x14ac:dyDescent="0.15">
      <c r="B44" s="1280"/>
      <c r="C44" s="1281"/>
      <c r="D44" s="106"/>
      <c r="E44" s="1284" t="s">
        <v>33</v>
      </c>
      <c r="F44" s="1284"/>
      <c r="G44" s="1284"/>
      <c r="H44" s="1285"/>
      <c r="I44" s="107">
        <v>552</v>
      </c>
      <c r="J44" s="108">
        <v>482</v>
      </c>
      <c r="K44" s="108">
        <v>488</v>
      </c>
      <c r="L44" s="108">
        <v>461</v>
      </c>
      <c r="M44" s="109">
        <v>644</v>
      </c>
    </row>
    <row r="45" spans="2:13" ht="27.75" customHeight="1" x14ac:dyDescent="0.15">
      <c r="B45" s="1280"/>
      <c r="C45" s="1281"/>
      <c r="D45" s="106"/>
      <c r="E45" s="1284" t="s">
        <v>34</v>
      </c>
      <c r="F45" s="1284"/>
      <c r="G45" s="1284"/>
      <c r="H45" s="1285"/>
      <c r="I45" s="107">
        <v>1127</v>
      </c>
      <c r="J45" s="108">
        <v>1123</v>
      </c>
      <c r="K45" s="108">
        <v>1101</v>
      </c>
      <c r="L45" s="108">
        <v>1076</v>
      </c>
      <c r="M45" s="109">
        <v>1054</v>
      </c>
    </row>
    <row r="46" spans="2:13" ht="27.75" customHeight="1" x14ac:dyDescent="0.15">
      <c r="B46" s="1280"/>
      <c r="C46" s="1281"/>
      <c r="D46" s="110"/>
      <c r="E46" s="1284" t="s">
        <v>35</v>
      </c>
      <c r="F46" s="1284"/>
      <c r="G46" s="1284"/>
      <c r="H46" s="1285"/>
      <c r="I46" s="107">
        <v>190</v>
      </c>
      <c r="J46" s="108">
        <v>190</v>
      </c>
      <c r="K46" s="108">
        <v>184</v>
      </c>
      <c r="L46" s="108">
        <v>178</v>
      </c>
      <c r="M46" s="109">
        <v>167</v>
      </c>
    </row>
    <row r="47" spans="2:13" ht="27.75" customHeight="1" x14ac:dyDescent="0.15">
      <c r="B47" s="1280"/>
      <c r="C47" s="1281"/>
      <c r="D47" s="111"/>
      <c r="E47" s="1294" t="s">
        <v>36</v>
      </c>
      <c r="F47" s="1295"/>
      <c r="G47" s="1295"/>
      <c r="H47" s="1296"/>
      <c r="I47" s="107" t="s">
        <v>515</v>
      </c>
      <c r="J47" s="108" t="s">
        <v>515</v>
      </c>
      <c r="K47" s="108" t="s">
        <v>515</v>
      </c>
      <c r="L47" s="108" t="s">
        <v>515</v>
      </c>
      <c r="M47" s="109" t="s">
        <v>515</v>
      </c>
    </row>
    <row r="48" spans="2:13" ht="27.75" customHeight="1" x14ac:dyDescent="0.15">
      <c r="B48" s="1280"/>
      <c r="C48" s="1281"/>
      <c r="D48" s="106"/>
      <c r="E48" s="1284" t="s">
        <v>37</v>
      </c>
      <c r="F48" s="1284"/>
      <c r="G48" s="1284"/>
      <c r="H48" s="1285"/>
      <c r="I48" s="107" t="s">
        <v>515</v>
      </c>
      <c r="J48" s="108" t="s">
        <v>515</v>
      </c>
      <c r="K48" s="108" t="s">
        <v>515</v>
      </c>
      <c r="L48" s="108" t="s">
        <v>515</v>
      </c>
      <c r="M48" s="109" t="s">
        <v>515</v>
      </c>
    </row>
    <row r="49" spans="2:13" ht="27.75" customHeight="1" x14ac:dyDescent="0.15">
      <c r="B49" s="1282"/>
      <c r="C49" s="1283"/>
      <c r="D49" s="106"/>
      <c r="E49" s="1284" t="s">
        <v>38</v>
      </c>
      <c r="F49" s="1284"/>
      <c r="G49" s="1284"/>
      <c r="H49" s="1285"/>
      <c r="I49" s="107" t="s">
        <v>515</v>
      </c>
      <c r="J49" s="108" t="s">
        <v>515</v>
      </c>
      <c r="K49" s="108" t="s">
        <v>515</v>
      </c>
      <c r="L49" s="108" t="s">
        <v>515</v>
      </c>
      <c r="M49" s="109" t="s">
        <v>515</v>
      </c>
    </row>
    <row r="50" spans="2:13" ht="27.75" customHeight="1" x14ac:dyDescent="0.15">
      <c r="B50" s="1278" t="s">
        <v>39</v>
      </c>
      <c r="C50" s="1279"/>
      <c r="D50" s="112"/>
      <c r="E50" s="1284" t="s">
        <v>40</v>
      </c>
      <c r="F50" s="1284"/>
      <c r="G50" s="1284"/>
      <c r="H50" s="1285"/>
      <c r="I50" s="107">
        <v>4340</v>
      </c>
      <c r="J50" s="108">
        <v>4523</v>
      </c>
      <c r="K50" s="108">
        <v>4840</v>
      </c>
      <c r="L50" s="108">
        <v>4647</v>
      </c>
      <c r="M50" s="109">
        <v>4557</v>
      </c>
    </row>
    <row r="51" spans="2:13" ht="27.75" customHeight="1" x14ac:dyDescent="0.15">
      <c r="B51" s="1280"/>
      <c r="C51" s="1281"/>
      <c r="D51" s="106"/>
      <c r="E51" s="1284" t="s">
        <v>41</v>
      </c>
      <c r="F51" s="1284"/>
      <c r="G51" s="1284"/>
      <c r="H51" s="1285"/>
      <c r="I51" s="107">
        <v>14</v>
      </c>
      <c r="J51" s="108">
        <v>11</v>
      </c>
      <c r="K51" s="108">
        <v>8</v>
      </c>
      <c r="L51" s="108">
        <v>5</v>
      </c>
      <c r="M51" s="109">
        <v>3</v>
      </c>
    </row>
    <row r="52" spans="2:13" ht="27.75" customHeight="1" x14ac:dyDescent="0.15">
      <c r="B52" s="1282"/>
      <c r="C52" s="1283"/>
      <c r="D52" s="106"/>
      <c r="E52" s="1284" t="s">
        <v>42</v>
      </c>
      <c r="F52" s="1284"/>
      <c r="G52" s="1284"/>
      <c r="H52" s="1285"/>
      <c r="I52" s="107">
        <v>4147</v>
      </c>
      <c r="J52" s="108">
        <v>4007</v>
      </c>
      <c r="K52" s="108">
        <v>3903</v>
      </c>
      <c r="L52" s="108">
        <v>3831</v>
      </c>
      <c r="M52" s="109">
        <v>3682</v>
      </c>
    </row>
    <row r="53" spans="2:13" ht="27.75" customHeight="1" thickBot="1" x14ac:dyDescent="0.2">
      <c r="B53" s="1286" t="s">
        <v>43</v>
      </c>
      <c r="C53" s="1287"/>
      <c r="D53" s="113"/>
      <c r="E53" s="1288" t="s">
        <v>44</v>
      </c>
      <c r="F53" s="1288"/>
      <c r="G53" s="1288"/>
      <c r="H53" s="1289"/>
      <c r="I53" s="114">
        <v>-1562</v>
      </c>
      <c r="J53" s="115">
        <v>-1815</v>
      </c>
      <c r="K53" s="115">
        <v>-2331</v>
      </c>
      <c r="L53" s="115">
        <v>-2301</v>
      </c>
      <c r="M53" s="116">
        <v>-2094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ij7pJ0DKNTaUIsJqj/GvXenQg9uR55OuecTM/xgSfFa8vAMmDzsR3xseF325nFnIJK3JpVYWx7J/fNhdV8WRQ==" saltValue="B6cwuXsbqx/SDPuGuDx0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47</v>
      </c>
      <c r="D55" s="1305"/>
      <c r="E55" s="1306"/>
      <c r="F55" s="128">
        <v>1624</v>
      </c>
      <c r="G55" s="128">
        <v>1325</v>
      </c>
      <c r="H55" s="129">
        <v>1226</v>
      </c>
    </row>
    <row r="56" spans="2:8" ht="52.5" customHeight="1" x14ac:dyDescent="0.15">
      <c r="B56" s="130"/>
      <c r="C56" s="1307" t="s">
        <v>48</v>
      </c>
      <c r="D56" s="1307"/>
      <c r="E56" s="1308"/>
      <c r="F56" s="131">
        <v>79</v>
      </c>
      <c r="G56" s="131">
        <v>79</v>
      </c>
      <c r="H56" s="132">
        <v>79</v>
      </c>
    </row>
    <row r="57" spans="2:8" ht="53.25" customHeight="1" x14ac:dyDescent="0.15">
      <c r="B57" s="130"/>
      <c r="C57" s="1309" t="s">
        <v>49</v>
      </c>
      <c r="D57" s="1309"/>
      <c r="E57" s="1310"/>
      <c r="F57" s="133">
        <v>2549</v>
      </c>
      <c r="G57" s="133">
        <v>2680</v>
      </c>
      <c r="H57" s="134">
        <v>2709</v>
      </c>
    </row>
    <row r="58" spans="2:8" ht="45.75" customHeight="1" x14ac:dyDescent="0.15">
      <c r="B58" s="135"/>
      <c r="C58" s="1297" t="s">
        <v>613</v>
      </c>
      <c r="D58" s="1298"/>
      <c r="E58" s="1299"/>
      <c r="F58" s="136">
        <v>760</v>
      </c>
      <c r="G58" s="136">
        <v>764</v>
      </c>
      <c r="H58" s="137">
        <v>765</v>
      </c>
    </row>
    <row r="59" spans="2:8" ht="45.75" customHeight="1" x14ac:dyDescent="0.15">
      <c r="B59" s="135"/>
      <c r="C59" s="1297" t="s">
        <v>614</v>
      </c>
      <c r="D59" s="1298"/>
      <c r="E59" s="1299"/>
      <c r="F59" s="136">
        <v>624</v>
      </c>
      <c r="G59" s="136">
        <v>625</v>
      </c>
      <c r="H59" s="137">
        <v>625</v>
      </c>
    </row>
    <row r="60" spans="2:8" ht="45.75" customHeight="1" x14ac:dyDescent="0.15">
      <c r="B60" s="135"/>
      <c r="C60" s="1297" t="s">
        <v>615</v>
      </c>
      <c r="D60" s="1298"/>
      <c r="E60" s="1299"/>
      <c r="F60" s="136">
        <v>400</v>
      </c>
      <c r="G60" s="136">
        <v>419</v>
      </c>
      <c r="H60" s="137">
        <v>438</v>
      </c>
    </row>
    <row r="61" spans="2:8" ht="45.75" customHeight="1" x14ac:dyDescent="0.15">
      <c r="B61" s="135"/>
      <c r="C61" s="1297" t="s">
        <v>616</v>
      </c>
      <c r="D61" s="1298"/>
      <c r="E61" s="1299"/>
      <c r="F61" s="136">
        <v>402</v>
      </c>
      <c r="G61" s="136">
        <v>402</v>
      </c>
      <c r="H61" s="137">
        <v>402</v>
      </c>
    </row>
    <row r="62" spans="2:8" ht="45.75" customHeight="1" thickBot="1" x14ac:dyDescent="0.2">
      <c r="B62" s="138"/>
      <c r="C62" s="1300" t="s">
        <v>617</v>
      </c>
      <c r="D62" s="1301"/>
      <c r="E62" s="1302"/>
      <c r="F62" s="139">
        <v>169</v>
      </c>
      <c r="G62" s="139">
        <v>169</v>
      </c>
      <c r="H62" s="140">
        <v>169</v>
      </c>
    </row>
    <row r="63" spans="2:8" ht="52.5" customHeight="1" thickBot="1" x14ac:dyDescent="0.2">
      <c r="B63" s="141"/>
      <c r="C63" s="1303" t="s">
        <v>50</v>
      </c>
      <c r="D63" s="1303"/>
      <c r="E63" s="1304"/>
      <c r="F63" s="142">
        <v>4252</v>
      </c>
      <c r="G63" s="142">
        <v>4084</v>
      </c>
      <c r="H63" s="143">
        <v>4015</v>
      </c>
    </row>
    <row r="64" spans="2:8" ht="15" customHeight="1" x14ac:dyDescent="0.15"/>
  </sheetData>
  <sheetProtection algorithmName="SHA-512" hashValue="f2IIYeOgg+xcqepF0LMQ5ejJqtGAlp0NOK6Eq0OmgW1isq1cGekm1hAhXzNs09Toyq5dmsH0F4DoBTrpdHZxpw==" saltValue="EbRmxN3DpFOwOi+893fU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C116" sqref="C11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632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11"/>
      <c r="H50" s="1311"/>
      <c r="I50" s="1311"/>
      <c r="J50" s="1311"/>
      <c r="K50" s="405"/>
      <c r="L50" s="405"/>
      <c r="M50" s="406"/>
      <c r="N50" s="406"/>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5"/>
      <c r="G51" s="1328"/>
      <c r="H51" s="1328"/>
      <c r="I51" s="1329"/>
      <c r="J51" s="1329"/>
      <c r="K51" s="1327"/>
      <c r="L51" s="1327"/>
      <c r="M51" s="1327"/>
      <c r="N51" s="1327"/>
      <c r="AM51" s="404"/>
      <c r="AN51" s="1317" t="s">
        <v>623</v>
      </c>
      <c r="AO51" s="1317"/>
      <c r="AP51" s="1317"/>
      <c r="AQ51" s="1317"/>
      <c r="AR51" s="1317"/>
      <c r="AS51" s="1317"/>
      <c r="AT51" s="1317"/>
      <c r="AU51" s="1317"/>
      <c r="AV51" s="1317"/>
      <c r="AW51" s="1317"/>
      <c r="AX51" s="1317"/>
      <c r="AY51" s="1317"/>
      <c r="AZ51" s="1317"/>
      <c r="BA51" s="1317"/>
      <c r="BB51" s="1317" t="s">
        <v>624</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5"/>
      <c r="G52" s="1328"/>
      <c r="H52" s="1328"/>
      <c r="I52" s="1329"/>
      <c r="J52" s="1329"/>
      <c r="K52" s="1327"/>
      <c r="L52" s="1327"/>
      <c r="M52" s="1327"/>
      <c r="N52" s="1327"/>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3"/>
      <c r="B53" s="395"/>
      <c r="G53" s="1328"/>
      <c r="H53" s="1328"/>
      <c r="I53" s="1311"/>
      <c r="J53" s="1311"/>
      <c r="K53" s="1327"/>
      <c r="L53" s="1327"/>
      <c r="M53" s="1327"/>
      <c r="N53" s="1327"/>
      <c r="AM53" s="404"/>
      <c r="AN53" s="1317"/>
      <c r="AO53" s="1317"/>
      <c r="AP53" s="1317"/>
      <c r="AQ53" s="1317"/>
      <c r="AR53" s="1317"/>
      <c r="AS53" s="1317"/>
      <c r="AT53" s="1317"/>
      <c r="AU53" s="1317"/>
      <c r="AV53" s="1317"/>
      <c r="AW53" s="1317"/>
      <c r="AX53" s="1317"/>
      <c r="AY53" s="1317"/>
      <c r="AZ53" s="1317"/>
      <c r="BA53" s="1317"/>
      <c r="BB53" s="1317" t="s">
        <v>625</v>
      </c>
      <c r="BC53" s="1317"/>
      <c r="BD53" s="1317"/>
      <c r="BE53" s="1317"/>
      <c r="BF53" s="1317"/>
      <c r="BG53" s="1317"/>
      <c r="BH53" s="1317"/>
      <c r="BI53" s="1317"/>
      <c r="BJ53" s="1317"/>
      <c r="BK53" s="1317"/>
      <c r="BL53" s="1317"/>
      <c r="BM53" s="1317"/>
      <c r="BN53" s="1317"/>
      <c r="BO53" s="1317"/>
      <c r="BP53" s="1316">
        <v>33.700000000000003</v>
      </c>
      <c r="BQ53" s="1316"/>
      <c r="BR53" s="1316"/>
      <c r="BS53" s="1316"/>
      <c r="BT53" s="1316"/>
      <c r="BU53" s="1316"/>
      <c r="BV53" s="1316"/>
      <c r="BW53" s="1316"/>
      <c r="BX53" s="1316">
        <v>62.7</v>
      </c>
      <c r="BY53" s="1316"/>
      <c r="BZ53" s="1316"/>
      <c r="CA53" s="1316"/>
      <c r="CB53" s="1316"/>
      <c r="CC53" s="1316"/>
      <c r="CD53" s="1316"/>
      <c r="CE53" s="1316"/>
      <c r="CF53" s="1316">
        <v>57.6</v>
      </c>
      <c r="CG53" s="1316"/>
      <c r="CH53" s="1316"/>
      <c r="CI53" s="1316"/>
      <c r="CJ53" s="1316"/>
      <c r="CK53" s="1316"/>
      <c r="CL53" s="1316"/>
      <c r="CM53" s="1316"/>
      <c r="CN53" s="1316">
        <v>57.2</v>
      </c>
      <c r="CO53" s="1316"/>
      <c r="CP53" s="1316"/>
      <c r="CQ53" s="1316"/>
      <c r="CR53" s="1316"/>
      <c r="CS53" s="1316"/>
      <c r="CT53" s="1316"/>
      <c r="CU53" s="1316"/>
      <c r="CV53" s="1316">
        <v>58.5</v>
      </c>
      <c r="CW53" s="1316"/>
      <c r="CX53" s="1316"/>
      <c r="CY53" s="1316"/>
      <c r="CZ53" s="1316"/>
      <c r="DA53" s="1316"/>
      <c r="DB53" s="1316"/>
      <c r="DC53" s="1316"/>
    </row>
    <row r="54" spans="1:109" x14ac:dyDescent="0.15">
      <c r="A54" s="403"/>
      <c r="B54" s="395"/>
      <c r="G54" s="1328"/>
      <c r="H54" s="1328"/>
      <c r="I54" s="1311"/>
      <c r="J54" s="1311"/>
      <c r="K54" s="1327"/>
      <c r="L54" s="1327"/>
      <c r="M54" s="1327"/>
      <c r="N54" s="1327"/>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3"/>
      <c r="B55" s="395"/>
      <c r="G55" s="1311"/>
      <c r="H55" s="1311"/>
      <c r="I55" s="1311"/>
      <c r="J55" s="1311"/>
      <c r="K55" s="1327"/>
      <c r="L55" s="1327"/>
      <c r="M55" s="1327"/>
      <c r="N55" s="1327"/>
      <c r="AN55" s="1315" t="s">
        <v>626</v>
      </c>
      <c r="AO55" s="1315"/>
      <c r="AP55" s="1315"/>
      <c r="AQ55" s="1315"/>
      <c r="AR55" s="1315"/>
      <c r="AS55" s="1315"/>
      <c r="AT55" s="1315"/>
      <c r="AU55" s="1315"/>
      <c r="AV55" s="1315"/>
      <c r="AW55" s="1315"/>
      <c r="AX55" s="1315"/>
      <c r="AY55" s="1315"/>
      <c r="AZ55" s="1315"/>
      <c r="BA55" s="1315"/>
      <c r="BB55" s="1317" t="s">
        <v>624</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3"/>
      <c r="B56" s="395"/>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3" customFormat="1" x14ac:dyDescent="0.15">
      <c r="B57" s="407"/>
      <c r="G57" s="1311"/>
      <c r="H57" s="1311"/>
      <c r="I57" s="1330"/>
      <c r="J57" s="1330"/>
      <c r="K57" s="1327"/>
      <c r="L57" s="1327"/>
      <c r="M57" s="1327"/>
      <c r="N57" s="1327"/>
      <c r="AM57" s="388"/>
      <c r="AN57" s="1315"/>
      <c r="AO57" s="1315"/>
      <c r="AP57" s="1315"/>
      <c r="AQ57" s="1315"/>
      <c r="AR57" s="1315"/>
      <c r="AS57" s="1315"/>
      <c r="AT57" s="1315"/>
      <c r="AU57" s="1315"/>
      <c r="AV57" s="1315"/>
      <c r="AW57" s="1315"/>
      <c r="AX57" s="1315"/>
      <c r="AY57" s="1315"/>
      <c r="AZ57" s="1315"/>
      <c r="BA57" s="1315"/>
      <c r="BB57" s="1317" t="s">
        <v>625</v>
      </c>
      <c r="BC57" s="1317"/>
      <c r="BD57" s="1317"/>
      <c r="BE57" s="1317"/>
      <c r="BF57" s="1317"/>
      <c r="BG57" s="1317"/>
      <c r="BH57" s="1317"/>
      <c r="BI57" s="1317"/>
      <c r="BJ57" s="1317"/>
      <c r="BK57" s="1317"/>
      <c r="BL57" s="1317"/>
      <c r="BM57" s="1317"/>
      <c r="BN57" s="1317"/>
      <c r="BO57" s="1317"/>
      <c r="BP57" s="1316">
        <v>55.3</v>
      </c>
      <c r="BQ57" s="1316"/>
      <c r="BR57" s="1316"/>
      <c r="BS57" s="1316"/>
      <c r="BT57" s="1316"/>
      <c r="BU57" s="1316"/>
      <c r="BV57" s="1316"/>
      <c r="BW57" s="1316"/>
      <c r="BX57" s="1316">
        <v>58.6</v>
      </c>
      <c r="BY57" s="1316"/>
      <c r="BZ57" s="1316"/>
      <c r="CA57" s="1316"/>
      <c r="CB57" s="1316"/>
      <c r="CC57" s="1316"/>
      <c r="CD57" s="1316"/>
      <c r="CE57" s="1316"/>
      <c r="CF57" s="1316">
        <v>59.1</v>
      </c>
      <c r="CG57" s="1316"/>
      <c r="CH57" s="1316"/>
      <c r="CI57" s="1316"/>
      <c r="CJ57" s="1316"/>
      <c r="CK57" s="1316"/>
      <c r="CL57" s="1316"/>
      <c r="CM57" s="1316"/>
      <c r="CN57" s="1316">
        <v>61.3</v>
      </c>
      <c r="CO57" s="1316"/>
      <c r="CP57" s="1316"/>
      <c r="CQ57" s="1316"/>
      <c r="CR57" s="1316"/>
      <c r="CS57" s="1316"/>
      <c r="CT57" s="1316"/>
      <c r="CU57" s="1316"/>
      <c r="CV57" s="1316">
        <v>62.9</v>
      </c>
      <c r="CW57" s="1316"/>
      <c r="CX57" s="1316"/>
      <c r="CY57" s="1316"/>
      <c r="CZ57" s="1316"/>
      <c r="DA57" s="1316"/>
      <c r="DB57" s="1316"/>
      <c r="DC57" s="1316"/>
      <c r="DD57" s="408"/>
      <c r="DE57" s="407"/>
    </row>
    <row r="58" spans="1:109" s="403" customFormat="1" x14ac:dyDescent="0.15">
      <c r="A58" s="388"/>
      <c r="B58" s="407"/>
      <c r="G58" s="1311"/>
      <c r="H58" s="1311"/>
      <c r="I58" s="1330"/>
      <c r="J58" s="1330"/>
      <c r="K58" s="1327"/>
      <c r="L58" s="1327"/>
      <c r="M58" s="1327"/>
      <c r="N58" s="1327"/>
      <c r="AM58" s="388"/>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11"/>
      <c r="H72" s="1311"/>
      <c r="I72" s="1311"/>
      <c r="J72" s="1311"/>
      <c r="K72" s="405"/>
      <c r="L72" s="405"/>
      <c r="M72" s="406"/>
      <c r="N72" s="406"/>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5"/>
      <c r="G73" s="1328"/>
      <c r="H73" s="1328"/>
      <c r="I73" s="1328"/>
      <c r="J73" s="1328"/>
      <c r="K73" s="1331"/>
      <c r="L73" s="1331"/>
      <c r="M73" s="1331"/>
      <c r="N73" s="1331"/>
      <c r="AM73" s="404"/>
      <c r="AN73" s="1317" t="s">
        <v>623</v>
      </c>
      <c r="AO73" s="1317"/>
      <c r="AP73" s="1317"/>
      <c r="AQ73" s="1317"/>
      <c r="AR73" s="1317"/>
      <c r="AS73" s="1317"/>
      <c r="AT73" s="1317"/>
      <c r="AU73" s="1317"/>
      <c r="AV73" s="1317"/>
      <c r="AW73" s="1317"/>
      <c r="AX73" s="1317"/>
      <c r="AY73" s="1317"/>
      <c r="AZ73" s="1317"/>
      <c r="BA73" s="1317"/>
      <c r="BB73" s="1317" t="s">
        <v>624</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5"/>
      <c r="G74" s="1328"/>
      <c r="H74" s="1328"/>
      <c r="I74" s="1328"/>
      <c r="J74" s="1328"/>
      <c r="K74" s="1331"/>
      <c r="L74" s="1331"/>
      <c r="M74" s="1331"/>
      <c r="N74" s="1331"/>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5"/>
      <c r="G75" s="1328"/>
      <c r="H75" s="1328"/>
      <c r="I75" s="1311"/>
      <c r="J75" s="1311"/>
      <c r="K75" s="1327"/>
      <c r="L75" s="1327"/>
      <c r="M75" s="1327"/>
      <c r="N75" s="1327"/>
      <c r="AM75" s="404"/>
      <c r="AN75" s="1317"/>
      <c r="AO75" s="1317"/>
      <c r="AP75" s="1317"/>
      <c r="AQ75" s="1317"/>
      <c r="AR75" s="1317"/>
      <c r="AS75" s="1317"/>
      <c r="AT75" s="1317"/>
      <c r="AU75" s="1317"/>
      <c r="AV75" s="1317"/>
      <c r="AW75" s="1317"/>
      <c r="AX75" s="1317"/>
      <c r="AY75" s="1317"/>
      <c r="AZ75" s="1317"/>
      <c r="BA75" s="1317"/>
      <c r="BB75" s="1317" t="s">
        <v>628</v>
      </c>
      <c r="BC75" s="1317"/>
      <c r="BD75" s="1317"/>
      <c r="BE75" s="1317"/>
      <c r="BF75" s="1317"/>
      <c r="BG75" s="1317"/>
      <c r="BH75" s="1317"/>
      <c r="BI75" s="1317"/>
      <c r="BJ75" s="1317"/>
      <c r="BK75" s="1317"/>
      <c r="BL75" s="1317"/>
      <c r="BM75" s="1317"/>
      <c r="BN75" s="1317"/>
      <c r="BO75" s="1317"/>
      <c r="BP75" s="1316">
        <v>4.3</v>
      </c>
      <c r="BQ75" s="1316"/>
      <c r="BR75" s="1316"/>
      <c r="BS75" s="1316"/>
      <c r="BT75" s="1316"/>
      <c r="BU75" s="1316"/>
      <c r="BV75" s="1316"/>
      <c r="BW75" s="1316"/>
      <c r="BX75" s="1316">
        <v>5.8</v>
      </c>
      <c r="BY75" s="1316"/>
      <c r="BZ75" s="1316"/>
      <c r="CA75" s="1316"/>
      <c r="CB75" s="1316"/>
      <c r="CC75" s="1316"/>
      <c r="CD75" s="1316"/>
      <c r="CE75" s="1316"/>
      <c r="CF75" s="1316">
        <v>6.8</v>
      </c>
      <c r="CG75" s="1316"/>
      <c r="CH75" s="1316"/>
      <c r="CI75" s="1316"/>
      <c r="CJ75" s="1316"/>
      <c r="CK75" s="1316"/>
      <c r="CL75" s="1316"/>
      <c r="CM75" s="1316"/>
      <c r="CN75" s="1316">
        <v>7.6</v>
      </c>
      <c r="CO75" s="1316"/>
      <c r="CP75" s="1316"/>
      <c r="CQ75" s="1316"/>
      <c r="CR75" s="1316"/>
      <c r="CS75" s="1316"/>
      <c r="CT75" s="1316"/>
      <c r="CU75" s="1316"/>
      <c r="CV75" s="1316">
        <v>7.2</v>
      </c>
      <c r="CW75" s="1316"/>
      <c r="CX75" s="1316"/>
      <c r="CY75" s="1316"/>
      <c r="CZ75" s="1316"/>
      <c r="DA75" s="1316"/>
      <c r="DB75" s="1316"/>
      <c r="DC75" s="1316"/>
    </row>
    <row r="76" spans="2:107" x14ac:dyDescent="0.15">
      <c r="B76" s="395"/>
      <c r="G76" s="1328"/>
      <c r="H76" s="1328"/>
      <c r="I76" s="1311"/>
      <c r="J76" s="1311"/>
      <c r="K76" s="1327"/>
      <c r="L76" s="1327"/>
      <c r="M76" s="1327"/>
      <c r="N76" s="1327"/>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5"/>
      <c r="G77" s="1311"/>
      <c r="H77" s="1311"/>
      <c r="I77" s="1311"/>
      <c r="J77" s="1311"/>
      <c r="K77" s="1331"/>
      <c r="L77" s="1331"/>
      <c r="M77" s="1331"/>
      <c r="N77" s="1331"/>
      <c r="AN77" s="1315" t="s">
        <v>626</v>
      </c>
      <c r="AO77" s="1315"/>
      <c r="AP77" s="1315"/>
      <c r="AQ77" s="1315"/>
      <c r="AR77" s="1315"/>
      <c r="AS77" s="1315"/>
      <c r="AT77" s="1315"/>
      <c r="AU77" s="1315"/>
      <c r="AV77" s="1315"/>
      <c r="AW77" s="1315"/>
      <c r="AX77" s="1315"/>
      <c r="AY77" s="1315"/>
      <c r="AZ77" s="1315"/>
      <c r="BA77" s="1315"/>
      <c r="BB77" s="1317" t="s">
        <v>629</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5"/>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5"/>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628</v>
      </c>
      <c r="BC79" s="1317"/>
      <c r="BD79" s="1317"/>
      <c r="BE79" s="1317"/>
      <c r="BF79" s="1317"/>
      <c r="BG79" s="1317"/>
      <c r="BH79" s="1317"/>
      <c r="BI79" s="1317"/>
      <c r="BJ79" s="1317"/>
      <c r="BK79" s="1317"/>
      <c r="BL79" s="1317"/>
      <c r="BM79" s="1317"/>
      <c r="BN79" s="1317"/>
      <c r="BO79" s="1317"/>
      <c r="BP79" s="1316">
        <v>8.6</v>
      </c>
      <c r="BQ79" s="1316"/>
      <c r="BR79" s="1316"/>
      <c r="BS79" s="1316"/>
      <c r="BT79" s="1316"/>
      <c r="BU79" s="1316"/>
      <c r="BV79" s="1316"/>
      <c r="BW79" s="1316"/>
      <c r="BX79" s="1316">
        <v>7.3</v>
      </c>
      <c r="BY79" s="1316"/>
      <c r="BZ79" s="1316"/>
      <c r="CA79" s="1316"/>
      <c r="CB79" s="1316"/>
      <c r="CC79" s="1316"/>
      <c r="CD79" s="1316"/>
      <c r="CE79" s="1316"/>
      <c r="CF79" s="1316">
        <v>7.2</v>
      </c>
      <c r="CG79" s="1316"/>
      <c r="CH79" s="1316"/>
      <c r="CI79" s="1316"/>
      <c r="CJ79" s="1316"/>
      <c r="CK79" s="1316"/>
      <c r="CL79" s="1316"/>
      <c r="CM79" s="1316"/>
      <c r="CN79" s="1316">
        <v>7.2</v>
      </c>
      <c r="CO79" s="1316"/>
      <c r="CP79" s="1316"/>
      <c r="CQ79" s="1316"/>
      <c r="CR79" s="1316"/>
      <c r="CS79" s="1316"/>
      <c r="CT79" s="1316"/>
      <c r="CU79" s="1316"/>
      <c r="CV79" s="1316">
        <v>7.7</v>
      </c>
      <c r="CW79" s="1316"/>
      <c r="CX79" s="1316"/>
      <c r="CY79" s="1316"/>
      <c r="CZ79" s="1316"/>
      <c r="DA79" s="1316"/>
      <c r="DB79" s="1316"/>
      <c r="DC79" s="1316"/>
    </row>
    <row r="80" spans="2:107" x14ac:dyDescent="0.15">
      <c r="B80" s="395"/>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I/I0EVrD/YZ/7zdjCU3x1uo8LhELqibNxcN0qYYZ2Rf9FEGy5oZASG++11A8SZ/dmYfK3aiPa/cEpnD8Hy1Hg==" saltValue="XMiZ4I6mCC3QzZbj1I1k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116" sqref="C1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Wjj2UUPgSrB+Pk4Yl0BujKSqsF3gV+RG982+U3UdkQs3HlUscxnEDY3eZ+F7MTYn++c2+U/bcMVwaEkdhbjg/Q==" saltValue="olUPtoZaDtI3XQlvKuTE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116" sqref="C1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qOO1h9zXdvTdt0BlMraS9LUUi3Vx+7EB783NLTqiaunMW4Gjzhv3k8c0afDIkrXtZFYcSUe/NrVgeBokI7jmA==" saltValue="U8y1HVS+Pk0YZXIbSJvD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136781</v>
      </c>
      <c r="E3" s="162"/>
      <c r="F3" s="163">
        <v>162193</v>
      </c>
      <c r="G3" s="164"/>
      <c r="H3" s="165"/>
    </row>
    <row r="4" spans="1:8" x14ac:dyDescent="0.15">
      <c r="A4" s="166"/>
      <c r="B4" s="167"/>
      <c r="C4" s="168"/>
      <c r="D4" s="169">
        <v>96004</v>
      </c>
      <c r="E4" s="170"/>
      <c r="F4" s="171">
        <v>79985</v>
      </c>
      <c r="G4" s="172"/>
      <c r="H4" s="173"/>
    </row>
    <row r="5" spans="1:8" x14ac:dyDescent="0.15">
      <c r="A5" s="154" t="s">
        <v>548</v>
      </c>
      <c r="B5" s="159"/>
      <c r="C5" s="160"/>
      <c r="D5" s="161">
        <v>84754</v>
      </c>
      <c r="E5" s="162"/>
      <c r="F5" s="163">
        <v>138651</v>
      </c>
      <c r="G5" s="164"/>
      <c r="H5" s="165"/>
    </row>
    <row r="6" spans="1:8" x14ac:dyDescent="0.15">
      <c r="A6" s="166"/>
      <c r="B6" s="167"/>
      <c r="C6" s="168"/>
      <c r="D6" s="169">
        <v>60770</v>
      </c>
      <c r="E6" s="170"/>
      <c r="F6" s="171">
        <v>71211</v>
      </c>
      <c r="G6" s="172"/>
      <c r="H6" s="173"/>
    </row>
    <row r="7" spans="1:8" x14ac:dyDescent="0.15">
      <c r="A7" s="154" t="s">
        <v>549</v>
      </c>
      <c r="B7" s="159"/>
      <c r="C7" s="160"/>
      <c r="D7" s="161">
        <v>50486</v>
      </c>
      <c r="E7" s="162"/>
      <c r="F7" s="163">
        <v>122882</v>
      </c>
      <c r="G7" s="164"/>
      <c r="H7" s="165"/>
    </row>
    <row r="8" spans="1:8" x14ac:dyDescent="0.15">
      <c r="A8" s="166"/>
      <c r="B8" s="167"/>
      <c r="C8" s="168"/>
      <c r="D8" s="169">
        <v>39798</v>
      </c>
      <c r="E8" s="170"/>
      <c r="F8" s="171">
        <v>65785</v>
      </c>
      <c r="G8" s="172"/>
      <c r="H8" s="173"/>
    </row>
    <row r="9" spans="1:8" x14ac:dyDescent="0.15">
      <c r="A9" s="154" t="s">
        <v>550</v>
      </c>
      <c r="B9" s="159"/>
      <c r="C9" s="160"/>
      <c r="D9" s="161">
        <v>87134</v>
      </c>
      <c r="E9" s="162"/>
      <c r="F9" s="163">
        <v>114790</v>
      </c>
      <c r="G9" s="164"/>
      <c r="H9" s="165"/>
    </row>
    <row r="10" spans="1:8" x14ac:dyDescent="0.15">
      <c r="A10" s="166"/>
      <c r="B10" s="167"/>
      <c r="C10" s="168"/>
      <c r="D10" s="169">
        <v>77224</v>
      </c>
      <c r="E10" s="170"/>
      <c r="F10" s="171">
        <v>55601</v>
      </c>
      <c r="G10" s="172"/>
      <c r="H10" s="173"/>
    </row>
    <row r="11" spans="1:8" x14ac:dyDescent="0.15">
      <c r="A11" s="154" t="s">
        <v>551</v>
      </c>
      <c r="B11" s="159"/>
      <c r="C11" s="160"/>
      <c r="D11" s="161">
        <v>50091</v>
      </c>
      <c r="E11" s="162"/>
      <c r="F11" s="163">
        <v>126262</v>
      </c>
      <c r="G11" s="164"/>
      <c r="H11" s="165"/>
    </row>
    <row r="12" spans="1:8" x14ac:dyDescent="0.15">
      <c r="A12" s="166"/>
      <c r="B12" s="167"/>
      <c r="C12" s="174"/>
      <c r="D12" s="169">
        <v>33928</v>
      </c>
      <c r="E12" s="170"/>
      <c r="F12" s="171">
        <v>56769</v>
      </c>
      <c r="G12" s="172"/>
      <c r="H12" s="173"/>
    </row>
    <row r="13" spans="1:8" x14ac:dyDescent="0.15">
      <c r="A13" s="154"/>
      <c r="B13" s="159"/>
      <c r="C13" s="175"/>
      <c r="D13" s="176">
        <v>81849</v>
      </c>
      <c r="E13" s="177"/>
      <c r="F13" s="178">
        <v>132956</v>
      </c>
      <c r="G13" s="179"/>
      <c r="H13" s="165"/>
    </row>
    <row r="14" spans="1:8" x14ac:dyDescent="0.15">
      <c r="A14" s="166"/>
      <c r="B14" s="167"/>
      <c r="C14" s="168"/>
      <c r="D14" s="169">
        <v>61545</v>
      </c>
      <c r="E14" s="170"/>
      <c r="F14" s="171">
        <v>65870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21.3</v>
      </c>
      <c r="C19" s="180">
        <f>ROUND(VALUE(SUBSTITUTE(実質収支比率等に係る経年分析!G$48,"▲","-")),2)</f>
        <v>22.3</v>
      </c>
      <c r="D19" s="180">
        <f>ROUND(VALUE(SUBSTITUTE(実質収支比率等に係る経年分析!H$48,"▲","-")),2)</f>
        <v>19.61</v>
      </c>
      <c r="E19" s="180">
        <f>ROUND(VALUE(SUBSTITUTE(実質収支比率等に係る経年分析!I$48,"▲","-")),2)</f>
        <v>19.7</v>
      </c>
      <c r="F19" s="180">
        <f>ROUND(VALUE(SUBSTITUTE(実質収支比率等に係る経年分析!J$48,"▲","-")),2)</f>
        <v>20.43</v>
      </c>
    </row>
    <row r="20" spans="1:11" x14ac:dyDescent="0.15">
      <c r="A20" s="180" t="s">
        <v>54</v>
      </c>
      <c r="B20" s="180">
        <f>ROUND(VALUE(SUBSTITUTE(実質収支比率等に係る経年分析!F$47,"▲","-")),2)</f>
        <v>56.37</v>
      </c>
      <c r="C20" s="180">
        <f>ROUND(VALUE(SUBSTITUTE(実質収支比率等に係る経年分析!G$47,"▲","-")),2)</f>
        <v>58.95</v>
      </c>
      <c r="D20" s="180">
        <f>ROUND(VALUE(SUBSTITUTE(実質収支比率等に係る経年分析!H$47,"▲","-")),2)</f>
        <v>58.89</v>
      </c>
      <c r="E20" s="180">
        <f>ROUND(VALUE(SUBSTITUTE(実質収支比率等に係る経年分析!I$47,"▲","-")),2)</f>
        <v>48.89</v>
      </c>
      <c r="F20" s="180">
        <f>ROUND(VALUE(SUBSTITUTE(実質収支比率等に係る経年分析!J$47,"▲","-")),2)</f>
        <v>44.68</v>
      </c>
    </row>
    <row r="21" spans="1:11" x14ac:dyDescent="0.15">
      <c r="A21" s="180" t="s">
        <v>55</v>
      </c>
      <c r="B21" s="180">
        <f>IF(ISNUMBER(VALUE(SUBSTITUTE(実質収支比率等に係る経年分析!F$49,"▲","-"))),ROUND(VALUE(SUBSTITUTE(実質収支比率等に係る経年分析!F$49,"▲","-")),2),NA())</f>
        <v>9.34</v>
      </c>
      <c r="C21" s="180">
        <f>IF(ISNUMBER(VALUE(SUBSTITUTE(実質収支比率等に係る経年分析!G$49,"▲","-"))),ROUND(VALUE(SUBSTITUTE(実質収支比率等に係る経年分析!G$49,"▲","-")),2),NA())</f>
        <v>0.26</v>
      </c>
      <c r="D21" s="180">
        <f>IF(ISNUMBER(VALUE(SUBSTITUTE(実質収支比率等に係る経年分析!H$49,"▲","-"))),ROUND(VALUE(SUBSTITUTE(実質収支比率等に係る経年分析!H$49,"▲","-")),2),NA())</f>
        <v>-2.5499999999999998</v>
      </c>
      <c r="E21" s="180">
        <f>IF(ISNUMBER(VALUE(SUBSTITUTE(実質収支比率等に係る経年分析!I$49,"▲","-"))),ROUND(VALUE(SUBSTITUTE(実質収支比率等に係る経年分析!I$49,"▲","-")),2),NA())</f>
        <v>-11.27</v>
      </c>
      <c r="F21" s="180">
        <f>IF(ISNUMBER(VALUE(SUBSTITUTE(実質収支比率等に係る経年分析!J$49,"▲","-"))),ROUND(VALUE(SUBSTITUTE(実質収支比率等に係る経年分析!J$49,"▲","-")),2),NA())</f>
        <v>-2.63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立科町白樺高原下水道事業特別会計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立科町国民健康保険特別会計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0.57999999999999996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立科町下水道事業特別会計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立科町介護保険特別会計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0.97</v>
      </c>
    </row>
    <row r="33" spans="1:16" x14ac:dyDescent="0.15">
      <c r="A33" s="181" t="str">
        <f>IF(連結実質赤字比率に係る赤字・黒字の構成分析!C$37="",NA(),連結実質赤字比率に係る赤字・黒字の構成分析!C$37)</f>
        <v>立科町索道事業特別会計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9.34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5.83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20.55</v>
      </c>
    </row>
    <row r="35" spans="1:16" x14ac:dyDescent="0.15">
      <c r="A35" s="181" t="str">
        <f>IF(連結実質赤字比率に係る赤字・黒字の構成分析!C$35="",NA(),連結実質赤字比率に係る赤字・黒字の構成分析!C$35)</f>
        <v>立科町水道事業会計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27.21</v>
      </c>
    </row>
    <row r="36" spans="1:16" x14ac:dyDescent="0.15">
      <c r="A36" s="181" t="str">
        <f>IF(連結実質赤字比率に係る赤字・黒字の構成分析!C$34="",NA(),連結実質赤字比率に係る赤字・黒字の構成分析!C$34)</f>
        <v>立科町下水道事業特別会計のうち、コミプラ等分</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f>IF(ROUND(VALUE(SUBSTITUTE(連結実質赤字比率に係る赤字・黒字の構成分析!G$34,"▲", "-")), 2) &lt; 0, ABS(ROUND(VALUE(SUBSTITUTE(連結実質赤字比率に係る赤字・黒字の構成分析!G$34,"▲", "-")), 2)), NA())</f>
        <v>0.13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0.19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0.18</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528</v>
      </c>
      <c r="E42" s="182"/>
      <c r="F42" s="182"/>
      <c r="G42" s="182">
        <f>'実質公債費比率（分子）の構造'!L$52</f>
        <v>423</v>
      </c>
      <c r="H42" s="182"/>
      <c r="I42" s="182"/>
      <c r="J42" s="182">
        <f>'実質公債費比率（分子）の構造'!M$52</f>
        <v>415</v>
      </c>
      <c r="K42" s="182"/>
      <c r="L42" s="182"/>
      <c r="M42" s="182">
        <f>'実質公債費比率（分子）の構造'!N$52</f>
        <v>418</v>
      </c>
      <c r="N42" s="182"/>
      <c r="O42" s="182"/>
      <c r="P42" s="182">
        <f>'実質公債費比率（分子）の構造'!O$52</f>
        <v>429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76</v>
      </c>
      <c r="C45" s="182"/>
      <c r="D45" s="182"/>
      <c r="E45" s="182">
        <f>'実質公債費比率（分子）の構造'!L$49</f>
        <v>79</v>
      </c>
      <c r="F45" s="182"/>
      <c r="G45" s="182"/>
      <c r="H45" s="182">
        <f>'実質公債費比率（分子）の構造'!M$49</f>
        <v>61</v>
      </c>
      <c r="I45" s="182"/>
      <c r="J45" s="182"/>
      <c r="K45" s="182">
        <f>'実質公債費比率（分子）の構造'!N$49</f>
        <v>64</v>
      </c>
      <c r="L45" s="182"/>
      <c r="M45" s="182"/>
      <c r="N45" s="182">
        <f>'実質公債費比率（分子）の構造'!O$49</f>
        <v>68</v>
      </c>
      <c r="O45" s="182"/>
      <c r="P45" s="182"/>
    </row>
    <row r="46" spans="1:16" x14ac:dyDescent="0.15">
      <c r="A46" s="182" t="s">
        <v>66</v>
      </c>
      <c r="B46" s="182">
        <f>'実質公債費比率（分子）の構造'!K$48</f>
        <v>238</v>
      </c>
      <c r="C46" s="182"/>
      <c r="D46" s="182"/>
      <c r="E46" s="182">
        <f>'実質公債費比率（分子）の構造'!L$48</f>
        <v>260</v>
      </c>
      <c r="F46" s="182"/>
      <c r="G46" s="182"/>
      <c r="H46" s="182">
        <f>'実質公債費比率（分子）の構造'!M$48</f>
        <v>249</v>
      </c>
      <c r="I46" s="182"/>
      <c r="J46" s="182"/>
      <c r="K46" s="182">
        <f>'実質公債費比率（分子）の構造'!N$48</f>
        <v>264</v>
      </c>
      <c r="L46" s="182"/>
      <c r="M46" s="182"/>
      <c r="N46" s="182">
        <f>'実質公債費比率（分子）の構造'!O$48</f>
        <v>254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328</v>
      </c>
      <c r="C49" s="182"/>
      <c r="D49" s="182"/>
      <c r="E49" s="182">
        <f>'実質公債費比率（分子）の構造'!L$45</f>
        <v>294</v>
      </c>
      <c r="F49" s="182"/>
      <c r="G49" s="182"/>
      <c r="H49" s="182">
        <f>'実質公債費比率（分子）の構造'!M$45</f>
        <v>263</v>
      </c>
      <c r="I49" s="182"/>
      <c r="J49" s="182"/>
      <c r="K49" s="182">
        <f>'実質公債費比率（分子）の構造'!N$45</f>
        <v>261</v>
      </c>
      <c r="L49" s="182"/>
      <c r="M49" s="182"/>
      <c r="N49" s="182">
        <f>'実質公債費比率（分子）の構造'!O$45</f>
        <v>292</v>
      </c>
      <c r="O49" s="182"/>
      <c r="P49" s="182"/>
    </row>
    <row r="50" spans="1:16" x14ac:dyDescent="0.15">
      <c r="A50" s="182" t="s">
        <v>70</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210</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171</v>
      </c>
      <c r="M50" s="182" t="e">
        <f>NA()</f>
        <v>#N/A</v>
      </c>
      <c r="N50" s="182" t="e">
        <f>NA()</f>
        <v>#N/A</v>
      </c>
      <c r="O50" s="182">
        <f>IF(ISNUMBER('実質公債費比率（分子）の構造'!O$53),'実質公債費比率（分子）の構造'!O$53,NA())</f>
        <v>185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4147</v>
      </c>
      <c r="E56" s="181"/>
      <c r="F56" s="181"/>
      <c r="G56" s="181">
        <f>'将来負担比率（分子）の構造'!J$52</f>
        <v>4007</v>
      </c>
      <c r="H56" s="181"/>
      <c r="I56" s="181"/>
      <c r="J56" s="181">
        <f>'将来負担比率（分子）の構造'!K$52</f>
        <v>3903</v>
      </c>
      <c r="K56" s="181"/>
      <c r="L56" s="181"/>
      <c r="M56" s="181">
        <f>'将来負担比率（分子）の構造'!L$52</f>
        <v>3831</v>
      </c>
      <c r="N56" s="181"/>
      <c r="O56" s="181"/>
      <c r="P56" s="181">
        <f>'将来負担比率（分子）の構造'!M$52</f>
        <v>3682</v>
      </c>
    </row>
    <row r="57" spans="1:16" x14ac:dyDescent="0.15">
      <c r="A57" s="181" t="s">
        <v>41</v>
      </c>
      <c r="B57" s="181"/>
      <c r="C57" s="181"/>
      <c r="D57" s="181">
        <f>'将来負担比率（分子）の構造'!I$51</f>
        <v>14</v>
      </c>
      <c r="E57" s="181"/>
      <c r="F57" s="181"/>
      <c r="G57" s="181">
        <f>'将来負担比率（分子）の構造'!J$51</f>
        <v>11</v>
      </c>
      <c r="H57" s="181"/>
      <c r="I57" s="181"/>
      <c r="J57" s="181">
        <f>'将来負担比率（分子）の構造'!K$51</f>
        <v>8</v>
      </c>
      <c r="K57" s="181"/>
      <c r="L57" s="181"/>
      <c r="M57" s="181">
        <f>'将来負担比率（分子）の構造'!L$51</f>
        <v>5</v>
      </c>
      <c r="N57" s="181"/>
      <c r="O57" s="181"/>
      <c r="P57" s="181">
        <f>'将来負担比率（分子）の構造'!M$51</f>
        <v>3</v>
      </c>
    </row>
    <row r="58" spans="1:16" x14ac:dyDescent="0.15">
      <c r="A58" s="181" t="s">
        <v>40</v>
      </c>
      <c r="B58" s="181"/>
      <c r="C58" s="181"/>
      <c r="D58" s="181">
        <f>'将来負担比率（分子）の構造'!I$50</f>
        <v>4340</v>
      </c>
      <c r="E58" s="181"/>
      <c r="F58" s="181"/>
      <c r="G58" s="181">
        <f>'将来負担比率（分子）の構造'!J$50</f>
        <v>4523</v>
      </c>
      <c r="H58" s="181"/>
      <c r="I58" s="181"/>
      <c r="J58" s="181">
        <f>'将来負担比率（分子）の構造'!K$50</f>
        <v>4840</v>
      </c>
      <c r="K58" s="181"/>
      <c r="L58" s="181"/>
      <c r="M58" s="181">
        <f>'将来負担比率（分子）の構造'!L$50</f>
        <v>4647</v>
      </c>
      <c r="N58" s="181"/>
      <c r="O58" s="181"/>
      <c r="P58" s="181">
        <f>'将来負担比率（分子）の構造'!M$50</f>
        <v>4557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190</v>
      </c>
      <c r="C61" s="181"/>
      <c r="D61" s="181"/>
      <c r="E61" s="181">
        <f>'将来負担比率（分子）の構造'!J$46</f>
        <v>190</v>
      </c>
      <c r="F61" s="181"/>
      <c r="G61" s="181"/>
      <c r="H61" s="181">
        <f>'将来負担比率（分子）の構造'!K$46</f>
        <v>184</v>
      </c>
      <c r="I61" s="181"/>
      <c r="J61" s="181"/>
      <c r="K61" s="181">
        <f>'将来負担比率（分子）の構造'!L$46</f>
        <v>178</v>
      </c>
      <c r="L61" s="181"/>
      <c r="M61" s="181"/>
      <c r="N61" s="181">
        <f>'将来負担比率（分子）の構造'!M$46</f>
        <v>167</v>
      </c>
      <c r="O61" s="181"/>
      <c r="P61" s="181"/>
    </row>
    <row r="62" spans="1:16" x14ac:dyDescent="0.15">
      <c r="A62" s="181" t="s">
        <v>34</v>
      </c>
      <c r="B62" s="181">
        <f>'将来負担比率（分子）の構造'!I$45</f>
        <v>1127</v>
      </c>
      <c r="C62" s="181"/>
      <c r="D62" s="181"/>
      <c r="E62" s="181">
        <f>'将来負担比率（分子）の構造'!J$45</f>
        <v>1123</v>
      </c>
      <c r="F62" s="181"/>
      <c r="G62" s="181"/>
      <c r="H62" s="181">
        <f>'将来負担比率（分子）の構造'!K$45</f>
        <v>1101</v>
      </c>
      <c r="I62" s="181"/>
      <c r="J62" s="181"/>
      <c r="K62" s="181">
        <f>'将来負担比率（分子）の構造'!L$45</f>
        <v>1076</v>
      </c>
      <c r="L62" s="181"/>
      <c r="M62" s="181"/>
      <c r="N62" s="181">
        <f>'将来負担比率（分子）の構造'!M$45</f>
        <v>1054</v>
      </c>
      <c r="O62" s="181"/>
      <c r="P62" s="181"/>
    </row>
    <row r="63" spans="1:16" x14ac:dyDescent="0.15">
      <c r="A63" s="181" t="s">
        <v>33</v>
      </c>
      <c r="B63" s="181">
        <f>'将来負担比率（分子）の構造'!I$44</f>
        <v>552</v>
      </c>
      <c r="C63" s="181"/>
      <c r="D63" s="181"/>
      <c r="E63" s="181">
        <f>'将来負担比率（分子）の構造'!J$44</f>
        <v>482</v>
      </c>
      <c r="F63" s="181"/>
      <c r="G63" s="181"/>
      <c r="H63" s="181">
        <f>'将来負担比率（分子）の構造'!K$44</f>
        <v>488</v>
      </c>
      <c r="I63" s="181"/>
      <c r="J63" s="181"/>
      <c r="K63" s="181">
        <f>'将来負担比率（分子）の構造'!L$44</f>
        <v>461</v>
      </c>
      <c r="L63" s="181"/>
      <c r="M63" s="181"/>
      <c r="N63" s="181">
        <f>'将来負担比率（分子）の構造'!M$44</f>
        <v>644</v>
      </c>
      <c r="O63" s="181"/>
      <c r="P63" s="181"/>
    </row>
    <row r="64" spans="1:16" x14ac:dyDescent="0.15">
      <c r="A64" s="181" t="s">
        <v>32</v>
      </c>
      <c r="B64" s="181">
        <f>'将来負担比率（分子）の構造'!I$43</f>
        <v>2107</v>
      </c>
      <c r="C64" s="181"/>
      <c r="D64" s="181"/>
      <c r="E64" s="181">
        <f>'将来負担比率（分子）の構造'!J$43</f>
        <v>1986</v>
      </c>
      <c r="F64" s="181"/>
      <c r="G64" s="181"/>
      <c r="H64" s="181">
        <f>'将来負担比率（分子）の構造'!K$43</f>
        <v>1800</v>
      </c>
      <c r="I64" s="181"/>
      <c r="J64" s="181"/>
      <c r="K64" s="181">
        <f>'将来負担比率（分子）の構造'!L$43</f>
        <v>1666</v>
      </c>
      <c r="L64" s="181"/>
      <c r="M64" s="181"/>
      <c r="N64" s="181">
        <f>'将来負担比率（分子）の構造'!M$43</f>
        <v>1435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2965</v>
      </c>
      <c r="C66" s="181"/>
      <c r="D66" s="181"/>
      <c r="E66" s="181">
        <f>'将来負担比率（分子）の構造'!J$41</f>
        <v>2945</v>
      </c>
      <c r="F66" s="181"/>
      <c r="G66" s="181"/>
      <c r="H66" s="181">
        <f>'将来負担比率（分子）の構造'!K$41</f>
        <v>2848</v>
      </c>
      <c r="I66" s="181"/>
      <c r="J66" s="181"/>
      <c r="K66" s="181">
        <f>'将来負担比率（分子）の構造'!L$41</f>
        <v>2800</v>
      </c>
      <c r="L66" s="181"/>
      <c r="M66" s="181"/>
      <c r="N66" s="181">
        <f>'将来負担比率（分子）の構造'!M$41</f>
        <v>2849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1624</v>
      </c>
      <c r="C72" s="185">
        <f>基金残高に係る経年分析!G55</f>
        <v>1325</v>
      </c>
      <c r="D72" s="185">
        <f>基金残高に係る経年分析!H55</f>
        <v>1226</v>
      </c>
    </row>
    <row r="73" spans="1:16" x14ac:dyDescent="0.15">
      <c r="A73" s="184" t="s">
        <v>77</v>
      </c>
      <c r="B73" s="185">
        <f>基金残高に係る経年分析!F56</f>
        <v>79</v>
      </c>
      <c r="C73" s="185">
        <f>基金残高に係る経年分析!G56</f>
        <v>79</v>
      </c>
      <c r="D73" s="185">
        <f>基金残高に係る経年分析!H56</f>
        <v>79</v>
      </c>
    </row>
    <row r="74" spans="1:16" x14ac:dyDescent="0.15">
      <c r="A74" s="184" t="s">
        <v>78</v>
      </c>
      <c r="B74" s="185">
        <f>基金残高に係る経年分析!F57</f>
        <v>2549</v>
      </c>
      <c r="C74" s="185">
        <f>基金残高に係る経年分析!G57</f>
        <v>2680</v>
      </c>
      <c r="D74" s="185">
        <f>基金残高に係る経年分析!H57</f>
        <v>2709</v>
      </c>
    </row>
  </sheetData>
  <sheetProtection algorithmName="SHA-512" hashValue="RhCOfjxHCNY6NJ5hhLW704WV6SZwlH7TvJgFeXSou+srRUI3qcRsIVEvFaqvXJ5OTOq9H4Qc7tce6gsTv//QUA==" saltValue="MyzJlX1hw5KbPsj2Wz02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911894</v>
      </c>
      <c r="S5" s="734"/>
      <c r="T5" s="734"/>
      <c r="U5" s="734"/>
      <c r="V5" s="734"/>
      <c r="W5" s="734"/>
      <c r="X5" s="734"/>
      <c r="Y5" s="777"/>
      <c r="Z5" s="795">
        <v>18.7</v>
      </c>
      <c r="AA5" s="795"/>
      <c r="AB5" s="795"/>
      <c r="AC5" s="795"/>
      <c r="AD5" s="796">
        <v>911894</v>
      </c>
      <c r="AE5" s="796"/>
      <c r="AF5" s="796"/>
      <c r="AG5" s="796"/>
      <c r="AH5" s="796"/>
      <c r="AI5" s="796"/>
      <c r="AJ5" s="796"/>
      <c r="AK5" s="796"/>
      <c r="AL5" s="778">
        <v>32</v>
      </c>
      <c r="AM5" s="749"/>
      <c r="AN5" s="749"/>
      <c r="AO5" s="779"/>
      <c r="AP5" s="744" t="s">
        <v>225</v>
      </c>
      <c r="AQ5" s="745"/>
      <c r="AR5" s="745"/>
      <c r="AS5" s="745"/>
      <c r="AT5" s="745"/>
      <c r="AU5" s="745"/>
      <c r="AV5" s="745"/>
      <c r="AW5" s="745"/>
      <c r="AX5" s="745"/>
      <c r="AY5" s="745"/>
      <c r="AZ5" s="745"/>
      <c r="BA5" s="745"/>
      <c r="BB5" s="745"/>
      <c r="BC5" s="745"/>
      <c r="BD5" s="745"/>
      <c r="BE5" s="745"/>
      <c r="BF5" s="746"/>
      <c r="BG5" s="678">
        <v>877115</v>
      </c>
      <c r="BH5" s="679"/>
      <c r="BI5" s="679"/>
      <c r="BJ5" s="679"/>
      <c r="BK5" s="679"/>
      <c r="BL5" s="679"/>
      <c r="BM5" s="679"/>
      <c r="BN5" s="680"/>
      <c r="BO5" s="715">
        <v>96.2</v>
      </c>
      <c r="BP5" s="715"/>
      <c r="BQ5" s="715"/>
      <c r="BR5" s="715"/>
      <c r="BS5" s="716">
        <v>5112</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64397</v>
      </c>
      <c r="S6" s="679"/>
      <c r="T6" s="679"/>
      <c r="U6" s="679"/>
      <c r="V6" s="679"/>
      <c r="W6" s="679"/>
      <c r="X6" s="679"/>
      <c r="Y6" s="680"/>
      <c r="Z6" s="715">
        <v>1.3</v>
      </c>
      <c r="AA6" s="715"/>
      <c r="AB6" s="715"/>
      <c r="AC6" s="715"/>
      <c r="AD6" s="716">
        <v>64397</v>
      </c>
      <c r="AE6" s="716"/>
      <c r="AF6" s="716"/>
      <c r="AG6" s="716"/>
      <c r="AH6" s="716"/>
      <c r="AI6" s="716"/>
      <c r="AJ6" s="716"/>
      <c r="AK6" s="716"/>
      <c r="AL6" s="681">
        <v>2.2999999999999998</v>
      </c>
      <c r="AM6" s="682"/>
      <c r="AN6" s="682"/>
      <c r="AO6" s="717"/>
      <c r="AP6" s="675" t="s">
        <v>230</v>
      </c>
      <c r="AQ6" s="676"/>
      <c r="AR6" s="676"/>
      <c r="AS6" s="676"/>
      <c r="AT6" s="676"/>
      <c r="AU6" s="676"/>
      <c r="AV6" s="676"/>
      <c r="AW6" s="676"/>
      <c r="AX6" s="676"/>
      <c r="AY6" s="676"/>
      <c r="AZ6" s="676"/>
      <c r="BA6" s="676"/>
      <c r="BB6" s="676"/>
      <c r="BC6" s="676"/>
      <c r="BD6" s="676"/>
      <c r="BE6" s="676"/>
      <c r="BF6" s="677"/>
      <c r="BG6" s="678">
        <v>877115</v>
      </c>
      <c r="BH6" s="679"/>
      <c r="BI6" s="679"/>
      <c r="BJ6" s="679"/>
      <c r="BK6" s="679"/>
      <c r="BL6" s="679"/>
      <c r="BM6" s="679"/>
      <c r="BN6" s="680"/>
      <c r="BO6" s="715">
        <v>96.2</v>
      </c>
      <c r="BP6" s="715"/>
      <c r="BQ6" s="715"/>
      <c r="BR6" s="715"/>
      <c r="BS6" s="716">
        <v>5112</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65822</v>
      </c>
      <c r="CS6" s="679"/>
      <c r="CT6" s="679"/>
      <c r="CU6" s="679"/>
      <c r="CV6" s="679"/>
      <c r="CW6" s="679"/>
      <c r="CX6" s="679"/>
      <c r="CY6" s="680"/>
      <c r="CZ6" s="778">
        <v>1.6</v>
      </c>
      <c r="DA6" s="749"/>
      <c r="DB6" s="749"/>
      <c r="DC6" s="781"/>
      <c r="DD6" s="684" t="s">
        <v>138</v>
      </c>
      <c r="DE6" s="679"/>
      <c r="DF6" s="679"/>
      <c r="DG6" s="679"/>
      <c r="DH6" s="679"/>
      <c r="DI6" s="679"/>
      <c r="DJ6" s="679"/>
      <c r="DK6" s="679"/>
      <c r="DL6" s="679"/>
      <c r="DM6" s="679"/>
      <c r="DN6" s="679"/>
      <c r="DO6" s="679"/>
      <c r="DP6" s="680"/>
      <c r="DQ6" s="684">
        <v>65822</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679</v>
      </c>
      <c r="S7" s="679"/>
      <c r="T7" s="679"/>
      <c r="U7" s="679"/>
      <c r="V7" s="679"/>
      <c r="W7" s="679"/>
      <c r="X7" s="679"/>
      <c r="Y7" s="680"/>
      <c r="Z7" s="715">
        <v>0</v>
      </c>
      <c r="AA7" s="715"/>
      <c r="AB7" s="715"/>
      <c r="AC7" s="715"/>
      <c r="AD7" s="716">
        <v>679</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348728</v>
      </c>
      <c r="BH7" s="679"/>
      <c r="BI7" s="679"/>
      <c r="BJ7" s="679"/>
      <c r="BK7" s="679"/>
      <c r="BL7" s="679"/>
      <c r="BM7" s="679"/>
      <c r="BN7" s="680"/>
      <c r="BO7" s="715">
        <v>38.200000000000003</v>
      </c>
      <c r="BP7" s="715"/>
      <c r="BQ7" s="715"/>
      <c r="BR7" s="715"/>
      <c r="BS7" s="716">
        <v>5112</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700065</v>
      </c>
      <c r="CS7" s="679"/>
      <c r="CT7" s="679"/>
      <c r="CU7" s="679"/>
      <c r="CV7" s="679"/>
      <c r="CW7" s="679"/>
      <c r="CX7" s="679"/>
      <c r="CY7" s="680"/>
      <c r="CZ7" s="715">
        <v>16.600000000000001</v>
      </c>
      <c r="DA7" s="715"/>
      <c r="DB7" s="715"/>
      <c r="DC7" s="715"/>
      <c r="DD7" s="684">
        <v>34047</v>
      </c>
      <c r="DE7" s="679"/>
      <c r="DF7" s="679"/>
      <c r="DG7" s="679"/>
      <c r="DH7" s="679"/>
      <c r="DI7" s="679"/>
      <c r="DJ7" s="679"/>
      <c r="DK7" s="679"/>
      <c r="DL7" s="679"/>
      <c r="DM7" s="679"/>
      <c r="DN7" s="679"/>
      <c r="DO7" s="679"/>
      <c r="DP7" s="680"/>
      <c r="DQ7" s="684">
        <v>615939</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2996</v>
      </c>
      <c r="S8" s="679"/>
      <c r="T8" s="679"/>
      <c r="U8" s="679"/>
      <c r="V8" s="679"/>
      <c r="W8" s="679"/>
      <c r="X8" s="679"/>
      <c r="Y8" s="680"/>
      <c r="Z8" s="715">
        <v>0.1</v>
      </c>
      <c r="AA8" s="715"/>
      <c r="AB8" s="715"/>
      <c r="AC8" s="715"/>
      <c r="AD8" s="716">
        <v>2996</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15751</v>
      </c>
      <c r="BH8" s="679"/>
      <c r="BI8" s="679"/>
      <c r="BJ8" s="679"/>
      <c r="BK8" s="679"/>
      <c r="BL8" s="679"/>
      <c r="BM8" s="679"/>
      <c r="BN8" s="680"/>
      <c r="BO8" s="715">
        <v>1.7</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1054142</v>
      </c>
      <c r="CS8" s="679"/>
      <c r="CT8" s="679"/>
      <c r="CU8" s="679"/>
      <c r="CV8" s="679"/>
      <c r="CW8" s="679"/>
      <c r="CX8" s="679"/>
      <c r="CY8" s="680"/>
      <c r="CZ8" s="715">
        <v>25</v>
      </c>
      <c r="DA8" s="715"/>
      <c r="DB8" s="715"/>
      <c r="DC8" s="715"/>
      <c r="DD8" s="684">
        <v>3124</v>
      </c>
      <c r="DE8" s="679"/>
      <c r="DF8" s="679"/>
      <c r="DG8" s="679"/>
      <c r="DH8" s="679"/>
      <c r="DI8" s="679"/>
      <c r="DJ8" s="679"/>
      <c r="DK8" s="679"/>
      <c r="DL8" s="679"/>
      <c r="DM8" s="679"/>
      <c r="DN8" s="679"/>
      <c r="DO8" s="679"/>
      <c r="DP8" s="680"/>
      <c r="DQ8" s="684">
        <v>671414</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1725</v>
      </c>
      <c r="S9" s="679"/>
      <c r="T9" s="679"/>
      <c r="U9" s="679"/>
      <c r="V9" s="679"/>
      <c r="W9" s="679"/>
      <c r="X9" s="679"/>
      <c r="Y9" s="680"/>
      <c r="Z9" s="715">
        <v>0</v>
      </c>
      <c r="AA9" s="715"/>
      <c r="AB9" s="715"/>
      <c r="AC9" s="715"/>
      <c r="AD9" s="716">
        <v>1725</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275935</v>
      </c>
      <c r="BH9" s="679"/>
      <c r="BI9" s="679"/>
      <c r="BJ9" s="679"/>
      <c r="BK9" s="679"/>
      <c r="BL9" s="679"/>
      <c r="BM9" s="679"/>
      <c r="BN9" s="680"/>
      <c r="BO9" s="715">
        <v>30.3</v>
      </c>
      <c r="BP9" s="715"/>
      <c r="BQ9" s="715"/>
      <c r="BR9" s="715"/>
      <c r="BS9" s="684" t="s">
        <v>237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380529</v>
      </c>
      <c r="CS9" s="679"/>
      <c r="CT9" s="679"/>
      <c r="CU9" s="679"/>
      <c r="CV9" s="679"/>
      <c r="CW9" s="679"/>
      <c r="CX9" s="679"/>
      <c r="CY9" s="680"/>
      <c r="CZ9" s="715">
        <v>9</v>
      </c>
      <c r="DA9" s="715"/>
      <c r="DB9" s="715"/>
      <c r="DC9" s="715"/>
      <c r="DD9" s="684">
        <v>7326</v>
      </c>
      <c r="DE9" s="679"/>
      <c r="DF9" s="679"/>
      <c r="DG9" s="679"/>
      <c r="DH9" s="679"/>
      <c r="DI9" s="679"/>
      <c r="DJ9" s="679"/>
      <c r="DK9" s="679"/>
      <c r="DL9" s="679"/>
      <c r="DM9" s="679"/>
      <c r="DN9" s="679"/>
      <c r="DO9" s="679"/>
      <c r="DP9" s="680"/>
      <c r="DQ9" s="684">
        <v>324393</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139</v>
      </c>
      <c r="AA10" s="715"/>
      <c r="AB10" s="715"/>
      <c r="AC10" s="715"/>
      <c r="AD10" s="716" t="s">
        <v>237</v>
      </c>
      <c r="AE10" s="716"/>
      <c r="AF10" s="716"/>
      <c r="AG10" s="716"/>
      <c r="AH10" s="716"/>
      <c r="AI10" s="716"/>
      <c r="AJ10" s="716"/>
      <c r="AK10" s="716"/>
      <c r="AL10" s="681" t="s">
        <v>237</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30377</v>
      </c>
      <c r="BH10" s="679"/>
      <c r="BI10" s="679"/>
      <c r="BJ10" s="679"/>
      <c r="BK10" s="679"/>
      <c r="BL10" s="679"/>
      <c r="BM10" s="679"/>
      <c r="BN10" s="680"/>
      <c r="BO10" s="715">
        <v>3.3</v>
      </c>
      <c r="BP10" s="715"/>
      <c r="BQ10" s="715"/>
      <c r="BR10" s="715"/>
      <c r="BS10" s="684">
        <v>5112</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237</v>
      </c>
      <c r="CS10" s="679"/>
      <c r="CT10" s="679"/>
      <c r="CU10" s="679"/>
      <c r="CV10" s="679"/>
      <c r="CW10" s="679"/>
      <c r="CX10" s="679"/>
      <c r="CY10" s="680"/>
      <c r="CZ10" s="715" t="s">
        <v>138</v>
      </c>
      <c r="DA10" s="715"/>
      <c r="DB10" s="715"/>
      <c r="DC10" s="715"/>
      <c r="DD10" s="684" t="s">
        <v>138</v>
      </c>
      <c r="DE10" s="679"/>
      <c r="DF10" s="679"/>
      <c r="DG10" s="679"/>
      <c r="DH10" s="679"/>
      <c r="DI10" s="679"/>
      <c r="DJ10" s="679"/>
      <c r="DK10" s="679"/>
      <c r="DL10" s="679"/>
      <c r="DM10" s="679"/>
      <c r="DN10" s="679"/>
      <c r="DO10" s="679"/>
      <c r="DP10" s="680"/>
      <c r="DQ10" s="684" t="s">
        <v>237</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132688</v>
      </c>
      <c r="S11" s="679"/>
      <c r="T11" s="679"/>
      <c r="U11" s="679"/>
      <c r="V11" s="679"/>
      <c r="W11" s="679"/>
      <c r="X11" s="679"/>
      <c r="Y11" s="680"/>
      <c r="Z11" s="681">
        <v>2.7</v>
      </c>
      <c r="AA11" s="682"/>
      <c r="AB11" s="682"/>
      <c r="AC11" s="683"/>
      <c r="AD11" s="684">
        <v>132688</v>
      </c>
      <c r="AE11" s="679"/>
      <c r="AF11" s="679"/>
      <c r="AG11" s="679"/>
      <c r="AH11" s="679"/>
      <c r="AI11" s="679"/>
      <c r="AJ11" s="679"/>
      <c r="AK11" s="680"/>
      <c r="AL11" s="681">
        <v>4.7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26665</v>
      </c>
      <c r="BH11" s="679"/>
      <c r="BI11" s="679"/>
      <c r="BJ11" s="679"/>
      <c r="BK11" s="679"/>
      <c r="BL11" s="679"/>
      <c r="BM11" s="679"/>
      <c r="BN11" s="680"/>
      <c r="BO11" s="715">
        <v>2.9</v>
      </c>
      <c r="BP11" s="715"/>
      <c r="BQ11" s="715"/>
      <c r="BR11" s="715"/>
      <c r="BS11" s="684" t="s">
        <v>237</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304293</v>
      </c>
      <c r="CS11" s="679"/>
      <c r="CT11" s="679"/>
      <c r="CU11" s="679"/>
      <c r="CV11" s="679"/>
      <c r="CW11" s="679"/>
      <c r="CX11" s="679"/>
      <c r="CY11" s="680"/>
      <c r="CZ11" s="715">
        <v>7.2</v>
      </c>
      <c r="DA11" s="715"/>
      <c r="DB11" s="715"/>
      <c r="DC11" s="715"/>
      <c r="DD11" s="684">
        <v>16240</v>
      </c>
      <c r="DE11" s="679"/>
      <c r="DF11" s="679"/>
      <c r="DG11" s="679"/>
      <c r="DH11" s="679"/>
      <c r="DI11" s="679"/>
      <c r="DJ11" s="679"/>
      <c r="DK11" s="679"/>
      <c r="DL11" s="679"/>
      <c r="DM11" s="679"/>
      <c r="DN11" s="679"/>
      <c r="DO11" s="679"/>
      <c r="DP11" s="680"/>
      <c r="DQ11" s="684">
        <v>222933</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8211</v>
      </c>
      <c r="S12" s="679"/>
      <c r="T12" s="679"/>
      <c r="U12" s="679"/>
      <c r="V12" s="679"/>
      <c r="W12" s="679"/>
      <c r="X12" s="679"/>
      <c r="Y12" s="680"/>
      <c r="Z12" s="715">
        <v>0.2</v>
      </c>
      <c r="AA12" s="715"/>
      <c r="AB12" s="715"/>
      <c r="AC12" s="715"/>
      <c r="AD12" s="716">
        <v>8211</v>
      </c>
      <c r="AE12" s="716"/>
      <c r="AF12" s="716"/>
      <c r="AG12" s="716"/>
      <c r="AH12" s="716"/>
      <c r="AI12" s="716"/>
      <c r="AJ12" s="716"/>
      <c r="AK12" s="716"/>
      <c r="AL12" s="681">
        <v>0.3</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454612</v>
      </c>
      <c r="BH12" s="679"/>
      <c r="BI12" s="679"/>
      <c r="BJ12" s="679"/>
      <c r="BK12" s="679"/>
      <c r="BL12" s="679"/>
      <c r="BM12" s="679"/>
      <c r="BN12" s="680"/>
      <c r="BO12" s="715">
        <v>49.9</v>
      </c>
      <c r="BP12" s="715"/>
      <c r="BQ12" s="715"/>
      <c r="BR12" s="715"/>
      <c r="BS12" s="684" t="s">
        <v>237</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314958</v>
      </c>
      <c r="CS12" s="679"/>
      <c r="CT12" s="679"/>
      <c r="CU12" s="679"/>
      <c r="CV12" s="679"/>
      <c r="CW12" s="679"/>
      <c r="CX12" s="679"/>
      <c r="CY12" s="680"/>
      <c r="CZ12" s="715">
        <v>7.5</v>
      </c>
      <c r="DA12" s="715"/>
      <c r="DB12" s="715"/>
      <c r="DC12" s="715"/>
      <c r="DD12" s="684">
        <v>33807</v>
      </c>
      <c r="DE12" s="679"/>
      <c r="DF12" s="679"/>
      <c r="DG12" s="679"/>
      <c r="DH12" s="679"/>
      <c r="DI12" s="679"/>
      <c r="DJ12" s="679"/>
      <c r="DK12" s="679"/>
      <c r="DL12" s="679"/>
      <c r="DM12" s="679"/>
      <c r="DN12" s="679"/>
      <c r="DO12" s="679"/>
      <c r="DP12" s="680"/>
      <c r="DQ12" s="684">
        <v>204616</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139</v>
      </c>
      <c r="AA13" s="715"/>
      <c r="AB13" s="715"/>
      <c r="AC13" s="715"/>
      <c r="AD13" s="716" t="s">
        <v>237</v>
      </c>
      <c r="AE13" s="716"/>
      <c r="AF13" s="716"/>
      <c r="AG13" s="716"/>
      <c r="AH13" s="716"/>
      <c r="AI13" s="716"/>
      <c r="AJ13" s="716"/>
      <c r="AK13" s="716"/>
      <c r="AL13" s="681" t="s">
        <v>237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453939</v>
      </c>
      <c r="BH13" s="679"/>
      <c r="BI13" s="679"/>
      <c r="BJ13" s="679"/>
      <c r="BK13" s="679"/>
      <c r="BL13" s="679"/>
      <c r="BM13" s="679"/>
      <c r="BN13" s="680"/>
      <c r="BO13" s="715">
        <v>49.8</v>
      </c>
      <c r="BP13" s="715"/>
      <c r="BQ13" s="715"/>
      <c r="BR13" s="715"/>
      <c r="BS13" s="684" t="s">
        <v>138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354804</v>
      </c>
      <c r="CS13" s="679"/>
      <c r="CT13" s="679"/>
      <c r="CU13" s="679"/>
      <c r="CV13" s="679"/>
      <c r="CW13" s="679"/>
      <c r="CX13" s="679"/>
      <c r="CY13" s="680"/>
      <c r="CZ13" s="715">
        <v>8.4</v>
      </c>
      <c r="DA13" s="715"/>
      <c r="DB13" s="715"/>
      <c r="DC13" s="715"/>
      <c r="DD13" s="684">
        <v>37816</v>
      </c>
      <c r="DE13" s="679"/>
      <c r="DF13" s="679"/>
      <c r="DG13" s="679"/>
      <c r="DH13" s="679"/>
      <c r="DI13" s="679"/>
      <c r="DJ13" s="679"/>
      <c r="DK13" s="679"/>
      <c r="DL13" s="679"/>
      <c r="DM13" s="679"/>
      <c r="DN13" s="679"/>
      <c r="DO13" s="679"/>
      <c r="DP13" s="680"/>
      <c r="DQ13" s="684">
        <v>341101</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8862</v>
      </c>
      <c r="S14" s="679"/>
      <c r="T14" s="679"/>
      <c r="U14" s="679"/>
      <c r="V14" s="679"/>
      <c r="W14" s="679"/>
      <c r="X14" s="679"/>
      <c r="Y14" s="680"/>
      <c r="Z14" s="715">
        <v>0.2</v>
      </c>
      <c r="AA14" s="715"/>
      <c r="AB14" s="715"/>
      <c r="AC14" s="715"/>
      <c r="AD14" s="716">
        <v>8862</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32501</v>
      </c>
      <c r="BH14" s="679"/>
      <c r="BI14" s="679"/>
      <c r="BJ14" s="679"/>
      <c r="BK14" s="679"/>
      <c r="BL14" s="679"/>
      <c r="BM14" s="679"/>
      <c r="BN14" s="680"/>
      <c r="BO14" s="715">
        <v>3.6</v>
      </c>
      <c r="BP14" s="715"/>
      <c r="BQ14" s="715"/>
      <c r="BR14" s="715"/>
      <c r="BS14" s="684" t="s">
        <v>237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142534</v>
      </c>
      <c r="CS14" s="679"/>
      <c r="CT14" s="679"/>
      <c r="CU14" s="679"/>
      <c r="CV14" s="679"/>
      <c r="CW14" s="679"/>
      <c r="CX14" s="679"/>
      <c r="CY14" s="680"/>
      <c r="CZ14" s="715">
        <v>3.4</v>
      </c>
      <c r="DA14" s="715"/>
      <c r="DB14" s="715"/>
      <c r="DC14" s="715"/>
      <c r="DD14" s="684">
        <v>6624</v>
      </c>
      <c r="DE14" s="679"/>
      <c r="DF14" s="679"/>
      <c r="DG14" s="679"/>
      <c r="DH14" s="679"/>
      <c r="DI14" s="679"/>
      <c r="DJ14" s="679"/>
      <c r="DK14" s="679"/>
      <c r="DL14" s="679"/>
      <c r="DM14" s="679"/>
      <c r="DN14" s="679"/>
      <c r="DO14" s="679"/>
      <c r="DP14" s="680"/>
      <c r="DQ14" s="684">
        <v>134632</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139</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41274</v>
      </c>
      <c r="BH15" s="679"/>
      <c r="BI15" s="679"/>
      <c r="BJ15" s="679"/>
      <c r="BK15" s="679"/>
      <c r="BL15" s="679"/>
      <c r="BM15" s="679"/>
      <c r="BN15" s="680"/>
      <c r="BO15" s="715">
        <v>4.5</v>
      </c>
      <c r="BP15" s="715"/>
      <c r="BQ15" s="715"/>
      <c r="BR15" s="715"/>
      <c r="BS15" s="684" t="s">
        <v>138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512356</v>
      </c>
      <c r="CS15" s="679"/>
      <c r="CT15" s="679"/>
      <c r="CU15" s="679"/>
      <c r="CV15" s="679"/>
      <c r="CW15" s="679"/>
      <c r="CX15" s="679"/>
      <c r="CY15" s="680"/>
      <c r="CZ15" s="715">
        <v>12.2</v>
      </c>
      <c r="DA15" s="715"/>
      <c r="DB15" s="715"/>
      <c r="DC15" s="715"/>
      <c r="DD15" s="684">
        <v>219968</v>
      </c>
      <c r="DE15" s="679"/>
      <c r="DF15" s="679"/>
      <c r="DG15" s="679"/>
      <c r="DH15" s="679"/>
      <c r="DI15" s="679"/>
      <c r="DJ15" s="679"/>
      <c r="DK15" s="679"/>
      <c r="DL15" s="679"/>
      <c r="DM15" s="679"/>
      <c r="DN15" s="679"/>
      <c r="DO15" s="679"/>
      <c r="DP15" s="680"/>
      <c r="DQ15" s="684">
        <v>293930</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2151</v>
      </c>
      <c r="S16" s="679"/>
      <c r="T16" s="679"/>
      <c r="U16" s="679"/>
      <c r="V16" s="679"/>
      <c r="W16" s="679"/>
      <c r="X16" s="679"/>
      <c r="Y16" s="680"/>
      <c r="Z16" s="715">
        <v>0</v>
      </c>
      <c r="AA16" s="715"/>
      <c r="AB16" s="715"/>
      <c r="AC16" s="715"/>
      <c r="AD16" s="716">
        <v>2151</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237</v>
      </c>
      <c r="BP16" s="715"/>
      <c r="BQ16" s="715"/>
      <c r="BR16" s="715"/>
      <c r="BS16" s="684" t="s">
        <v>139</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93132</v>
      </c>
      <c r="CS16" s="679"/>
      <c r="CT16" s="679"/>
      <c r="CU16" s="679"/>
      <c r="CV16" s="679"/>
      <c r="CW16" s="679"/>
      <c r="CX16" s="679"/>
      <c r="CY16" s="680"/>
      <c r="CZ16" s="715">
        <v>2.2000000000000002</v>
      </c>
      <c r="DA16" s="715"/>
      <c r="DB16" s="715"/>
      <c r="DC16" s="715"/>
      <c r="DD16" s="684" t="s">
        <v>139</v>
      </c>
      <c r="DE16" s="679"/>
      <c r="DF16" s="679"/>
      <c r="DG16" s="679"/>
      <c r="DH16" s="679"/>
      <c r="DI16" s="679"/>
      <c r="DJ16" s="679"/>
      <c r="DK16" s="679"/>
      <c r="DL16" s="679"/>
      <c r="DM16" s="679"/>
      <c r="DN16" s="679"/>
      <c r="DO16" s="679"/>
      <c r="DP16" s="680"/>
      <c r="DQ16" s="684">
        <v>36094</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25182</v>
      </c>
      <c r="S17" s="679"/>
      <c r="T17" s="679"/>
      <c r="U17" s="679"/>
      <c r="V17" s="679"/>
      <c r="W17" s="679"/>
      <c r="X17" s="679"/>
      <c r="Y17" s="680"/>
      <c r="Z17" s="715">
        <v>0.5</v>
      </c>
      <c r="AA17" s="715"/>
      <c r="AB17" s="715"/>
      <c r="AC17" s="715"/>
      <c r="AD17" s="716">
        <v>25182</v>
      </c>
      <c r="AE17" s="716"/>
      <c r="AF17" s="716"/>
      <c r="AG17" s="716"/>
      <c r="AH17" s="716"/>
      <c r="AI17" s="716"/>
      <c r="AJ17" s="716"/>
      <c r="AK17" s="716"/>
      <c r="AL17" s="681">
        <v>0.9</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237</v>
      </c>
      <c r="BP17" s="715"/>
      <c r="BQ17" s="715"/>
      <c r="BR17" s="715"/>
      <c r="BS17" s="684" t="s">
        <v>138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291640</v>
      </c>
      <c r="CS17" s="679"/>
      <c r="CT17" s="679"/>
      <c r="CU17" s="679"/>
      <c r="CV17" s="679"/>
      <c r="CW17" s="679"/>
      <c r="CX17" s="679"/>
      <c r="CY17" s="680"/>
      <c r="CZ17" s="715">
        <v>6.9</v>
      </c>
      <c r="DA17" s="715"/>
      <c r="DB17" s="715"/>
      <c r="DC17" s="715"/>
      <c r="DD17" s="684" t="s">
        <v>237</v>
      </c>
      <c r="DE17" s="679"/>
      <c r="DF17" s="679"/>
      <c r="DG17" s="679"/>
      <c r="DH17" s="679"/>
      <c r="DI17" s="679"/>
      <c r="DJ17" s="679"/>
      <c r="DK17" s="679"/>
      <c r="DL17" s="679"/>
      <c r="DM17" s="679"/>
      <c r="DN17" s="679"/>
      <c r="DO17" s="679"/>
      <c r="DP17" s="680"/>
      <c r="DQ17" s="684">
        <v>262455</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3401</v>
      </c>
      <c r="S18" s="679"/>
      <c r="T18" s="679"/>
      <c r="U18" s="679"/>
      <c r="V18" s="679"/>
      <c r="W18" s="679"/>
      <c r="X18" s="679"/>
      <c r="Y18" s="680"/>
      <c r="Z18" s="715">
        <v>0.1</v>
      </c>
      <c r="AA18" s="715"/>
      <c r="AB18" s="715"/>
      <c r="AC18" s="715"/>
      <c r="AD18" s="716">
        <v>3401</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237</v>
      </c>
      <c r="BP18" s="715"/>
      <c r="BQ18" s="715"/>
      <c r="BR18" s="715"/>
      <c r="BS18" s="684" t="s">
        <v>138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1141</v>
      </c>
      <c r="S19" s="679"/>
      <c r="T19" s="679"/>
      <c r="U19" s="679"/>
      <c r="V19" s="679"/>
      <c r="W19" s="679"/>
      <c r="X19" s="679"/>
      <c r="Y19" s="680"/>
      <c r="Z19" s="715">
        <v>0</v>
      </c>
      <c r="AA19" s="715"/>
      <c r="AB19" s="715"/>
      <c r="AC19" s="715"/>
      <c r="AD19" s="716">
        <v>1141</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34779</v>
      </c>
      <c r="BH19" s="679"/>
      <c r="BI19" s="679"/>
      <c r="BJ19" s="679"/>
      <c r="BK19" s="679"/>
      <c r="BL19" s="679"/>
      <c r="BM19" s="679"/>
      <c r="BN19" s="680"/>
      <c r="BO19" s="715">
        <v>3.8</v>
      </c>
      <c r="BP19" s="715"/>
      <c r="BQ19" s="715"/>
      <c r="BR19" s="715"/>
      <c r="BS19" s="684" t="s">
        <v>138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237</v>
      </c>
      <c r="DA19" s="715"/>
      <c r="DB19" s="715"/>
      <c r="DC19" s="715"/>
      <c r="DD19" s="684" t="s">
        <v>237</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263</v>
      </c>
      <c r="S20" s="679"/>
      <c r="T20" s="679"/>
      <c r="U20" s="679"/>
      <c r="V20" s="679"/>
      <c r="W20" s="679"/>
      <c r="X20" s="679"/>
      <c r="Y20" s="680"/>
      <c r="Z20" s="715">
        <v>0</v>
      </c>
      <c r="AA20" s="715"/>
      <c r="AB20" s="715"/>
      <c r="AC20" s="715"/>
      <c r="AD20" s="716">
        <v>263</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34779</v>
      </c>
      <c r="BH20" s="679"/>
      <c r="BI20" s="679"/>
      <c r="BJ20" s="679"/>
      <c r="BK20" s="679"/>
      <c r="BL20" s="679"/>
      <c r="BM20" s="679"/>
      <c r="BN20" s="680"/>
      <c r="BO20" s="715">
        <v>3.8</v>
      </c>
      <c r="BP20" s="715"/>
      <c r="BQ20" s="715"/>
      <c r="BR20" s="715"/>
      <c r="BS20" s="684" t="s">
        <v>237</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4214275</v>
      </c>
      <c r="CS20" s="679"/>
      <c r="CT20" s="679"/>
      <c r="CU20" s="679"/>
      <c r="CV20" s="679"/>
      <c r="CW20" s="679"/>
      <c r="CX20" s="679"/>
      <c r="CY20" s="680"/>
      <c r="CZ20" s="715">
        <v>100</v>
      </c>
      <c r="DA20" s="715"/>
      <c r="DB20" s="715"/>
      <c r="DC20" s="715"/>
      <c r="DD20" s="684">
        <v>358952</v>
      </c>
      <c r="DE20" s="679"/>
      <c r="DF20" s="679"/>
      <c r="DG20" s="679"/>
      <c r="DH20" s="679"/>
      <c r="DI20" s="679"/>
      <c r="DJ20" s="679"/>
      <c r="DK20" s="679"/>
      <c r="DL20" s="679"/>
      <c r="DM20" s="679"/>
      <c r="DN20" s="679"/>
      <c r="DO20" s="679"/>
      <c r="DP20" s="680"/>
      <c r="DQ20" s="684">
        <v>3173329</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20377</v>
      </c>
      <c r="S21" s="679"/>
      <c r="T21" s="679"/>
      <c r="U21" s="679"/>
      <c r="V21" s="679"/>
      <c r="W21" s="679"/>
      <c r="X21" s="679"/>
      <c r="Y21" s="680"/>
      <c r="Z21" s="715">
        <v>0.4</v>
      </c>
      <c r="AA21" s="715"/>
      <c r="AB21" s="715"/>
      <c r="AC21" s="715"/>
      <c r="AD21" s="716">
        <v>20377</v>
      </c>
      <c r="AE21" s="716"/>
      <c r="AF21" s="716"/>
      <c r="AG21" s="716"/>
      <c r="AH21" s="716"/>
      <c r="AI21" s="716"/>
      <c r="AJ21" s="716"/>
      <c r="AK21" s="716"/>
      <c r="AL21" s="681">
        <v>0.7</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34779</v>
      </c>
      <c r="BH21" s="679"/>
      <c r="BI21" s="679"/>
      <c r="BJ21" s="679"/>
      <c r="BK21" s="679"/>
      <c r="BL21" s="679"/>
      <c r="BM21" s="679"/>
      <c r="BN21" s="680"/>
      <c r="BO21" s="715">
        <v>3.8</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1788344</v>
      </c>
      <c r="S22" s="679"/>
      <c r="T22" s="679"/>
      <c r="U22" s="679"/>
      <c r="V22" s="679"/>
      <c r="W22" s="679"/>
      <c r="X22" s="679"/>
      <c r="Y22" s="680"/>
      <c r="Z22" s="715">
        <v>36.6</v>
      </c>
      <c r="AA22" s="715"/>
      <c r="AB22" s="715"/>
      <c r="AC22" s="715"/>
      <c r="AD22" s="716">
        <v>1555734</v>
      </c>
      <c r="AE22" s="716"/>
      <c r="AF22" s="716"/>
      <c r="AG22" s="716"/>
      <c r="AH22" s="716"/>
      <c r="AI22" s="716"/>
      <c r="AJ22" s="716"/>
      <c r="AK22" s="716"/>
      <c r="AL22" s="681">
        <v>54.7</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237</v>
      </c>
      <c r="BH22" s="679"/>
      <c r="BI22" s="679"/>
      <c r="BJ22" s="679"/>
      <c r="BK22" s="679"/>
      <c r="BL22" s="679"/>
      <c r="BM22" s="679"/>
      <c r="BN22" s="680"/>
      <c r="BO22" s="715" t="s">
        <v>237</v>
      </c>
      <c r="BP22" s="715"/>
      <c r="BQ22" s="715"/>
      <c r="BR22" s="715"/>
      <c r="BS22" s="684" t="s">
        <v>138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1555734</v>
      </c>
      <c r="S23" s="679"/>
      <c r="T23" s="679"/>
      <c r="U23" s="679"/>
      <c r="V23" s="679"/>
      <c r="W23" s="679"/>
      <c r="X23" s="679"/>
      <c r="Y23" s="680"/>
      <c r="Z23" s="715">
        <v>31.8</v>
      </c>
      <c r="AA23" s="715"/>
      <c r="AB23" s="715"/>
      <c r="AC23" s="715"/>
      <c r="AD23" s="716">
        <v>1555734</v>
      </c>
      <c r="AE23" s="716"/>
      <c r="AF23" s="716"/>
      <c r="AG23" s="716"/>
      <c r="AH23" s="716"/>
      <c r="AI23" s="716"/>
      <c r="AJ23" s="716"/>
      <c r="AK23" s="716"/>
      <c r="AL23" s="681">
        <v>54.7</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139</v>
      </c>
      <c r="BH23" s="679"/>
      <c r="BI23" s="679"/>
      <c r="BJ23" s="679"/>
      <c r="BK23" s="679"/>
      <c r="BL23" s="679"/>
      <c r="BM23" s="679"/>
      <c r="BN23" s="680"/>
      <c r="BO23" s="715" t="s">
        <v>138</v>
      </c>
      <c r="BP23" s="715"/>
      <c r="BQ23" s="715"/>
      <c r="BR23" s="715"/>
      <c r="BS23" s="684" t="s">
        <v>237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232610</v>
      </c>
      <c r="S24" s="679"/>
      <c r="T24" s="679"/>
      <c r="U24" s="679"/>
      <c r="V24" s="679"/>
      <c r="W24" s="679"/>
      <c r="X24" s="679"/>
      <c r="Y24" s="680"/>
      <c r="Z24" s="715">
        <v>4.8</v>
      </c>
      <c r="AA24" s="715"/>
      <c r="AB24" s="715"/>
      <c r="AC24" s="715"/>
      <c r="AD24" s="716" t="s">
        <v>139</v>
      </c>
      <c r="AE24" s="716"/>
      <c r="AF24" s="716"/>
      <c r="AG24" s="716"/>
      <c r="AH24" s="716"/>
      <c r="AI24" s="716"/>
      <c r="AJ24" s="716"/>
      <c r="AK24" s="716"/>
      <c r="AL24" s="681" t="s">
        <v>139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139</v>
      </c>
      <c r="BP24" s="715"/>
      <c r="BQ24" s="715"/>
      <c r="BR24" s="715"/>
      <c r="BS24" s="684" t="s">
        <v>237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1363792</v>
      </c>
      <c r="CS24" s="734"/>
      <c r="CT24" s="734"/>
      <c r="CU24" s="734"/>
      <c r="CV24" s="734"/>
      <c r="CW24" s="734"/>
      <c r="CX24" s="734"/>
      <c r="CY24" s="777"/>
      <c r="CZ24" s="778">
        <v>32.4</v>
      </c>
      <c r="DA24" s="749"/>
      <c r="DB24" s="749"/>
      <c r="DC24" s="781"/>
      <c r="DD24" s="776">
        <v>1069754</v>
      </c>
      <c r="DE24" s="734"/>
      <c r="DF24" s="734"/>
      <c r="DG24" s="734"/>
      <c r="DH24" s="734"/>
      <c r="DI24" s="734"/>
      <c r="DJ24" s="734"/>
      <c r="DK24" s="777"/>
      <c r="DL24" s="776">
        <v>1066053</v>
      </c>
      <c r="DM24" s="734"/>
      <c r="DN24" s="734"/>
      <c r="DO24" s="734"/>
      <c r="DP24" s="734"/>
      <c r="DQ24" s="734"/>
      <c r="DR24" s="734"/>
      <c r="DS24" s="734"/>
      <c r="DT24" s="734"/>
      <c r="DU24" s="734"/>
      <c r="DV24" s="777"/>
      <c r="DW24" s="778">
        <v>36.200000000000003</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139</v>
      </c>
      <c r="AA25" s="715"/>
      <c r="AB25" s="715"/>
      <c r="AC25" s="715"/>
      <c r="AD25" s="716" t="s">
        <v>237</v>
      </c>
      <c r="AE25" s="716"/>
      <c r="AF25" s="716"/>
      <c r="AG25" s="716"/>
      <c r="AH25" s="716"/>
      <c r="AI25" s="716"/>
      <c r="AJ25" s="716"/>
      <c r="AK25" s="716"/>
      <c r="AL25" s="681" t="s">
        <v>237</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747608</v>
      </c>
      <c r="CS25" s="697"/>
      <c r="CT25" s="697"/>
      <c r="CU25" s="697"/>
      <c r="CV25" s="697"/>
      <c r="CW25" s="697"/>
      <c r="CX25" s="697"/>
      <c r="CY25" s="698"/>
      <c r="CZ25" s="681">
        <v>17.7</v>
      </c>
      <c r="DA25" s="699"/>
      <c r="DB25" s="699"/>
      <c r="DC25" s="700"/>
      <c r="DD25" s="684">
        <v>710708</v>
      </c>
      <c r="DE25" s="697"/>
      <c r="DF25" s="697"/>
      <c r="DG25" s="697"/>
      <c r="DH25" s="697"/>
      <c r="DI25" s="697"/>
      <c r="DJ25" s="697"/>
      <c r="DK25" s="698"/>
      <c r="DL25" s="684">
        <v>707007</v>
      </c>
      <c r="DM25" s="697"/>
      <c r="DN25" s="697"/>
      <c r="DO25" s="697"/>
      <c r="DP25" s="697"/>
      <c r="DQ25" s="697"/>
      <c r="DR25" s="697"/>
      <c r="DS25" s="697"/>
      <c r="DT25" s="697"/>
      <c r="DU25" s="697"/>
      <c r="DV25" s="698"/>
      <c r="DW25" s="681">
        <v>24</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2947129</v>
      </c>
      <c r="S26" s="679"/>
      <c r="T26" s="679"/>
      <c r="U26" s="679"/>
      <c r="V26" s="679"/>
      <c r="W26" s="679"/>
      <c r="X26" s="679"/>
      <c r="Y26" s="680"/>
      <c r="Z26" s="715">
        <v>60.3</v>
      </c>
      <c r="AA26" s="715"/>
      <c r="AB26" s="715"/>
      <c r="AC26" s="715"/>
      <c r="AD26" s="716">
        <v>2714519</v>
      </c>
      <c r="AE26" s="716"/>
      <c r="AF26" s="716"/>
      <c r="AG26" s="716"/>
      <c r="AH26" s="716"/>
      <c r="AI26" s="716"/>
      <c r="AJ26" s="716"/>
      <c r="AK26" s="716"/>
      <c r="AL26" s="681">
        <v>95.4</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237</v>
      </c>
      <c r="BP26" s="715"/>
      <c r="BQ26" s="715"/>
      <c r="BR26" s="715"/>
      <c r="BS26" s="684" t="s">
        <v>138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466369</v>
      </c>
      <c r="CS26" s="679"/>
      <c r="CT26" s="679"/>
      <c r="CU26" s="679"/>
      <c r="CV26" s="679"/>
      <c r="CW26" s="679"/>
      <c r="CX26" s="679"/>
      <c r="CY26" s="680"/>
      <c r="CZ26" s="681">
        <v>11.1</v>
      </c>
      <c r="DA26" s="699"/>
      <c r="DB26" s="699"/>
      <c r="DC26" s="700"/>
      <c r="DD26" s="684">
        <v>436044</v>
      </c>
      <c r="DE26" s="679"/>
      <c r="DF26" s="679"/>
      <c r="DG26" s="679"/>
      <c r="DH26" s="679"/>
      <c r="DI26" s="679"/>
      <c r="DJ26" s="679"/>
      <c r="DK26" s="680"/>
      <c r="DL26" s="684" t="s">
        <v>139</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938</v>
      </c>
      <c r="S27" s="679"/>
      <c r="T27" s="679"/>
      <c r="U27" s="679"/>
      <c r="V27" s="679"/>
      <c r="W27" s="679"/>
      <c r="X27" s="679"/>
      <c r="Y27" s="680"/>
      <c r="Z27" s="715">
        <v>0</v>
      </c>
      <c r="AA27" s="715"/>
      <c r="AB27" s="715"/>
      <c r="AC27" s="715"/>
      <c r="AD27" s="716">
        <v>938</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911894</v>
      </c>
      <c r="BH27" s="679"/>
      <c r="BI27" s="679"/>
      <c r="BJ27" s="679"/>
      <c r="BK27" s="679"/>
      <c r="BL27" s="679"/>
      <c r="BM27" s="679"/>
      <c r="BN27" s="680"/>
      <c r="BO27" s="715">
        <v>100</v>
      </c>
      <c r="BP27" s="715"/>
      <c r="BQ27" s="715"/>
      <c r="BR27" s="715"/>
      <c r="BS27" s="684">
        <v>5112</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324544</v>
      </c>
      <c r="CS27" s="697"/>
      <c r="CT27" s="697"/>
      <c r="CU27" s="697"/>
      <c r="CV27" s="697"/>
      <c r="CW27" s="697"/>
      <c r="CX27" s="697"/>
      <c r="CY27" s="698"/>
      <c r="CZ27" s="681">
        <v>7.7</v>
      </c>
      <c r="DA27" s="699"/>
      <c r="DB27" s="699"/>
      <c r="DC27" s="700"/>
      <c r="DD27" s="684">
        <v>96591</v>
      </c>
      <c r="DE27" s="697"/>
      <c r="DF27" s="697"/>
      <c r="DG27" s="697"/>
      <c r="DH27" s="697"/>
      <c r="DI27" s="697"/>
      <c r="DJ27" s="697"/>
      <c r="DK27" s="698"/>
      <c r="DL27" s="684">
        <v>96591</v>
      </c>
      <c r="DM27" s="697"/>
      <c r="DN27" s="697"/>
      <c r="DO27" s="697"/>
      <c r="DP27" s="697"/>
      <c r="DQ27" s="697"/>
      <c r="DR27" s="697"/>
      <c r="DS27" s="697"/>
      <c r="DT27" s="697"/>
      <c r="DU27" s="697"/>
      <c r="DV27" s="698"/>
      <c r="DW27" s="681">
        <v>3.3</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6805</v>
      </c>
      <c r="S28" s="679"/>
      <c r="T28" s="679"/>
      <c r="U28" s="679"/>
      <c r="V28" s="679"/>
      <c r="W28" s="679"/>
      <c r="X28" s="679"/>
      <c r="Y28" s="680"/>
      <c r="Z28" s="715">
        <v>0.1</v>
      </c>
      <c r="AA28" s="715"/>
      <c r="AB28" s="715"/>
      <c r="AC28" s="715"/>
      <c r="AD28" s="716" t="s">
        <v>237</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291640</v>
      </c>
      <c r="CS28" s="679"/>
      <c r="CT28" s="679"/>
      <c r="CU28" s="679"/>
      <c r="CV28" s="679"/>
      <c r="CW28" s="679"/>
      <c r="CX28" s="679"/>
      <c r="CY28" s="680"/>
      <c r="CZ28" s="681">
        <v>6.9</v>
      </c>
      <c r="DA28" s="699"/>
      <c r="DB28" s="699"/>
      <c r="DC28" s="700"/>
      <c r="DD28" s="684">
        <v>262455</v>
      </c>
      <c r="DE28" s="679"/>
      <c r="DF28" s="679"/>
      <c r="DG28" s="679"/>
      <c r="DH28" s="679"/>
      <c r="DI28" s="679"/>
      <c r="DJ28" s="679"/>
      <c r="DK28" s="680"/>
      <c r="DL28" s="684">
        <v>262455</v>
      </c>
      <c r="DM28" s="679"/>
      <c r="DN28" s="679"/>
      <c r="DO28" s="679"/>
      <c r="DP28" s="679"/>
      <c r="DQ28" s="679"/>
      <c r="DR28" s="679"/>
      <c r="DS28" s="679"/>
      <c r="DT28" s="679"/>
      <c r="DU28" s="679"/>
      <c r="DV28" s="680"/>
      <c r="DW28" s="681">
        <v>8.9</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184323</v>
      </c>
      <c r="S29" s="679"/>
      <c r="T29" s="679"/>
      <c r="U29" s="679"/>
      <c r="V29" s="679"/>
      <c r="W29" s="679"/>
      <c r="X29" s="679"/>
      <c r="Y29" s="680"/>
      <c r="Z29" s="715">
        <v>3.8</v>
      </c>
      <c r="AA29" s="715"/>
      <c r="AB29" s="715"/>
      <c r="AC29" s="715"/>
      <c r="AD29" s="716">
        <v>4155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291640</v>
      </c>
      <c r="CS29" s="697"/>
      <c r="CT29" s="697"/>
      <c r="CU29" s="697"/>
      <c r="CV29" s="697"/>
      <c r="CW29" s="697"/>
      <c r="CX29" s="697"/>
      <c r="CY29" s="698"/>
      <c r="CZ29" s="681">
        <v>6.9</v>
      </c>
      <c r="DA29" s="699"/>
      <c r="DB29" s="699"/>
      <c r="DC29" s="700"/>
      <c r="DD29" s="684">
        <v>262455</v>
      </c>
      <c r="DE29" s="697"/>
      <c r="DF29" s="697"/>
      <c r="DG29" s="697"/>
      <c r="DH29" s="697"/>
      <c r="DI29" s="697"/>
      <c r="DJ29" s="697"/>
      <c r="DK29" s="698"/>
      <c r="DL29" s="684">
        <v>262455</v>
      </c>
      <c r="DM29" s="697"/>
      <c r="DN29" s="697"/>
      <c r="DO29" s="697"/>
      <c r="DP29" s="697"/>
      <c r="DQ29" s="697"/>
      <c r="DR29" s="697"/>
      <c r="DS29" s="697"/>
      <c r="DT29" s="697"/>
      <c r="DU29" s="697"/>
      <c r="DV29" s="698"/>
      <c r="DW29" s="681">
        <v>8.9</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8270</v>
      </c>
      <c r="S30" s="679"/>
      <c r="T30" s="679"/>
      <c r="U30" s="679"/>
      <c r="V30" s="679"/>
      <c r="W30" s="679"/>
      <c r="X30" s="679"/>
      <c r="Y30" s="680"/>
      <c r="Z30" s="715">
        <v>0.2</v>
      </c>
      <c r="AA30" s="715"/>
      <c r="AB30" s="715"/>
      <c r="AC30" s="715"/>
      <c r="AD30" s="716" t="s">
        <v>237</v>
      </c>
      <c r="AE30" s="716"/>
      <c r="AF30" s="716"/>
      <c r="AG30" s="716"/>
      <c r="AH30" s="716"/>
      <c r="AI30" s="716"/>
      <c r="AJ30" s="716"/>
      <c r="AK30" s="716"/>
      <c r="AL30" s="681" t="s">
        <v>237</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279668</v>
      </c>
      <c r="CS30" s="679"/>
      <c r="CT30" s="679"/>
      <c r="CU30" s="679"/>
      <c r="CV30" s="679"/>
      <c r="CW30" s="679"/>
      <c r="CX30" s="679"/>
      <c r="CY30" s="680"/>
      <c r="CZ30" s="681">
        <v>6.6</v>
      </c>
      <c r="DA30" s="699"/>
      <c r="DB30" s="699"/>
      <c r="DC30" s="700"/>
      <c r="DD30" s="684">
        <v>251128</v>
      </c>
      <c r="DE30" s="679"/>
      <c r="DF30" s="679"/>
      <c r="DG30" s="679"/>
      <c r="DH30" s="679"/>
      <c r="DI30" s="679"/>
      <c r="DJ30" s="679"/>
      <c r="DK30" s="680"/>
      <c r="DL30" s="684">
        <v>251128</v>
      </c>
      <c r="DM30" s="679"/>
      <c r="DN30" s="679"/>
      <c r="DO30" s="679"/>
      <c r="DP30" s="679"/>
      <c r="DQ30" s="679"/>
      <c r="DR30" s="679"/>
      <c r="DS30" s="679"/>
      <c r="DT30" s="679"/>
      <c r="DU30" s="679"/>
      <c r="DV30" s="680"/>
      <c r="DW30" s="681">
        <v>8.5</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224486</v>
      </c>
      <c r="S31" s="679"/>
      <c r="T31" s="679"/>
      <c r="U31" s="679"/>
      <c r="V31" s="679"/>
      <c r="W31" s="679"/>
      <c r="X31" s="679"/>
      <c r="Y31" s="680"/>
      <c r="Z31" s="715">
        <v>4.5999999999999996</v>
      </c>
      <c r="AA31" s="715"/>
      <c r="AB31" s="715"/>
      <c r="AC31" s="715"/>
      <c r="AD31" s="716" t="s">
        <v>139</v>
      </c>
      <c r="AE31" s="716"/>
      <c r="AF31" s="716"/>
      <c r="AG31" s="716"/>
      <c r="AH31" s="716"/>
      <c r="AI31" s="716"/>
      <c r="AJ31" s="716"/>
      <c r="AK31" s="716"/>
      <c r="AL31" s="681" t="s">
        <v>237</v>
      </c>
      <c r="AM31" s="682"/>
      <c r="AN31" s="682"/>
      <c r="AO31" s="717"/>
      <c r="AP31" s="754" t="s">
        <v>309</v>
      </c>
      <c r="AQ31" s="755"/>
      <c r="AR31" s="755"/>
      <c r="AS31" s="755"/>
      <c r="AT31" s="760" t="s">
        <v>310</v>
      </c>
      <c r="AU31" s="231"/>
      <c r="AV31" s="231"/>
      <c r="AW31" s="231"/>
      <c r="AX31" s="744" t="s">
        <v>187</v>
      </c>
      <c r="AY31" s="745"/>
      <c r="AZ31" s="745"/>
      <c r="BA31" s="745"/>
      <c r="BB31" s="745"/>
      <c r="BC31" s="745"/>
      <c r="BD31" s="745"/>
      <c r="BE31" s="745"/>
      <c r="BF31" s="746"/>
      <c r="BG31" s="747">
        <v>98.1</v>
      </c>
      <c r="BH31" s="748"/>
      <c r="BI31" s="748"/>
      <c r="BJ31" s="748"/>
      <c r="BK31" s="748"/>
      <c r="BL31" s="748"/>
      <c r="BM31" s="749">
        <v>90.2</v>
      </c>
      <c r="BN31" s="748"/>
      <c r="BO31" s="748"/>
      <c r="BP31" s="748"/>
      <c r="BQ31" s="750"/>
      <c r="BR31" s="747">
        <v>98.4</v>
      </c>
      <c r="BS31" s="748"/>
      <c r="BT31" s="748"/>
      <c r="BU31" s="748"/>
      <c r="BV31" s="748"/>
      <c r="BW31" s="748"/>
      <c r="BX31" s="749">
        <v>90.8</v>
      </c>
      <c r="BY31" s="748"/>
      <c r="BZ31" s="748"/>
      <c r="CA31" s="748"/>
      <c r="CB31" s="750"/>
      <c r="CD31" s="765"/>
      <c r="CE31" s="766"/>
      <c r="CF31" s="711" t="s">
        <v>311</v>
      </c>
      <c r="CG31" s="712"/>
      <c r="CH31" s="712"/>
      <c r="CI31" s="712"/>
      <c r="CJ31" s="712"/>
      <c r="CK31" s="712"/>
      <c r="CL31" s="712"/>
      <c r="CM31" s="712"/>
      <c r="CN31" s="712"/>
      <c r="CO31" s="712"/>
      <c r="CP31" s="712"/>
      <c r="CQ31" s="713"/>
      <c r="CR31" s="678">
        <v>11972</v>
      </c>
      <c r="CS31" s="697"/>
      <c r="CT31" s="697"/>
      <c r="CU31" s="697"/>
      <c r="CV31" s="697"/>
      <c r="CW31" s="697"/>
      <c r="CX31" s="697"/>
      <c r="CY31" s="698"/>
      <c r="CZ31" s="681">
        <v>0.3</v>
      </c>
      <c r="DA31" s="699"/>
      <c r="DB31" s="699"/>
      <c r="DC31" s="700"/>
      <c r="DD31" s="684">
        <v>11327</v>
      </c>
      <c r="DE31" s="697"/>
      <c r="DF31" s="697"/>
      <c r="DG31" s="697"/>
      <c r="DH31" s="697"/>
      <c r="DI31" s="697"/>
      <c r="DJ31" s="697"/>
      <c r="DK31" s="698"/>
      <c r="DL31" s="684">
        <v>11327</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138</v>
      </c>
      <c r="S32" s="679"/>
      <c r="T32" s="679"/>
      <c r="U32" s="679"/>
      <c r="V32" s="679"/>
      <c r="W32" s="679"/>
      <c r="X32" s="679"/>
      <c r="Y32" s="680"/>
      <c r="Z32" s="715" t="s">
        <v>237</v>
      </c>
      <c r="AA32" s="715"/>
      <c r="AB32" s="715"/>
      <c r="AC32" s="715"/>
      <c r="AD32" s="716" t="s">
        <v>237</v>
      </c>
      <c r="AE32" s="716"/>
      <c r="AF32" s="716"/>
      <c r="AG32" s="716"/>
      <c r="AH32" s="716"/>
      <c r="AI32" s="716"/>
      <c r="AJ32" s="716"/>
      <c r="AK32" s="716"/>
      <c r="AL32" s="681" t="s">
        <v>138</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v>
      </c>
      <c r="BH32" s="697"/>
      <c r="BI32" s="697"/>
      <c r="BJ32" s="697"/>
      <c r="BK32" s="697"/>
      <c r="BL32" s="697"/>
      <c r="BM32" s="682">
        <v>94.9</v>
      </c>
      <c r="BN32" s="743"/>
      <c r="BO32" s="743"/>
      <c r="BP32" s="743"/>
      <c r="BQ32" s="721"/>
      <c r="BR32" s="751">
        <v>99.4</v>
      </c>
      <c r="BS32" s="697"/>
      <c r="BT32" s="697"/>
      <c r="BU32" s="697"/>
      <c r="BV32" s="697"/>
      <c r="BW32" s="697"/>
      <c r="BX32" s="682">
        <v>95.2</v>
      </c>
      <c r="BY32" s="743"/>
      <c r="BZ32" s="743"/>
      <c r="CA32" s="743"/>
      <c r="CB32" s="721"/>
      <c r="CD32" s="767"/>
      <c r="CE32" s="768"/>
      <c r="CF32" s="711" t="s">
        <v>315</v>
      </c>
      <c r="CG32" s="712"/>
      <c r="CH32" s="712"/>
      <c r="CI32" s="712"/>
      <c r="CJ32" s="712"/>
      <c r="CK32" s="712"/>
      <c r="CL32" s="712"/>
      <c r="CM32" s="712"/>
      <c r="CN32" s="712"/>
      <c r="CO32" s="712"/>
      <c r="CP32" s="712"/>
      <c r="CQ32" s="713"/>
      <c r="CR32" s="678" t="s">
        <v>139</v>
      </c>
      <c r="CS32" s="679"/>
      <c r="CT32" s="679"/>
      <c r="CU32" s="679"/>
      <c r="CV32" s="679"/>
      <c r="CW32" s="679"/>
      <c r="CX32" s="679"/>
      <c r="CY32" s="680"/>
      <c r="CZ32" s="681" t="s">
        <v>138</v>
      </c>
      <c r="DA32" s="699"/>
      <c r="DB32" s="699"/>
      <c r="DC32" s="700"/>
      <c r="DD32" s="684" t="s">
        <v>138</v>
      </c>
      <c r="DE32" s="679"/>
      <c r="DF32" s="679"/>
      <c r="DG32" s="679"/>
      <c r="DH32" s="679"/>
      <c r="DI32" s="679"/>
      <c r="DJ32" s="679"/>
      <c r="DK32" s="680"/>
      <c r="DL32" s="684" t="s">
        <v>138</v>
      </c>
      <c r="DM32" s="679"/>
      <c r="DN32" s="679"/>
      <c r="DO32" s="679"/>
      <c r="DP32" s="679"/>
      <c r="DQ32" s="679"/>
      <c r="DR32" s="679"/>
      <c r="DS32" s="679"/>
      <c r="DT32" s="679"/>
      <c r="DU32" s="679"/>
      <c r="DV32" s="680"/>
      <c r="DW32" s="681" t="s">
        <v>139</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230618</v>
      </c>
      <c r="S33" s="679"/>
      <c r="T33" s="679"/>
      <c r="U33" s="679"/>
      <c r="V33" s="679"/>
      <c r="W33" s="679"/>
      <c r="X33" s="679"/>
      <c r="Y33" s="680"/>
      <c r="Z33" s="715">
        <v>4.7</v>
      </c>
      <c r="AA33" s="715"/>
      <c r="AB33" s="715"/>
      <c r="AC33" s="715"/>
      <c r="AD33" s="716" t="s">
        <v>237</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97.1</v>
      </c>
      <c r="BH33" s="663"/>
      <c r="BI33" s="663"/>
      <c r="BJ33" s="663"/>
      <c r="BK33" s="663"/>
      <c r="BL33" s="663"/>
      <c r="BM33" s="706">
        <v>85.2</v>
      </c>
      <c r="BN33" s="663"/>
      <c r="BO33" s="663"/>
      <c r="BP33" s="663"/>
      <c r="BQ33" s="727"/>
      <c r="BR33" s="742">
        <v>97.4</v>
      </c>
      <c r="BS33" s="663"/>
      <c r="BT33" s="663"/>
      <c r="BU33" s="663"/>
      <c r="BV33" s="663"/>
      <c r="BW33" s="663"/>
      <c r="BX33" s="706">
        <v>86</v>
      </c>
      <c r="BY33" s="663"/>
      <c r="BZ33" s="663"/>
      <c r="CA33" s="663"/>
      <c r="CB33" s="727"/>
      <c r="CD33" s="711" t="s">
        <v>318</v>
      </c>
      <c r="CE33" s="712"/>
      <c r="CF33" s="712"/>
      <c r="CG33" s="712"/>
      <c r="CH33" s="712"/>
      <c r="CI33" s="712"/>
      <c r="CJ33" s="712"/>
      <c r="CK33" s="712"/>
      <c r="CL33" s="712"/>
      <c r="CM33" s="712"/>
      <c r="CN33" s="712"/>
      <c r="CO33" s="712"/>
      <c r="CP33" s="712"/>
      <c r="CQ33" s="713"/>
      <c r="CR33" s="678">
        <v>2398399</v>
      </c>
      <c r="CS33" s="697"/>
      <c r="CT33" s="697"/>
      <c r="CU33" s="697"/>
      <c r="CV33" s="697"/>
      <c r="CW33" s="697"/>
      <c r="CX33" s="697"/>
      <c r="CY33" s="698"/>
      <c r="CZ33" s="681">
        <v>56.9</v>
      </c>
      <c r="DA33" s="699"/>
      <c r="DB33" s="699"/>
      <c r="DC33" s="700"/>
      <c r="DD33" s="684">
        <v>1941019</v>
      </c>
      <c r="DE33" s="697"/>
      <c r="DF33" s="697"/>
      <c r="DG33" s="697"/>
      <c r="DH33" s="697"/>
      <c r="DI33" s="697"/>
      <c r="DJ33" s="697"/>
      <c r="DK33" s="698"/>
      <c r="DL33" s="684">
        <v>1428903</v>
      </c>
      <c r="DM33" s="697"/>
      <c r="DN33" s="697"/>
      <c r="DO33" s="697"/>
      <c r="DP33" s="697"/>
      <c r="DQ33" s="697"/>
      <c r="DR33" s="697"/>
      <c r="DS33" s="697"/>
      <c r="DT33" s="697"/>
      <c r="DU33" s="697"/>
      <c r="DV33" s="698"/>
      <c r="DW33" s="681">
        <v>48.5</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130840</v>
      </c>
      <c r="S34" s="679"/>
      <c r="T34" s="679"/>
      <c r="U34" s="679"/>
      <c r="V34" s="679"/>
      <c r="W34" s="679"/>
      <c r="X34" s="679"/>
      <c r="Y34" s="680"/>
      <c r="Z34" s="715">
        <v>2.7</v>
      </c>
      <c r="AA34" s="715"/>
      <c r="AB34" s="715"/>
      <c r="AC34" s="715"/>
      <c r="AD34" s="716">
        <v>97693</v>
      </c>
      <c r="AE34" s="716"/>
      <c r="AF34" s="716"/>
      <c r="AG34" s="716"/>
      <c r="AH34" s="716"/>
      <c r="AI34" s="716"/>
      <c r="AJ34" s="716"/>
      <c r="AK34" s="716"/>
      <c r="AL34" s="681">
        <v>3.4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761670</v>
      </c>
      <c r="CS34" s="679"/>
      <c r="CT34" s="679"/>
      <c r="CU34" s="679"/>
      <c r="CV34" s="679"/>
      <c r="CW34" s="679"/>
      <c r="CX34" s="679"/>
      <c r="CY34" s="680"/>
      <c r="CZ34" s="681">
        <v>18.100000000000001</v>
      </c>
      <c r="DA34" s="699"/>
      <c r="DB34" s="699"/>
      <c r="DC34" s="700"/>
      <c r="DD34" s="684">
        <v>577579</v>
      </c>
      <c r="DE34" s="679"/>
      <c r="DF34" s="679"/>
      <c r="DG34" s="679"/>
      <c r="DH34" s="679"/>
      <c r="DI34" s="679"/>
      <c r="DJ34" s="679"/>
      <c r="DK34" s="680"/>
      <c r="DL34" s="684">
        <v>338052</v>
      </c>
      <c r="DM34" s="679"/>
      <c r="DN34" s="679"/>
      <c r="DO34" s="679"/>
      <c r="DP34" s="679"/>
      <c r="DQ34" s="679"/>
      <c r="DR34" s="679"/>
      <c r="DS34" s="679"/>
      <c r="DT34" s="679"/>
      <c r="DU34" s="679"/>
      <c r="DV34" s="680"/>
      <c r="DW34" s="681">
        <v>11.5</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26668</v>
      </c>
      <c r="S35" s="679"/>
      <c r="T35" s="679"/>
      <c r="U35" s="679"/>
      <c r="V35" s="679"/>
      <c r="W35" s="679"/>
      <c r="X35" s="679"/>
      <c r="Y35" s="680"/>
      <c r="Z35" s="715">
        <v>0.5</v>
      </c>
      <c r="AA35" s="715"/>
      <c r="AB35" s="715"/>
      <c r="AC35" s="715"/>
      <c r="AD35" s="716" t="s">
        <v>237</v>
      </c>
      <c r="AE35" s="716"/>
      <c r="AF35" s="716"/>
      <c r="AG35" s="716"/>
      <c r="AH35" s="716"/>
      <c r="AI35" s="716"/>
      <c r="AJ35" s="716"/>
      <c r="AK35" s="716"/>
      <c r="AL35" s="681" t="s">
        <v>237</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73392</v>
      </c>
      <c r="CS35" s="697"/>
      <c r="CT35" s="697"/>
      <c r="CU35" s="697"/>
      <c r="CV35" s="697"/>
      <c r="CW35" s="697"/>
      <c r="CX35" s="697"/>
      <c r="CY35" s="698"/>
      <c r="CZ35" s="681">
        <v>1.7</v>
      </c>
      <c r="DA35" s="699"/>
      <c r="DB35" s="699"/>
      <c r="DC35" s="700"/>
      <c r="DD35" s="684">
        <v>66292</v>
      </c>
      <c r="DE35" s="697"/>
      <c r="DF35" s="697"/>
      <c r="DG35" s="697"/>
      <c r="DH35" s="697"/>
      <c r="DI35" s="697"/>
      <c r="DJ35" s="697"/>
      <c r="DK35" s="698"/>
      <c r="DL35" s="684">
        <v>61320</v>
      </c>
      <c r="DM35" s="697"/>
      <c r="DN35" s="697"/>
      <c r="DO35" s="697"/>
      <c r="DP35" s="697"/>
      <c r="DQ35" s="697"/>
      <c r="DR35" s="697"/>
      <c r="DS35" s="697"/>
      <c r="DT35" s="697"/>
      <c r="DU35" s="697"/>
      <c r="DV35" s="698"/>
      <c r="DW35" s="681">
        <v>2.1</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108601</v>
      </c>
      <c r="S36" s="679"/>
      <c r="T36" s="679"/>
      <c r="U36" s="679"/>
      <c r="V36" s="679"/>
      <c r="W36" s="679"/>
      <c r="X36" s="679"/>
      <c r="Y36" s="680"/>
      <c r="Z36" s="715">
        <v>2.2000000000000002</v>
      </c>
      <c r="AA36" s="715"/>
      <c r="AB36" s="715"/>
      <c r="AC36" s="715"/>
      <c r="AD36" s="716" t="s">
        <v>237</v>
      </c>
      <c r="AE36" s="716"/>
      <c r="AF36" s="716"/>
      <c r="AG36" s="716"/>
      <c r="AH36" s="716"/>
      <c r="AI36" s="716"/>
      <c r="AJ36" s="716"/>
      <c r="AK36" s="716"/>
      <c r="AL36" s="681" t="s">
        <v>237</v>
      </c>
      <c r="AM36" s="682"/>
      <c r="AN36" s="682"/>
      <c r="AO36" s="717"/>
      <c r="AP36" s="235"/>
      <c r="AQ36" s="730" t="s">
        <v>326</v>
      </c>
      <c r="AR36" s="731"/>
      <c r="AS36" s="731"/>
      <c r="AT36" s="731"/>
      <c r="AU36" s="731"/>
      <c r="AV36" s="731"/>
      <c r="AW36" s="731"/>
      <c r="AX36" s="731"/>
      <c r="AY36" s="732"/>
      <c r="AZ36" s="733">
        <v>673629</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5040</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859881</v>
      </c>
      <c r="CS36" s="679"/>
      <c r="CT36" s="679"/>
      <c r="CU36" s="679"/>
      <c r="CV36" s="679"/>
      <c r="CW36" s="679"/>
      <c r="CX36" s="679"/>
      <c r="CY36" s="680"/>
      <c r="CZ36" s="681">
        <v>20.399999999999999</v>
      </c>
      <c r="DA36" s="699"/>
      <c r="DB36" s="699"/>
      <c r="DC36" s="700"/>
      <c r="DD36" s="684">
        <v>765435</v>
      </c>
      <c r="DE36" s="679"/>
      <c r="DF36" s="679"/>
      <c r="DG36" s="679"/>
      <c r="DH36" s="679"/>
      <c r="DI36" s="679"/>
      <c r="DJ36" s="679"/>
      <c r="DK36" s="680"/>
      <c r="DL36" s="684">
        <v>520323</v>
      </c>
      <c r="DM36" s="679"/>
      <c r="DN36" s="679"/>
      <c r="DO36" s="679"/>
      <c r="DP36" s="679"/>
      <c r="DQ36" s="679"/>
      <c r="DR36" s="679"/>
      <c r="DS36" s="679"/>
      <c r="DT36" s="679"/>
      <c r="DU36" s="679"/>
      <c r="DV36" s="680"/>
      <c r="DW36" s="681">
        <v>17.7</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534450</v>
      </c>
      <c r="S37" s="679"/>
      <c r="T37" s="679"/>
      <c r="U37" s="679"/>
      <c r="V37" s="679"/>
      <c r="W37" s="679"/>
      <c r="X37" s="679"/>
      <c r="Y37" s="680"/>
      <c r="Z37" s="715">
        <v>10.9</v>
      </c>
      <c r="AA37" s="715"/>
      <c r="AB37" s="715"/>
      <c r="AC37" s="715"/>
      <c r="AD37" s="716" t="s">
        <v>237</v>
      </c>
      <c r="AE37" s="716"/>
      <c r="AF37" s="716"/>
      <c r="AG37" s="716"/>
      <c r="AH37" s="716"/>
      <c r="AI37" s="716"/>
      <c r="AJ37" s="716"/>
      <c r="AK37" s="716"/>
      <c r="AL37" s="681" t="s">
        <v>237</v>
      </c>
      <c r="AM37" s="682"/>
      <c r="AN37" s="682"/>
      <c r="AO37" s="717"/>
      <c r="AQ37" s="718" t="s">
        <v>330</v>
      </c>
      <c r="AR37" s="719"/>
      <c r="AS37" s="719"/>
      <c r="AT37" s="719"/>
      <c r="AU37" s="719"/>
      <c r="AV37" s="719"/>
      <c r="AW37" s="719"/>
      <c r="AX37" s="719"/>
      <c r="AY37" s="720"/>
      <c r="AZ37" s="678">
        <v>336416</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5040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335345</v>
      </c>
      <c r="CS37" s="697"/>
      <c r="CT37" s="697"/>
      <c r="CU37" s="697"/>
      <c r="CV37" s="697"/>
      <c r="CW37" s="697"/>
      <c r="CX37" s="697"/>
      <c r="CY37" s="698"/>
      <c r="CZ37" s="681">
        <v>8</v>
      </c>
      <c r="DA37" s="699"/>
      <c r="DB37" s="699"/>
      <c r="DC37" s="700"/>
      <c r="DD37" s="684">
        <v>331225</v>
      </c>
      <c r="DE37" s="697"/>
      <c r="DF37" s="697"/>
      <c r="DG37" s="697"/>
      <c r="DH37" s="697"/>
      <c r="DI37" s="697"/>
      <c r="DJ37" s="697"/>
      <c r="DK37" s="698"/>
      <c r="DL37" s="684">
        <v>268922</v>
      </c>
      <c r="DM37" s="697"/>
      <c r="DN37" s="697"/>
      <c r="DO37" s="697"/>
      <c r="DP37" s="697"/>
      <c r="DQ37" s="697"/>
      <c r="DR37" s="697"/>
      <c r="DS37" s="697"/>
      <c r="DT37" s="697"/>
      <c r="DU37" s="697"/>
      <c r="DV37" s="698"/>
      <c r="DW37" s="681">
        <v>9.1</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156375</v>
      </c>
      <c r="S38" s="679"/>
      <c r="T38" s="679"/>
      <c r="U38" s="679"/>
      <c r="V38" s="679"/>
      <c r="W38" s="679"/>
      <c r="X38" s="679"/>
      <c r="Y38" s="680"/>
      <c r="Z38" s="715">
        <v>3.2</v>
      </c>
      <c r="AA38" s="715"/>
      <c r="AB38" s="715"/>
      <c r="AC38" s="715"/>
      <c r="AD38" s="716">
        <v>28513</v>
      </c>
      <c r="AE38" s="716"/>
      <c r="AF38" s="716"/>
      <c r="AG38" s="716"/>
      <c r="AH38" s="716"/>
      <c r="AI38" s="716"/>
      <c r="AJ38" s="716"/>
      <c r="AK38" s="716"/>
      <c r="AL38" s="681">
        <v>1</v>
      </c>
      <c r="AM38" s="682"/>
      <c r="AN38" s="682"/>
      <c r="AO38" s="717"/>
      <c r="AQ38" s="718" t="s">
        <v>334</v>
      </c>
      <c r="AR38" s="719"/>
      <c r="AS38" s="719"/>
      <c r="AT38" s="719"/>
      <c r="AU38" s="719"/>
      <c r="AV38" s="719"/>
      <c r="AW38" s="719"/>
      <c r="AX38" s="719"/>
      <c r="AY38" s="720"/>
      <c r="AZ38" s="678">
        <v>5803</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1126</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576460</v>
      </c>
      <c r="CS38" s="679"/>
      <c r="CT38" s="679"/>
      <c r="CU38" s="679"/>
      <c r="CV38" s="679"/>
      <c r="CW38" s="679"/>
      <c r="CX38" s="679"/>
      <c r="CY38" s="680"/>
      <c r="CZ38" s="681">
        <v>13.7</v>
      </c>
      <c r="DA38" s="699"/>
      <c r="DB38" s="699"/>
      <c r="DC38" s="700"/>
      <c r="DD38" s="684">
        <v>522300</v>
      </c>
      <c r="DE38" s="679"/>
      <c r="DF38" s="679"/>
      <c r="DG38" s="679"/>
      <c r="DH38" s="679"/>
      <c r="DI38" s="679"/>
      <c r="DJ38" s="679"/>
      <c r="DK38" s="680"/>
      <c r="DL38" s="684">
        <v>509208</v>
      </c>
      <c r="DM38" s="679"/>
      <c r="DN38" s="679"/>
      <c r="DO38" s="679"/>
      <c r="DP38" s="679"/>
      <c r="DQ38" s="679"/>
      <c r="DR38" s="679"/>
      <c r="DS38" s="679"/>
      <c r="DT38" s="679"/>
      <c r="DU38" s="679"/>
      <c r="DV38" s="680"/>
      <c r="DW38" s="681">
        <v>17.3</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328000</v>
      </c>
      <c r="S39" s="679"/>
      <c r="T39" s="679"/>
      <c r="U39" s="679"/>
      <c r="V39" s="679"/>
      <c r="W39" s="679"/>
      <c r="X39" s="679"/>
      <c r="Y39" s="680"/>
      <c r="Z39" s="715">
        <v>6.7</v>
      </c>
      <c r="AA39" s="715"/>
      <c r="AB39" s="715"/>
      <c r="AC39" s="715"/>
      <c r="AD39" s="716" t="s">
        <v>237</v>
      </c>
      <c r="AE39" s="716"/>
      <c r="AF39" s="716"/>
      <c r="AG39" s="716"/>
      <c r="AH39" s="716"/>
      <c r="AI39" s="716"/>
      <c r="AJ39" s="716"/>
      <c r="AK39" s="716"/>
      <c r="AL39" s="681" t="s">
        <v>237</v>
      </c>
      <c r="AM39" s="682"/>
      <c r="AN39" s="682"/>
      <c r="AO39" s="717"/>
      <c r="AQ39" s="718" t="s">
        <v>338</v>
      </c>
      <c r="AR39" s="719"/>
      <c r="AS39" s="719"/>
      <c r="AT39" s="719"/>
      <c r="AU39" s="719"/>
      <c r="AV39" s="719"/>
      <c r="AW39" s="719"/>
      <c r="AX39" s="719"/>
      <c r="AY39" s="720"/>
      <c r="AZ39" s="678">
        <v>3533</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1855</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38845</v>
      </c>
      <c r="CS39" s="697"/>
      <c r="CT39" s="697"/>
      <c r="CU39" s="697"/>
      <c r="CV39" s="697"/>
      <c r="CW39" s="697"/>
      <c r="CX39" s="697"/>
      <c r="CY39" s="698"/>
      <c r="CZ39" s="681">
        <v>0.9</v>
      </c>
      <c r="DA39" s="699"/>
      <c r="DB39" s="699"/>
      <c r="DC39" s="700"/>
      <c r="DD39" s="684">
        <v>9413</v>
      </c>
      <c r="DE39" s="697"/>
      <c r="DF39" s="697"/>
      <c r="DG39" s="697"/>
      <c r="DH39" s="697"/>
      <c r="DI39" s="697"/>
      <c r="DJ39" s="697"/>
      <c r="DK39" s="698"/>
      <c r="DL39" s="684" t="s">
        <v>138</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139</v>
      </c>
      <c r="AM40" s="682"/>
      <c r="AN40" s="682"/>
      <c r="AO40" s="717"/>
      <c r="AQ40" s="718" t="s">
        <v>342</v>
      </c>
      <c r="AR40" s="719"/>
      <c r="AS40" s="719"/>
      <c r="AT40" s="719"/>
      <c r="AU40" s="719"/>
      <c r="AV40" s="719"/>
      <c r="AW40" s="719"/>
      <c r="AX40" s="719"/>
      <c r="AY40" s="720"/>
      <c r="AZ40" s="678" t="s">
        <v>237</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82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88151</v>
      </c>
      <c r="CS40" s="679"/>
      <c r="CT40" s="679"/>
      <c r="CU40" s="679"/>
      <c r="CV40" s="679"/>
      <c r="CW40" s="679"/>
      <c r="CX40" s="679"/>
      <c r="CY40" s="680"/>
      <c r="CZ40" s="681">
        <v>2.1</v>
      </c>
      <c r="DA40" s="699"/>
      <c r="DB40" s="699"/>
      <c r="DC40" s="700"/>
      <c r="DD40" s="684" t="s">
        <v>237</v>
      </c>
      <c r="DE40" s="679"/>
      <c r="DF40" s="679"/>
      <c r="DG40" s="679"/>
      <c r="DH40" s="679"/>
      <c r="DI40" s="679"/>
      <c r="DJ40" s="679"/>
      <c r="DK40" s="680"/>
      <c r="DL40" s="684" t="s">
        <v>138</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100100</v>
      </c>
      <c r="S41" s="679"/>
      <c r="T41" s="679"/>
      <c r="U41" s="679"/>
      <c r="V41" s="679"/>
      <c r="W41" s="679"/>
      <c r="X41" s="679"/>
      <c r="Y41" s="680"/>
      <c r="Z41" s="715">
        <v>2</v>
      </c>
      <c r="AA41" s="715"/>
      <c r="AB41" s="715"/>
      <c r="AC41" s="715"/>
      <c r="AD41" s="716" t="s">
        <v>139</v>
      </c>
      <c r="AE41" s="716"/>
      <c r="AF41" s="716"/>
      <c r="AG41" s="716"/>
      <c r="AH41" s="716"/>
      <c r="AI41" s="716"/>
      <c r="AJ41" s="716"/>
      <c r="AK41" s="716"/>
      <c r="AL41" s="681" t="s">
        <v>237</v>
      </c>
      <c r="AM41" s="682"/>
      <c r="AN41" s="682"/>
      <c r="AO41" s="717"/>
      <c r="AQ41" s="718" t="s">
        <v>347</v>
      </c>
      <c r="AR41" s="719"/>
      <c r="AS41" s="719"/>
      <c r="AT41" s="719"/>
      <c r="AU41" s="719"/>
      <c r="AV41" s="719"/>
      <c r="AW41" s="719"/>
      <c r="AX41" s="719"/>
      <c r="AY41" s="720"/>
      <c r="AZ41" s="678">
        <v>73676</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138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139</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4887503</v>
      </c>
      <c r="S42" s="701"/>
      <c r="T42" s="701"/>
      <c r="U42" s="701"/>
      <c r="V42" s="701"/>
      <c r="W42" s="701"/>
      <c r="X42" s="701"/>
      <c r="Y42" s="703"/>
      <c r="Z42" s="704">
        <v>100</v>
      </c>
      <c r="AA42" s="704"/>
      <c r="AB42" s="704"/>
      <c r="AC42" s="704"/>
      <c r="AD42" s="705">
        <v>2845818</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254201</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296</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452084</v>
      </c>
      <c r="CS42" s="679"/>
      <c r="CT42" s="679"/>
      <c r="CU42" s="679"/>
      <c r="CV42" s="679"/>
      <c r="CW42" s="679"/>
      <c r="CX42" s="679"/>
      <c r="CY42" s="680"/>
      <c r="CZ42" s="681">
        <v>10.7</v>
      </c>
      <c r="DA42" s="682"/>
      <c r="DB42" s="682"/>
      <c r="DC42" s="683"/>
      <c r="DD42" s="684">
        <v>162556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t="s">
        <v>138</v>
      </c>
      <c r="CS43" s="697"/>
      <c r="CT43" s="697"/>
      <c r="CU43" s="697"/>
      <c r="CV43" s="697"/>
      <c r="CW43" s="697"/>
      <c r="CX43" s="697"/>
      <c r="CY43" s="698"/>
      <c r="CZ43" s="681" t="s">
        <v>138</v>
      </c>
      <c r="DA43" s="699"/>
      <c r="DB43" s="699"/>
      <c r="DC43" s="700"/>
      <c r="DD43" s="684" t="s">
        <v>138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358952</v>
      </c>
      <c r="CS44" s="679"/>
      <c r="CT44" s="679"/>
      <c r="CU44" s="679"/>
      <c r="CV44" s="679"/>
      <c r="CW44" s="679"/>
      <c r="CX44" s="679"/>
      <c r="CY44" s="680"/>
      <c r="CZ44" s="681">
        <v>8.5</v>
      </c>
      <c r="DA44" s="682"/>
      <c r="DB44" s="682"/>
      <c r="DC44" s="683"/>
      <c r="DD44" s="684">
        <v>126462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109093</v>
      </c>
      <c r="CS45" s="697"/>
      <c r="CT45" s="697"/>
      <c r="CU45" s="697"/>
      <c r="CV45" s="697"/>
      <c r="CW45" s="697"/>
      <c r="CX45" s="697"/>
      <c r="CY45" s="698"/>
      <c r="CZ45" s="681">
        <v>2.6</v>
      </c>
      <c r="DA45" s="699"/>
      <c r="DB45" s="699"/>
      <c r="DC45" s="700"/>
      <c r="DD45" s="684">
        <v>11454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243127</v>
      </c>
      <c r="CS46" s="679"/>
      <c r="CT46" s="679"/>
      <c r="CU46" s="679"/>
      <c r="CV46" s="679"/>
      <c r="CW46" s="679"/>
      <c r="CX46" s="679"/>
      <c r="CY46" s="680"/>
      <c r="CZ46" s="681">
        <v>5.8</v>
      </c>
      <c r="DA46" s="682"/>
      <c r="DB46" s="682"/>
      <c r="DC46" s="683"/>
      <c r="DD46" s="684">
        <v>111076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93132</v>
      </c>
      <c r="CS47" s="697"/>
      <c r="CT47" s="697"/>
      <c r="CU47" s="697"/>
      <c r="CV47" s="697"/>
      <c r="CW47" s="697"/>
      <c r="CX47" s="697"/>
      <c r="CY47" s="698"/>
      <c r="CZ47" s="681">
        <v>2.2000000000000002</v>
      </c>
      <c r="DA47" s="699"/>
      <c r="DB47" s="699"/>
      <c r="DC47" s="700"/>
      <c r="DD47" s="684">
        <v>36094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138</v>
      </c>
      <c r="CS48" s="679"/>
      <c r="CT48" s="679"/>
      <c r="CU48" s="679"/>
      <c r="CV48" s="679"/>
      <c r="CW48" s="679"/>
      <c r="CX48" s="679"/>
      <c r="CY48" s="680"/>
      <c r="CZ48" s="681" t="s">
        <v>237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4214275</v>
      </c>
      <c r="CS49" s="663"/>
      <c r="CT49" s="663"/>
      <c r="CU49" s="663"/>
      <c r="CV49" s="663"/>
      <c r="CW49" s="663"/>
      <c r="CX49" s="663"/>
      <c r="CY49" s="664"/>
      <c r="CZ49" s="665">
        <v>100</v>
      </c>
      <c r="DA49" s="666"/>
      <c r="DB49" s="666"/>
      <c r="DC49" s="667"/>
      <c r="DD49" s="668">
        <v>3173329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XDWC8UyjPgBs/jdzVIdpRjvdZcd2nWcl2ya6uH6VPIvu5Y+e4wIcvGcmyYEl8FNNSnpcQvs0dQq7dl/1Jvq+g==" saltValue="gnwa6vNE9f6sOwLYr/7A6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365</v>
      </c>
      <c r="DK2" s="1206"/>
      <c r="DL2" s="1206"/>
      <c r="DM2" s="1206"/>
      <c r="DN2" s="1206"/>
      <c r="DO2" s="1207"/>
      <c r="DP2" s="250"/>
      <c r="DQ2" s="1205" t="s">
        <v>366</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369</v>
      </c>
      <c r="B5" s="1092"/>
      <c r="C5" s="1092"/>
      <c r="D5" s="1092"/>
      <c r="E5" s="1092"/>
      <c r="F5" s="1092"/>
      <c r="G5" s="1092"/>
      <c r="H5" s="1092"/>
      <c r="I5" s="1092"/>
      <c r="J5" s="1092"/>
      <c r="K5" s="1092"/>
      <c r="L5" s="1092"/>
      <c r="M5" s="1092"/>
      <c r="N5" s="1092"/>
      <c r="O5" s="1092"/>
      <c r="P5" s="1093"/>
      <c r="Q5" s="1097" t="s">
        <v>370</v>
      </c>
      <c r="R5" s="1098"/>
      <c r="S5" s="1098"/>
      <c r="T5" s="1098"/>
      <c r="U5" s="1099"/>
      <c r="V5" s="1097" t="s">
        <v>371</v>
      </c>
      <c r="W5" s="1098"/>
      <c r="X5" s="1098"/>
      <c r="Y5" s="1098"/>
      <c r="Z5" s="1099"/>
      <c r="AA5" s="1097" t="s">
        <v>372</v>
      </c>
      <c r="AB5" s="1098"/>
      <c r="AC5" s="1098"/>
      <c r="AD5" s="1098"/>
      <c r="AE5" s="1098"/>
      <c r="AF5" s="1208" t="s">
        <v>373</v>
      </c>
      <c r="AG5" s="1098"/>
      <c r="AH5" s="1098"/>
      <c r="AI5" s="1098"/>
      <c r="AJ5" s="1113"/>
      <c r="AK5" s="1098" t="s">
        <v>374</v>
      </c>
      <c r="AL5" s="1098"/>
      <c r="AM5" s="1098"/>
      <c r="AN5" s="1098"/>
      <c r="AO5" s="1099"/>
      <c r="AP5" s="1097" t="s">
        <v>375</v>
      </c>
      <c r="AQ5" s="1098"/>
      <c r="AR5" s="1098"/>
      <c r="AS5" s="1098"/>
      <c r="AT5" s="1099"/>
      <c r="AU5" s="1097" t="s">
        <v>376</v>
      </c>
      <c r="AV5" s="1098"/>
      <c r="AW5" s="1098"/>
      <c r="AX5" s="1098"/>
      <c r="AY5" s="1113"/>
      <c r="AZ5" s="257"/>
      <c r="BA5" s="257"/>
      <c r="BB5" s="257"/>
      <c r="BC5" s="257"/>
      <c r="BD5" s="257"/>
      <c r="BE5" s="258"/>
      <c r="BF5" s="258"/>
      <c r="BG5" s="258"/>
      <c r="BH5" s="258"/>
      <c r="BI5" s="258"/>
      <c r="BJ5" s="258"/>
      <c r="BK5" s="258"/>
      <c r="BL5" s="258"/>
      <c r="BM5" s="258"/>
      <c r="BN5" s="258"/>
      <c r="BO5" s="258"/>
      <c r="BP5" s="258"/>
      <c r="BQ5" s="1091" t="s">
        <v>377</v>
      </c>
      <c r="BR5" s="1092"/>
      <c r="BS5" s="1092"/>
      <c r="BT5" s="1092"/>
      <c r="BU5" s="1092"/>
      <c r="BV5" s="1092"/>
      <c r="BW5" s="1092"/>
      <c r="BX5" s="1092"/>
      <c r="BY5" s="1092"/>
      <c r="BZ5" s="1092"/>
      <c r="CA5" s="1092"/>
      <c r="CB5" s="1092"/>
      <c r="CC5" s="1092"/>
      <c r="CD5" s="1092"/>
      <c r="CE5" s="1092"/>
      <c r="CF5" s="1092"/>
      <c r="CG5" s="1093"/>
      <c r="CH5" s="1097" t="s">
        <v>378</v>
      </c>
      <c r="CI5" s="1098"/>
      <c r="CJ5" s="1098"/>
      <c r="CK5" s="1098"/>
      <c r="CL5" s="1099"/>
      <c r="CM5" s="1097" t="s">
        <v>379</v>
      </c>
      <c r="CN5" s="1098"/>
      <c r="CO5" s="1098"/>
      <c r="CP5" s="1098"/>
      <c r="CQ5" s="1099"/>
      <c r="CR5" s="1097" t="s">
        <v>380</v>
      </c>
      <c r="CS5" s="1098"/>
      <c r="CT5" s="1098"/>
      <c r="CU5" s="1098"/>
      <c r="CV5" s="1099"/>
      <c r="CW5" s="1097" t="s">
        <v>381</v>
      </c>
      <c r="CX5" s="1098"/>
      <c r="CY5" s="1098"/>
      <c r="CZ5" s="1098"/>
      <c r="DA5" s="1099"/>
      <c r="DB5" s="1097" t="s">
        <v>382</v>
      </c>
      <c r="DC5" s="1098"/>
      <c r="DD5" s="1098"/>
      <c r="DE5" s="1098"/>
      <c r="DF5" s="1099"/>
      <c r="DG5" s="1193" t="s">
        <v>383</v>
      </c>
      <c r="DH5" s="1194"/>
      <c r="DI5" s="1194"/>
      <c r="DJ5" s="1194"/>
      <c r="DK5" s="1195"/>
      <c r="DL5" s="1193" t="s">
        <v>384</v>
      </c>
      <c r="DM5" s="1194"/>
      <c r="DN5" s="1194"/>
      <c r="DO5" s="1194"/>
      <c r="DP5" s="1195"/>
      <c r="DQ5" s="1097" t="s">
        <v>385</v>
      </c>
      <c r="DR5" s="1098"/>
      <c r="DS5" s="1098"/>
      <c r="DT5" s="1098"/>
      <c r="DU5" s="1099"/>
      <c r="DV5" s="1097" t="s">
        <v>376</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09"/>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6"/>
      <c r="DH6" s="1197"/>
      <c r="DI6" s="1197"/>
      <c r="DJ6" s="1197"/>
      <c r="DK6" s="1198"/>
      <c r="DL6" s="1196"/>
      <c r="DM6" s="1197"/>
      <c r="DN6" s="1197"/>
      <c r="DO6" s="1197"/>
      <c r="DP6" s="1198"/>
      <c r="DQ6" s="1100"/>
      <c r="DR6" s="1101"/>
      <c r="DS6" s="1101"/>
      <c r="DT6" s="1101"/>
      <c r="DU6" s="1102"/>
      <c r="DV6" s="1100"/>
      <c r="DW6" s="1101"/>
      <c r="DX6" s="1101"/>
      <c r="DY6" s="1101"/>
      <c r="DZ6" s="1114"/>
      <c r="EA6" s="255"/>
    </row>
    <row r="7" spans="1:131" s="256" customFormat="1" ht="26.25" customHeight="1" thickTop="1" x14ac:dyDescent="0.15">
      <c r="A7" s="259">
        <v>1</v>
      </c>
      <c r="B7" s="1145" t="s">
        <v>386</v>
      </c>
      <c r="C7" s="1146"/>
      <c r="D7" s="1146"/>
      <c r="E7" s="1146"/>
      <c r="F7" s="1146"/>
      <c r="G7" s="1146"/>
      <c r="H7" s="1146"/>
      <c r="I7" s="1146"/>
      <c r="J7" s="1146"/>
      <c r="K7" s="1146"/>
      <c r="L7" s="1146"/>
      <c r="M7" s="1146"/>
      <c r="N7" s="1146"/>
      <c r="O7" s="1146"/>
      <c r="P7" s="1147"/>
      <c r="Q7" s="1199">
        <v>4837</v>
      </c>
      <c r="R7" s="1200"/>
      <c r="S7" s="1200"/>
      <c r="T7" s="1200"/>
      <c r="U7" s="1200"/>
      <c r="V7" s="1200">
        <v>4160</v>
      </c>
      <c r="W7" s="1200"/>
      <c r="X7" s="1200"/>
      <c r="Y7" s="1200"/>
      <c r="Z7" s="1200"/>
      <c r="AA7" s="1200">
        <v>677</v>
      </c>
      <c r="AB7" s="1200"/>
      <c r="AC7" s="1200"/>
      <c r="AD7" s="1200"/>
      <c r="AE7" s="1201"/>
      <c r="AF7" s="1202">
        <v>564</v>
      </c>
      <c r="AG7" s="1203"/>
      <c r="AH7" s="1203"/>
      <c r="AI7" s="1203"/>
      <c r="AJ7" s="1204"/>
      <c r="AK7" s="1186">
        <v>110</v>
      </c>
      <c r="AL7" s="1187"/>
      <c r="AM7" s="1187"/>
      <c r="AN7" s="1187"/>
      <c r="AO7" s="1187"/>
      <c r="AP7" s="1187">
        <v>2848</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584</v>
      </c>
      <c r="BT7" s="1191"/>
      <c r="BU7" s="1191"/>
      <c r="BV7" s="1191"/>
      <c r="BW7" s="1191"/>
      <c r="BX7" s="1191"/>
      <c r="BY7" s="1191"/>
      <c r="BZ7" s="1191"/>
      <c r="CA7" s="1191"/>
      <c r="CB7" s="1191"/>
      <c r="CC7" s="1191"/>
      <c r="CD7" s="1191"/>
      <c r="CE7" s="1191"/>
      <c r="CF7" s="1191"/>
      <c r="CG7" s="1192"/>
      <c r="CH7" s="1183">
        <v>0</v>
      </c>
      <c r="CI7" s="1184"/>
      <c r="CJ7" s="1184"/>
      <c r="CK7" s="1184"/>
      <c r="CL7" s="1185"/>
      <c r="CM7" s="1183">
        <v>129</v>
      </c>
      <c r="CN7" s="1184"/>
      <c r="CO7" s="1184"/>
      <c r="CP7" s="1184"/>
      <c r="CQ7" s="1185"/>
      <c r="CR7" s="1183">
        <v>3</v>
      </c>
      <c r="CS7" s="1184"/>
      <c r="CT7" s="1184"/>
      <c r="CU7" s="1184"/>
      <c r="CV7" s="1185"/>
      <c r="CW7" s="1183" t="s">
        <v>606</v>
      </c>
      <c r="CX7" s="1184"/>
      <c r="CY7" s="1184"/>
      <c r="CZ7" s="1184"/>
      <c r="DA7" s="1185"/>
      <c r="DB7" s="1183" t="s">
        <v>606</v>
      </c>
      <c r="DC7" s="1184"/>
      <c r="DD7" s="1184"/>
      <c r="DE7" s="1184"/>
      <c r="DF7" s="1185"/>
      <c r="DG7" s="1183" t="s">
        <v>606</v>
      </c>
      <c r="DH7" s="1184"/>
      <c r="DI7" s="1184"/>
      <c r="DJ7" s="1184"/>
      <c r="DK7" s="1185"/>
      <c r="DL7" s="1183" t="s">
        <v>606</v>
      </c>
      <c r="DM7" s="1184"/>
      <c r="DN7" s="1184"/>
      <c r="DO7" s="1184"/>
      <c r="DP7" s="1185"/>
      <c r="DQ7" s="1183" t="s">
        <v>606</v>
      </c>
      <c r="DR7" s="1184"/>
      <c r="DS7" s="1184"/>
      <c r="DT7" s="1184"/>
      <c r="DU7" s="1185"/>
      <c r="DV7" s="1210"/>
      <c r="DW7" s="1211"/>
      <c r="DX7" s="1211"/>
      <c r="DY7" s="1211"/>
      <c r="DZ7" s="1212"/>
      <c r="EA7" s="255"/>
    </row>
    <row r="8" spans="1:131" s="256" customFormat="1" ht="26.25" customHeight="1" x14ac:dyDescent="0.15">
      <c r="A8" s="262">
        <v>2</v>
      </c>
      <c r="B8" s="1133" t="s">
        <v>387</v>
      </c>
      <c r="C8" s="1134"/>
      <c r="D8" s="1134"/>
      <c r="E8" s="1134"/>
      <c r="F8" s="1134"/>
      <c r="G8" s="1134"/>
      <c r="H8" s="1134"/>
      <c r="I8" s="1134"/>
      <c r="J8" s="1134"/>
      <c r="K8" s="1134"/>
      <c r="L8" s="1134"/>
      <c r="M8" s="1134"/>
      <c r="N8" s="1134"/>
      <c r="O8" s="1134"/>
      <c r="P8" s="1135"/>
      <c r="Q8" s="1139">
        <v>2</v>
      </c>
      <c r="R8" s="1140"/>
      <c r="S8" s="1140"/>
      <c r="T8" s="1140"/>
      <c r="U8" s="1140"/>
      <c r="V8" s="1140">
        <v>2</v>
      </c>
      <c r="W8" s="1140"/>
      <c r="X8" s="1140"/>
      <c r="Y8" s="1140"/>
      <c r="Z8" s="1140"/>
      <c r="AA8" s="1140">
        <v>0</v>
      </c>
      <c r="AB8" s="1140"/>
      <c r="AC8" s="1140"/>
      <c r="AD8" s="1140"/>
      <c r="AE8" s="1141"/>
      <c r="AF8" s="1115">
        <v>0</v>
      </c>
      <c r="AG8" s="1116"/>
      <c r="AH8" s="1116"/>
      <c r="AI8" s="1116"/>
      <c r="AJ8" s="1117"/>
      <c r="AK8" s="1181" t="s">
        <v>604</v>
      </c>
      <c r="AL8" s="1182"/>
      <c r="AM8" s="1182"/>
      <c r="AN8" s="1182"/>
      <c r="AO8" s="1182"/>
      <c r="AP8" s="1182">
        <v>1</v>
      </c>
      <c r="AQ8" s="1182"/>
      <c r="AR8" s="1182"/>
      <c r="AS8" s="1182"/>
      <c r="AT8" s="1182"/>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10" t="s">
        <v>585</v>
      </c>
      <c r="BT8" s="1111"/>
      <c r="BU8" s="1111"/>
      <c r="BV8" s="1111"/>
      <c r="BW8" s="1111"/>
      <c r="BX8" s="1111"/>
      <c r="BY8" s="1111"/>
      <c r="BZ8" s="1111"/>
      <c r="CA8" s="1111"/>
      <c r="CB8" s="1111"/>
      <c r="CC8" s="1111"/>
      <c r="CD8" s="1111"/>
      <c r="CE8" s="1111"/>
      <c r="CF8" s="1111"/>
      <c r="CG8" s="1112"/>
      <c r="CH8" s="1085">
        <v>0</v>
      </c>
      <c r="CI8" s="1086"/>
      <c r="CJ8" s="1086"/>
      <c r="CK8" s="1086"/>
      <c r="CL8" s="1087"/>
      <c r="CM8" s="1085">
        <v>91</v>
      </c>
      <c r="CN8" s="1086"/>
      <c r="CO8" s="1086"/>
      <c r="CP8" s="1086"/>
      <c r="CQ8" s="1087"/>
      <c r="CR8" s="1085">
        <v>41</v>
      </c>
      <c r="CS8" s="1086"/>
      <c r="CT8" s="1086"/>
      <c r="CU8" s="1086"/>
      <c r="CV8" s="1087"/>
      <c r="CW8" s="1085" t="s">
        <v>608</v>
      </c>
      <c r="CX8" s="1086"/>
      <c r="CY8" s="1086"/>
      <c r="CZ8" s="1086"/>
      <c r="DA8" s="1087"/>
      <c r="DB8" s="1085" t="s">
        <v>608</v>
      </c>
      <c r="DC8" s="1086"/>
      <c r="DD8" s="1086"/>
      <c r="DE8" s="1086"/>
      <c r="DF8" s="1087"/>
      <c r="DG8" s="1085" t="s">
        <v>608</v>
      </c>
      <c r="DH8" s="1086"/>
      <c r="DI8" s="1086"/>
      <c r="DJ8" s="1086"/>
      <c r="DK8" s="1087"/>
      <c r="DL8" s="1085" t="s">
        <v>608</v>
      </c>
      <c r="DM8" s="1086"/>
      <c r="DN8" s="1086"/>
      <c r="DO8" s="1086"/>
      <c r="DP8" s="1087"/>
      <c r="DQ8" s="1085" t="s">
        <v>608</v>
      </c>
      <c r="DR8" s="1086"/>
      <c r="DS8" s="1086"/>
      <c r="DT8" s="1086"/>
      <c r="DU8" s="1087"/>
      <c r="DV8" s="1088"/>
      <c r="DW8" s="1089"/>
      <c r="DX8" s="1089"/>
      <c r="DY8" s="1089"/>
      <c r="DZ8" s="1090"/>
      <c r="EA8" s="255"/>
    </row>
    <row r="9" spans="1:131" s="256" customFormat="1" ht="26.25" customHeight="1" x14ac:dyDescent="0.15">
      <c r="A9" s="262">
        <v>3</v>
      </c>
      <c r="B9" s="1133" t="s">
        <v>388</v>
      </c>
      <c r="C9" s="1134"/>
      <c r="D9" s="1134"/>
      <c r="E9" s="1134"/>
      <c r="F9" s="1134"/>
      <c r="G9" s="1134"/>
      <c r="H9" s="1134"/>
      <c r="I9" s="1134"/>
      <c r="J9" s="1134"/>
      <c r="K9" s="1134"/>
      <c r="L9" s="1134"/>
      <c r="M9" s="1134"/>
      <c r="N9" s="1134"/>
      <c r="O9" s="1134"/>
      <c r="P9" s="1135"/>
      <c r="Q9" s="1139">
        <v>44</v>
      </c>
      <c r="R9" s="1140"/>
      <c r="S9" s="1140"/>
      <c r="T9" s="1140"/>
      <c r="U9" s="1140"/>
      <c r="V9" s="1140">
        <v>42</v>
      </c>
      <c r="W9" s="1140"/>
      <c r="X9" s="1140"/>
      <c r="Y9" s="1140"/>
      <c r="Z9" s="1140"/>
      <c r="AA9" s="1140">
        <v>2</v>
      </c>
      <c r="AB9" s="1140"/>
      <c r="AC9" s="1140"/>
      <c r="AD9" s="1140"/>
      <c r="AE9" s="1141"/>
      <c r="AF9" s="1115">
        <v>2</v>
      </c>
      <c r="AG9" s="1116"/>
      <c r="AH9" s="1116"/>
      <c r="AI9" s="1116"/>
      <c r="AJ9" s="1117"/>
      <c r="AK9" s="1181" t="s">
        <v>604</v>
      </c>
      <c r="AL9" s="1182"/>
      <c r="AM9" s="1182"/>
      <c r="AN9" s="1182"/>
      <c r="AO9" s="1182"/>
      <c r="AP9" s="1181" t="s">
        <v>604</v>
      </c>
      <c r="AQ9" s="1182"/>
      <c r="AR9" s="1182"/>
      <c r="AS9" s="1182"/>
      <c r="AT9" s="1182"/>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10" t="s">
        <v>586</v>
      </c>
      <c r="BT9" s="1111"/>
      <c r="BU9" s="1111"/>
      <c r="BV9" s="1111"/>
      <c r="BW9" s="1111"/>
      <c r="BX9" s="1111"/>
      <c r="BY9" s="1111"/>
      <c r="BZ9" s="1111"/>
      <c r="CA9" s="1111"/>
      <c r="CB9" s="1111"/>
      <c r="CC9" s="1111"/>
      <c r="CD9" s="1111"/>
      <c r="CE9" s="1111"/>
      <c r="CF9" s="1111"/>
      <c r="CG9" s="1112"/>
      <c r="CH9" s="1085">
        <v>-3</v>
      </c>
      <c r="CI9" s="1086"/>
      <c r="CJ9" s="1086"/>
      <c r="CK9" s="1086"/>
      <c r="CL9" s="1087"/>
      <c r="CM9" s="1085">
        <v>15</v>
      </c>
      <c r="CN9" s="1086"/>
      <c r="CO9" s="1086"/>
      <c r="CP9" s="1086"/>
      <c r="CQ9" s="1087"/>
      <c r="CR9" s="1085">
        <v>6</v>
      </c>
      <c r="CS9" s="1086"/>
      <c r="CT9" s="1086"/>
      <c r="CU9" s="1086"/>
      <c r="CV9" s="1087"/>
      <c r="CW9" s="1085">
        <v>4</v>
      </c>
      <c r="CX9" s="1086"/>
      <c r="CY9" s="1086"/>
      <c r="CZ9" s="1086"/>
      <c r="DA9" s="1087"/>
      <c r="DB9" s="1085" t="s">
        <v>608</v>
      </c>
      <c r="DC9" s="1086"/>
      <c r="DD9" s="1086"/>
      <c r="DE9" s="1086"/>
      <c r="DF9" s="1087"/>
      <c r="DG9" s="1085" t="s">
        <v>608</v>
      </c>
      <c r="DH9" s="1086"/>
      <c r="DI9" s="1086"/>
      <c r="DJ9" s="1086"/>
      <c r="DK9" s="1087"/>
      <c r="DL9" s="1085" t="s">
        <v>608</v>
      </c>
      <c r="DM9" s="1086"/>
      <c r="DN9" s="1086"/>
      <c r="DO9" s="1086"/>
      <c r="DP9" s="1087"/>
      <c r="DQ9" s="1085" t="s">
        <v>608</v>
      </c>
      <c r="DR9" s="1086"/>
      <c r="DS9" s="1086"/>
      <c r="DT9" s="1086"/>
      <c r="DU9" s="1087"/>
      <c r="DV9" s="1088"/>
      <c r="DW9" s="1089"/>
      <c r="DX9" s="1089"/>
      <c r="DY9" s="1089"/>
      <c r="DZ9" s="1090"/>
      <c r="EA9" s="255"/>
    </row>
    <row r="10" spans="1:131" s="256" customFormat="1" ht="26.25" customHeight="1" x14ac:dyDescent="0.15">
      <c r="A10" s="262">
        <v>4</v>
      </c>
      <c r="B10" s="1133" t="s">
        <v>389</v>
      </c>
      <c r="C10" s="1134"/>
      <c r="D10" s="1134"/>
      <c r="E10" s="1134"/>
      <c r="F10" s="1134"/>
      <c r="G10" s="1134"/>
      <c r="H10" s="1134"/>
      <c r="I10" s="1134"/>
      <c r="J10" s="1134"/>
      <c r="K10" s="1134"/>
      <c r="L10" s="1134"/>
      <c r="M10" s="1134"/>
      <c r="N10" s="1134"/>
      <c r="O10" s="1134"/>
      <c r="P10" s="1135"/>
      <c r="Q10" s="1139">
        <v>5</v>
      </c>
      <c r="R10" s="1140"/>
      <c r="S10" s="1140"/>
      <c r="T10" s="1140"/>
      <c r="U10" s="1140"/>
      <c r="V10" s="1140">
        <v>10</v>
      </c>
      <c r="W10" s="1140"/>
      <c r="X10" s="1140"/>
      <c r="Y10" s="1140"/>
      <c r="Z10" s="1140"/>
      <c r="AA10" s="1140">
        <v>-5</v>
      </c>
      <c r="AB10" s="1140"/>
      <c r="AC10" s="1140"/>
      <c r="AD10" s="1140"/>
      <c r="AE10" s="1141"/>
      <c r="AF10" s="1115">
        <v>-5</v>
      </c>
      <c r="AG10" s="1116"/>
      <c r="AH10" s="1116"/>
      <c r="AI10" s="1116"/>
      <c r="AJ10" s="1117"/>
      <c r="AK10" s="1181">
        <v>7</v>
      </c>
      <c r="AL10" s="1182"/>
      <c r="AM10" s="1182"/>
      <c r="AN10" s="1182"/>
      <c r="AO10" s="1182"/>
      <c r="AP10" s="1181" t="s">
        <v>604</v>
      </c>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6"/>
      <c r="R22" s="1177"/>
      <c r="S22" s="1177"/>
      <c r="T22" s="1177"/>
      <c r="U22" s="1177"/>
      <c r="V22" s="1177"/>
      <c r="W22" s="1177"/>
      <c r="X22" s="1177"/>
      <c r="Y22" s="1177"/>
      <c r="Z22" s="1177"/>
      <c r="AA22" s="1177"/>
      <c r="AB22" s="1177"/>
      <c r="AC22" s="1177"/>
      <c r="AD22" s="1177"/>
      <c r="AE22" s="1178"/>
      <c r="AF22" s="1115"/>
      <c r="AG22" s="1116"/>
      <c r="AH22" s="1116"/>
      <c r="AI22" s="1116"/>
      <c r="AJ22" s="1117"/>
      <c r="AK22" s="1172"/>
      <c r="AL22" s="1173"/>
      <c r="AM22" s="1173"/>
      <c r="AN22" s="1173"/>
      <c r="AO22" s="1173"/>
      <c r="AP22" s="1173"/>
      <c r="AQ22" s="1173"/>
      <c r="AR22" s="1173"/>
      <c r="AS22" s="1173"/>
      <c r="AT22" s="1173"/>
      <c r="AU22" s="1174"/>
      <c r="AV22" s="1174"/>
      <c r="AW22" s="1174"/>
      <c r="AX22" s="1174"/>
      <c r="AY22" s="1175"/>
      <c r="AZ22" s="1131" t="s">
        <v>390</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3">
        <v>4888</v>
      </c>
      <c r="R23" s="1164"/>
      <c r="S23" s="1164"/>
      <c r="T23" s="1164"/>
      <c r="U23" s="1164"/>
      <c r="V23" s="1164">
        <v>4214</v>
      </c>
      <c r="W23" s="1164"/>
      <c r="X23" s="1164"/>
      <c r="Y23" s="1164"/>
      <c r="Z23" s="1164"/>
      <c r="AA23" s="1164">
        <v>673</v>
      </c>
      <c r="AB23" s="1164"/>
      <c r="AC23" s="1164"/>
      <c r="AD23" s="1164"/>
      <c r="AE23" s="1165"/>
      <c r="AF23" s="1166">
        <v>561</v>
      </c>
      <c r="AG23" s="1164"/>
      <c r="AH23" s="1164"/>
      <c r="AI23" s="1164"/>
      <c r="AJ23" s="1167"/>
      <c r="AK23" s="1168"/>
      <c r="AL23" s="1169"/>
      <c r="AM23" s="1169"/>
      <c r="AN23" s="1169"/>
      <c r="AO23" s="1169"/>
      <c r="AP23" s="1164">
        <v>2849</v>
      </c>
      <c r="AQ23" s="1164"/>
      <c r="AR23" s="1164"/>
      <c r="AS23" s="1164"/>
      <c r="AT23" s="1164"/>
      <c r="AU23" s="1170"/>
      <c r="AV23" s="1170"/>
      <c r="AW23" s="1170"/>
      <c r="AX23" s="1170"/>
      <c r="AY23" s="1171"/>
      <c r="AZ23" s="1160" t="s">
        <v>138</v>
      </c>
      <c r="BA23" s="1161"/>
      <c r="BB23" s="1161"/>
      <c r="BC23" s="1161"/>
      <c r="BD23" s="1162"/>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369</v>
      </c>
      <c r="B26" s="1092"/>
      <c r="C26" s="1092"/>
      <c r="D26" s="1092"/>
      <c r="E26" s="1092"/>
      <c r="F26" s="1092"/>
      <c r="G26" s="1092"/>
      <c r="H26" s="1092"/>
      <c r="I26" s="1092"/>
      <c r="J26" s="1092"/>
      <c r="K26" s="1092"/>
      <c r="L26" s="1092"/>
      <c r="M26" s="1092"/>
      <c r="N26" s="1092"/>
      <c r="O26" s="1092"/>
      <c r="P26" s="1093"/>
      <c r="Q26" s="1097" t="s">
        <v>395</v>
      </c>
      <c r="R26" s="1098"/>
      <c r="S26" s="1098"/>
      <c r="T26" s="1098"/>
      <c r="U26" s="1099"/>
      <c r="V26" s="1097" t="s">
        <v>396</v>
      </c>
      <c r="W26" s="1098"/>
      <c r="X26" s="1098"/>
      <c r="Y26" s="1098"/>
      <c r="Z26" s="1099"/>
      <c r="AA26" s="1097" t="s">
        <v>397</v>
      </c>
      <c r="AB26" s="1098"/>
      <c r="AC26" s="1098"/>
      <c r="AD26" s="1098"/>
      <c r="AE26" s="1098"/>
      <c r="AF26" s="1154" t="s">
        <v>398</v>
      </c>
      <c r="AG26" s="1104"/>
      <c r="AH26" s="1104"/>
      <c r="AI26" s="1104"/>
      <c r="AJ26" s="1155"/>
      <c r="AK26" s="1098" t="s">
        <v>399</v>
      </c>
      <c r="AL26" s="1098"/>
      <c r="AM26" s="1098"/>
      <c r="AN26" s="1098"/>
      <c r="AO26" s="1099"/>
      <c r="AP26" s="1097" t="s">
        <v>400</v>
      </c>
      <c r="AQ26" s="1098"/>
      <c r="AR26" s="1098"/>
      <c r="AS26" s="1098"/>
      <c r="AT26" s="1099"/>
      <c r="AU26" s="1097" t="s">
        <v>401</v>
      </c>
      <c r="AV26" s="1098"/>
      <c r="AW26" s="1098"/>
      <c r="AX26" s="1098"/>
      <c r="AY26" s="1099"/>
      <c r="AZ26" s="1097" t="s">
        <v>402</v>
      </c>
      <c r="BA26" s="1098"/>
      <c r="BB26" s="1098"/>
      <c r="BC26" s="1098"/>
      <c r="BD26" s="1099"/>
      <c r="BE26" s="1097" t="s">
        <v>376</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6"/>
      <c r="AG27" s="1107"/>
      <c r="AH27" s="1107"/>
      <c r="AI27" s="1107"/>
      <c r="AJ27" s="1157"/>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5" t="s">
        <v>403</v>
      </c>
      <c r="C28" s="1146"/>
      <c r="D28" s="1146"/>
      <c r="E28" s="1146"/>
      <c r="F28" s="1146"/>
      <c r="G28" s="1146"/>
      <c r="H28" s="1146"/>
      <c r="I28" s="1146"/>
      <c r="J28" s="1146"/>
      <c r="K28" s="1146"/>
      <c r="L28" s="1146"/>
      <c r="M28" s="1146"/>
      <c r="N28" s="1146"/>
      <c r="O28" s="1146"/>
      <c r="P28" s="1147"/>
      <c r="Q28" s="1148">
        <v>823</v>
      </c>
      <c r="R28" s="1149"/>
      <c r="S28" s="1149"/>
      <c r="T28" s="1149"/>
      <c r="U28" s="1149"/>
      <c r="V28" s="1149">
        <v>818</v>
      </c>
      <c r="W28" s="1149"/>
      <c r="X28" s="1149"/>
      <c r="Y28" s="1149"/>
      <c r="Z28" s="1149"/>
      <c r="AA28" s="1149">
        <v>5</v>
      </c>
      <c r="AB28" s="1149"/>
      <c r="AC28" s="1149"/>
      <c r="AD28" s="1149"/>
      <c r="AE28" s="1150"/>
      <c r="AF28" s="1151">
        <v>5</v>
      </c>
      <c r="AG28" s="1149"/>
      <c r="AH28" s="1149"/>
      <c r="AI28" s="1149"/>
      <c r="AJ28" s="1152"/>
      <c r="AK28" s="1153">
        <v>60</v>
      </c>
      <c r="AL28" s="1142"/>
      <c r="AM28" s="1142"/>
      <c r="AN28" s="1142"/>
      <c r="AO28" s="1142"/>
      <c r="AP28" s="1142" t="s">
        <v>605</v>
      </c>
      <c r="AQ28" s="1142"/>
      <c r="AR28" s="1142"/>
      <c r="AS28" s="1142"/>
      <c r="AT28" s="1142"/>
      <c r="AU28" s="1142" t="s">
        <v>605</v>
      </c>
      <c r="AV28" s="1142"/>
      <c r="AW28" s="1142"/>
      <c r="AX28" s="1142"/>
      <c r="AY28" s="1142"/>
      <c r="AZ28" s="1142" t="s">
        <v>605</v>
      </c>
      <c r="BA28" s="1142"/>
      <c r="BB28" s="1142"/>
      <c r="BC28" s="1142"/>
      <c r="BD28" s="1142"/>
      <c r="BE28" s="1143"/>
      <c r="BF28" s="1143"/>
      <c r="BG28" s="1143"/>
      <c r="BH28" s="1143"/>
      <c r="BI28" s="1144"/>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404</v>
      </c>
      <c r="C29" s="1134"/>
      <c r="D29" s="1134"/>
      <c r="E29" s="1134"/>
      <c r="F29" s="1134"/>
      <c r="G29" s="1134"/>
      <c r="H29" s="1134"/>
      <c r="I29" s="1134"/>
      <c r="J29" s="1134"/>
      <c r="K29" s="1134"/>
      <c r="L29" s="1134"/>
      <c r="M29" s="1134"/>
      <c r="N29" s="1134"/>
      <c r="O29" s="1134"/>
      <c r="P29" s="1135"/>
      <c r="Q29" s="1139">
        <v>985</v>
      </c>
      <c r="R29" s="1140"/>
      <c r="S29" s="1140"/>
      <c r="T29" s="1140"/>
      <c r="U29" s="1140"/>
      <c r="V29" s="1140">
        <v>958</v>
      </c>
      <c r="W29" s="1140"/>
      <c r="X29" s="1140"/>
      <c r="Y29" s="1140"/>
      <c r="Z29" s="1140"/>
      <c r="AA29" s="1140">
        <v>27</v>
      </c>
      <c r="AB29" s="1140"/>
      <c r="AC29" s="1140"/>
      <c r="AD29" s="1140"/>
      <c r="AE29" s="1141"/>
      <c r="AF29" s="1115">
        <v>27</v>
      </c>
      <c r="AG29" s="1116"/>
      <c r="AH29" s="1116"/>
      <c r="AI29" s="1116"/>
      <c r="AJ29" s="1117"/>
      <c r="AK29" s="1073">
        <v>134</v>
      </c>
      <c r="AL29" s="1064"/>
      <c r="AM29" s="1064"/>
      <c r="AN29" s="1064"/>
      <c r="AO29" s="1064"/>
      <c r="AP29" s="1064" t="s">
        <v>606</v>
      </c>
      <c r="AQ29" s="1064"/>
      <c r="AR29" s="1064"/>
      <c r="AS29" s="1064"/>
      <c r="AT29" s="1064"/>
      <c r="AU29" s="1064" t="s">
        <v>606</v>
      </c>
      <c r="AV29" s="1064"/>
      <c r="AW29" s="1064"/>
      <c r="AX29" s="1064"/>
      <c r="AY29" s="1064"/>
      <c r="AZ29" s="1064" t="s">
        <v>606</v>
      </c>
      <c r="BA29" s="1064"/>
      <c r="BB29" s="1064"/>
      <c r="BC29" s="1064"/>
      <c r="BD29" s="1064"/>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405</v>
      </c>
      <c r="C30" s="1134"/>
      <c r="D30" s="1134"/>
      <c r="E30" s="1134"/>
      <c r="F30" s="1134"/>
      <c r="G30" s="1134"/>
      <c r="H30" s="1134"/>
      <c r="I30" s="1134"/>
      <c r="J30" s="1134"/>
      <c r="K30" s="1134"/>
      <c r="L30" s="1134"/>
      <c r="M30" s="1134"/>
      <c r="N30" s="1134"/>
      <c r="O30" s="1134"/>
      <c r="P30" s="1135"/>
      <c r="Q30" s="1139">
        <v>177</v>
      </c>
      <c r="R30" s="1140"/>
      <c r="S30" s="1140"/>
      <c r="T30" s="1140"/>
      <c r="U30" s="1140"/>
      <c r="V30" s="1140">
        <v>177</v>
      </c>
      <c r="W30" s="1140"/>
      <c r="X30" s="1140"/>
      <c r="Y30" s="1140"/>
      <c r="Z30" s="1140"/>
      <c r="AA30" s="1140">
        <v>0</v>
      </c>
      <c r="AB30" s="1140"/>
      <c r="AC30" s="1140"/>
      <c r="AD30" s="1140"/>
      <c r="AE30" s="1141"/>
      <c r="AF30" s="1115">
        <v>0</v>
      </c>
      <c r="AG30" s="1116"/>
      <c r="AH30" s="1116"/>
      <c r="AI30" s="1116"/>
      <c r="AJ30" s="1117"/>
      <c r="AK30" s="1073">
        <v>23</v>
      </c>
      <c r="AL30" s="1064"/>
      <c r="AM30" s="1064"/>
      <c r="AN30" s="1064"/>
      <c r="AO30" s="1064"/>
      <c r="AP30" s="1064" t="s">
        <v>606</v>
      </c>
      <c r="AQ30" s="1064"/>
      <c r="AR30" s="1064"/>
      <c r="AS30" s="1064"/>
      <c r="AT30" s="1064"/>
      <c r="AU30" s="1064" t="s">
        <v>606</v>
      </c>
      <c r="AV30" s="1064"/>
      <c r="AW30" s="1064"/>
      <c r="AX30" s="1064"/>
      <c r="AY30" s="1064"/>
      <c r="AZ30" s="1064" t="s">
        <v>606</v>
      </c>
      <c r="BA30" s="1064"/>
      <c r="BB30" s="1064"/>
      <c r="BC30" s="1064"/>
      <c r="BD30" s="1064"/>
      <c r="BE30" s="1128"/>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406</v>
      </c>
      <c r="C31" s="1134"/>
      <c r="D31" s="1134"/>
      <c r="E31" s="1134"/>
      <c r="F31" s="1134"/>
      <c r="G31" s="1134"/>
      <c r="H31" s="1134"/>
      <c r="I31" s="1134"/>
      <c r="J31" s="1134"/>
      <c r="K31" s="1134"/>
      <c r="L31" s="1134"/>
      <c r="M31" s="1134"/>
      <c r="N31" s="1134"/>
      <c r="O31" s="1134"/>
      <c r="P31" s="1135"/>
      <c r="Q31" s="1139">
        <v>285</v>
      </c>
      <c r="R31" s="1140"/>
      <c r="S31" s="1140"/>
      <c r="T31" s="1140"/>
      <c r="U31" s="1140"/>
      <c r="V31" s="1140">
        <v>261</v>
      </c>
      <c r="W31" s="1140"/>
      <c r="X31" s="1140"/>
      <c r="Y31" s="1140"/>
      <c r="Z31" s="1140"/>
      <c r="AA31" s="1140">
        <v>24</v>
      </c>
      <c r="AB31" s="1140"/>
      <c r="AC31" s="1140"/>
      <c r="AD31" s="1140"/>
      <c r="AE31" s="1141"/>
      <c r="AF31" s="1115">
        <v>747</v>
      </c>
      <c r="AG31" s="1116"/>
      <c r="AH31" s="1116"/>
      <c r="AI31" s="1116"/>
      <c r="AJ31" s="1117"/>
      <c r="AK31" s="1073">
        <v>6</v>
      </c>
      <c r="AL31" s="1064"/>
      <c r="AM31" s="1064"/>
      <c r="AN31" s="1064"/>
      <c r="AO31" s="1064"/>
      <c r="AP31" s="1064">
        <v>344</v>
      </c>
      <c r="AQ31" s="1064"/>
      <c r="AR31" s="1064"/>
      <c r="AS31" s="1064"/>
      <c r="AT31" s="1064"/>
      <c r="AU31" s="1064">
        <v>44</v>
      </c>
      <c r="AV31" s="1064"/>
      <c r="AW31" s="1064"/>
      <c r="AX31" s="1064"/>
      <c r="AY31" s="1064"/>
      <c r="AZ31" s="1064" t="s">
        <v>606</v>
      </c>
      <c r="BA31" s="1064"/>
      <c r="BB31" s="1064"/>
      <c r="BC31" s="1064"/>
      <c r="BD31" s="1064"/>
      <c r="BE31" s="1128" t="s">
        <v>407</v>
      </c>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408</v>
      </c>
      <c r="C32" s="1134"/>
      <c r="D32" s="1134"/>
      <c r="E32" s="1134"/>
      <c r="F32" s="1134"/>
      <c r="G32" s="1134"/>
      <c r="H32" s="1134"/>
      <c r="I32" s="1134"/>
      <c r="J32" s="1134"/>
      <c r="K32" s="1134"/>
      <c r="L32" s="1134"/>
      <c r="M32" s="1134"/>
      <c r="N32" s="1134"/>
      <c r="O32" s="1134"/>
      <c r="P32" s="1135"/>
      <c r="Q32" s="1139">
        <v>238</v>
      </c>
      <c r="R32" s="1140"/>
      <c r="S32" s="1140"/>
      <c r="T32" s="1140"/>
      <c r="U32" s="1140"/>
      <c r="V32" s="1140">
        <v>403</v>
      </c>
      <c r="W32" s="1140"/>
      <c r="X32" s="1140"/>
      <c r="Y32" s="1140"/>
      <c r="Z32" s="1140"/>
      <c r="AA32" s="1140">
        <v>-165</v>
      </c>
      <c r="AB32" s="1140"/>
      <c r="AC32" s="1140"/>
      <c r="AD32" s="1140"/>
      <c r="AE32" s="1141"/>
      <c r="AF32" s="1115">
        <v>160</v>
      </c>
      <c r="AG32" s="1116"/>
      <c r="AH32" s="1116"/>
      <c r="AI32" s="1116"/>
      <c r="AJ32" s="1117"/>
      <c r="AK32" s="1064" t="s">
        <v>606</v>
      </c>
      <c r="AL32" s="1064"/>
      <c r="AM32" s="1064"/>
      <c r="AN32" s="1064"/>
      <c r="AO32" s="1064"/>
      <c r="AP32" s="1064" t="s">
        <v>606</v>
      </c>
      <c r="AQ32" s="1064"/>
      <c r="AR32" s="1064"/>
      <c r="AS32" s="1064"/>
      <c r="AT32" s="1064"/>
      <c r="AU32" s="1064" t="s">
        <v>606</v>
      </c>
      <c r="AV32" s="1064"/>
      <c r="AW32" s="1064"/>
      <c r="AX32" s="1064"/>
      <c r="AY32" s="1064"/>
      <c r="AZ32" s="1064" t="s">
        <v>606</v>
      </c>
      <c r="BA32" s="1064"/>
      <c r="BB32" s="1064"/>
      <c r="BC32" s="1064"/>
      <c r="BD32" s="1064"/>
      <c r="BE32" s="1128" t="s">
        <v>409</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t="s">
        <v>410</v>
      </c>
      <c r="C33" s="1134"/>
      <c r="D33" s="1134"/>
      <c r="E33" s="1134"/>
      <c r="F33" s="1134"/>
      <c r="G33" s="1134"/>
      <c r="H33" s="1134"/>
      <c r="I33" s="1134"/>
      <c r="J33" s="1134"/>
      <c r="K33" s="1134"/>
      <c r="L33" s="1134"/>
      <c r="M33" s="1134"/>
      <c r="N33" s="1134"/>
      <c r="O33" s="1134"/>
      <c r="P33" s="1135"/>
      <c r="Q33" s="1139">
        <v>429</v>
      </c>
      <c r="R33" s="1140"/>
      <c r="S33" s="1140"/>
      <c r="T33" s="1140"/>
      <c r="U33" s="1140"/>
      <c r="V33" s="1140">
        <v>416</v>
      </c>
      <c r="W33" s="1140"/>
      <c r="X33" s="1140"/>
      <c r="Y33" s="1140"/>
      <c r="Z33" s="1140"/>
      <c r="AA33" s="1140">
        <v>13</v>
      </c>
      <c r="AB33" s="1140"/>
      <c r="AC33" s="1140"/>
      <c r="AD33" s="1140"/>
      <c r="AE33" s="1141"/>
      <c r="AF33" s="1115">
        <v>13</v>
      </c>
      <c r="AG33" s="1116"/>
      <c r="AH33" s="1116"/>
      <c r="AI33" s="1116"/>
      <c r="AJ33" s="1117"/>
      <c r="AK33" s="1073">
        <v>245</v>
      </c>
      <c r="AL33" s="1064"/>
      <c r="AM33" s="1064"/>
      <c r="AN33" s="1064"/>
      <c r="AO33" s="1064"/>
      <c r="AP33" s="1064">
        <v>1451</v>
      </c>
      <c r="AQ33" s="1064"/>
      <c r="AR33" s="1064"/>
      <c r="AS33" s="1064"/>
      <c r="AT33" s="1064"/>
      <c r="AU33" s="1064">
        <v>1391</v>
      </c>
      <c r="AV33" s="1064"/>
      <c r="AW33" s="1064"/>
      <c r="AX33" s="1064"/>
      <c r="AY33" s="1064"/>
      <c r="AZ33" s="1064" t="s">
        <v>606</v>
      </c>
      <c r="BA33" s="1064"/>
      <c r="BB33" s="1064"/>
      <c r="BC33" s="1064"/>
      <c r="BD33" s="1064"/>
      <c r="BE33" s="1128" t="s">
        <v>411</v>
      </c>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412</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953</v>
      </c>
      <c r="AG63" s="1052"/>
      <c r="AH63" s="1052"/>
      <c r="AI63" s="1052"/>
      <c r="AJ63" s="1126"/>
      <c r="AK63" s="1127"/>
      <c r="AL63" s="1056"/>
      <c r="AM63" s="1056"/>
      <c r="AN63" s="1056"/>
      <c r="AO63" s="1056"/>
      <c r="AP63" s="1052">
        <v>1795</v>
      </c>
      <c r="AQ63" s="1052"/>
      <c r="AR63" s="1052"/>
      <c r="AS63" s="1052"/>
      <c r="AT63" s="1052"/>
      <c r="AU63" s="1052">
        <v>1435</v>
      </c>
      <c r="AV63" s="1052"/>
      <c r="AW63" s="1052"/>
      <c r="AX63" s="1052"/>
      <c r="AY63" s="1052"/>
      <c r="AZ63" s="1121"/>
      <c r="BA63" s="1121"/>
      <c r="BB63" s="1121"/>
      <c r="BC63" s="1121"/>
      <c r="BD63" s="1121"/>
      <c r="BE63" s="1053"/>
      <c r="BF63" s="1053"/>
      <c r="BG63" s="1053"/>
      <c r="BH63" s="1053"/>
      <c r="BI63" s="1054"/>
      <c r="BJ63" s="1122" t="s">
        <v>138</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415</v>
      </c>
      <c r="B66" s="1092"/>
      <c r="C66" s="1092"/>
      <c r="D66" s="1092"/>
      <c r="E66" s="1092"/>
      <c r="F66" s="1092"/>
      <c r="G66" s="1092"/>
      <c r="H66" s="1092"/>
      <c r="I66" s="1092"/>
      <c r="J66" s="1092"/>
      <c r="K66" s="1092"/>
      <c r="L66" s="1092"/>
      <c r="M66" s="1092"/>
      <c r="N66" s="1092"/>
      <c r="O66" s="1092"/>
      <c r="P66" s="1093"/>
      <c r="Q66" s="1097" t="s">
        <v>416</v>
      </c>
      <c r="R66" s="1098"/>
      <c r="S66" s="1098"/>
      <c r="T66" s="1098"/>
      <c r="U66" s="1099"/>
      <c r="V66" s="1097" t="s">
        <v>417</v>
      </c>
      <c r="W66" s="1098"/>
      <c r="X66" s="1098"/>
      <c r="Y66" s="1098"/>
      <c r="Z66" s="1099"/>
      <c r="AA66" s="1097" t="s">
        <v>418</v>
      </c>
      <c r="AB66" s="1098"/>
      <c r="AC66" s="1098"/>
      <c r="AD66" s="1098"/>
      <c r="AE66" s="1099"/>
      <c r="AF66" s="1103" t="s">
        <v>419</v>
      </c>
      <c r="AG66" s="1104"/>
      <c r="AH66" s="1104"/>
      <c r="AI66" s="1104"/>
      <c r="AJ66" s="1105"/>
      <c r="AK66" s="1097" t="s">
        <v>420</v>
      </c>
      <c r="AL66" s="1092"/>
      <c r="AM66" s="1092"/>
      <c r="AN66" s="1092"/>
      <c r="AO66" s="1093"/>
      <c r="AP66" s="1097" t="s">
        <v>421</v>
      </c>
      <c r="AQ66" s="1098"/>
      <c r="AR66" s="1098"/>
      <c r="AS66" s="1098"/>
      <c r="AT66" s="1099"/>
      <c r="AU66" s="1097" t="s">
        <v>422</v>
      </c>
      <c r="AV66" s="1098"/>
      <c r="AW66" s="1098"/>
      <c r="AX66" s="1098"/>
      <c r="AY66" s="1099"/>
      <c r="AZ66" s="1097" t="s">
        <v>376</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587</v>
      </c>
      <c r="C68" s="1082"/>
      <c r="D68" s="1082"/>
      <c r="E68" s="1082"/>
      <c r="F68" s="1082"/>
      <c r="G68" s="1082"/>
      <c r="H68" s="1082"/>
      <c r="I68" s="1082"/>
      <c r="J68" s="1082"/>
      <c r="K68" s="1082"/>
      <c r="L68" s="1082"/>
      <c r="M68" s="1082"/>
      <c r="N68" s="1082"/>
      <c r="O68" s="1082"/>
      <c r="P68" s="1083"/>
      <c r="Q68" s="1084">
        <v>787</v>
      </c>
      <c r="R68" s="1078"/>
      <c r="S68" s="1078"/>
      <c r="T68" s="1078"/>
      <c r="U68" s="1078"/>
      <c r="V68" s="1078">
        <v>786</v>
      </c>
      <c r="W68" s="1078"/>
      <c r="X68" s="1078"/>
      <c r="Y68" s="1078"/>
      <c r="Z68" s="1078"/>
      <c r="AA68" s="1078">
        <v>1</v>
      </c>
      <c r="AB68" s="1078"/>
      <c r="AC68" s="1078"/>
      <c r="AD68" s="1078"/>
      <c r="AE68" s="1078"/>
      <c r="AF68" s="1078">
        <v>1</v>
      </c>
      <c r="AG68" s="1078"/>
      <c r="AH68" s="1078"/>
      <c r="AI68" s="1078"/>
      <c r="AJ68" s="1078"/>
      <c r="AK68" s="1078">
        <v>43</v>
      </c>
      <c r="AL68" s="1078"/>
      <c r="AM68" s="1078"/>
      <c r="AN68" s="1078"/>
      <c r="AO68" s="1078"/>
      <c r="AP68" s="1078" t="s">
        <v>607</v>
      </c>
      <c r="AQ68" s="1078"/>
      <c r="AR68" s="1078"/>
      <c r="AS68" s="1078"/>
      <c r="AT68" s="1078"/>
      <c r="AU68" s="1078" t="s">
        <v>607</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2147</v>
      </c>
      <c r="R69" s="1064"/>
      <c r="S69" s="1064"/>
      <c r="T69" s="1064"/>
      <c r="U69" s="1064"/>
      <c r="V69" s="1064">
        <v>2144</v>
      </c>
      <c r="W69" s="1064"/>
      <c r="X69" s="1064"/>
      <c r="Y69" s="1064"/>
      <c r="Z69" s="1064"/>
      <c r="AA69" s="1064">
        <v>3</v>
      </c>
      <c r="AB69" s="1064"/>
      <c r="AC69" s="1064"/>
      <c r="AD69" s="1064"/>
      <c r="AE69" s="1064"/>
      <c r="AF69" s="1064">
        <v>3</v>
      </c>
      <c r="AG69" s="1064"/>
      <c r="AH69" s="1064"/>
      <c r="AI69" s="1064"/>
      <c r="AJ69" s="1064"/>
      <c r="AK69" s="1064">
        <v>17</v>
      </c>
      <c r="AL69" s="1064"/>
      <c r="AM69" s="1064"/>
      <c r="AN69" s="1064"/>
      <c r="AO69" s="1064"/>
      <c r="AP69" s="1071">
        <v>6</v>
      </c>
      <c r="AQ69" s="1072"/>
      <c r="AR69" s="1072"/>
      <c r="AS69" s="1072"/>
      <c r="AT69" s="1073"/>
      <c r="AU69" s="1071">
        <v>0</v>
      </c>
      <c r="AV69" s="1072"/>
      <c r="AW69" s="1072"/>
      <c r="AX69" s="1072"/>
      <c r="AY69" s="1073"/>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589</v>
      </c>
      <c r="C70" s="1068"/>
      <c r="D70" s="1068"/>
      <c r="E70" s="1068"/>
      <c r="F70" s="1068"/>
      <c r="G70" s="1068"/>
      <c r="H70" s="1068"/>
      <c r="I70" s="1068"/>
      <c r="J70" s="1068"/>
      <c r="K70" s="1068"/>
      <c r="L70" s="1068"/>
      <c r="M70" s="1068"/>
      <c r="N70" s="1068"/>
      <c r="O70" s="1068"/>
      <c r="P70" s="1069"/>
      <c r="Q70" s="1070">
        <v>516</v>
      </c>
      <c r="R70" s="1064"/>
      <c r="S70" s="1064"/>
      <c r="T70" s="1064"/>
      <c r="U70" s="1064"/>
      <c r="V70" s="1064">
        <v>514</v>
      </c>
      <c r="W70" s="1064"/>
      <c r="X70" s="1064"/>
      <c r="Y70" s="1064"/>
      <c r="Z70" s="1064"/>
      <c r="AA70" s="1064">
        <v>2</v>
      </c>
      <c r="AB70" s="1064"/>
      <c r="AC70" s="1064"/>
      <c r="AD70" s="1064"/>
      <c r="AE70" s="1064"/>
      <c r="AF70" s="1064">
        <v>2</v>
      </c>
      <c r="AG70" s="1064"/>
      <c r="AH70" s="1064"/>
      <c r="AI70" s="1064"/>
      <c r="AJ70" s="1064"/>
      <c r="AK70" s="1064">
        <v>108</v>
      </c>
      <c r="AL70" s="1064"/>
      <c r="AM70" s="1064"/>
      <c r="AN70" s="1064"/>
      <c r="AO70" s="1064"/>
      <c r="AP70" s="1071" t="s">
        <v>607</v>
      </c>
      <c r="AQ70" s="1072"/>
      <c r="AR70" s="1072"/>
      <c r="AS70" s="1072"/>
      <c r="AT70" s="1073"/>
      <c r="AU70" s="1071" t="s">
        <v>607</v>
      </c>
      <c r="AV70" s="1072"/>
      <c r="AW70" s="1072"/>
      <c r="AX70" s="1072"/>
      <c r="AY70" s="1073"/>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131</v>
      </c>
      <c r="R71" s="1064"/>
      <c r="S71" s="1064"/>
      <c r="T71" s="1064"/>
      <c r="U71" s="1064"/>
      <c r="V71" s="1064">
        <v>131</v>
      </c>
      <c r="W71" s="1064"/>
      <c r="X71" s="1064"/>
      <c r="Y71" s="1064"/>
      <c r="Z71" s="1064"/>
      <c r="AA71" s="1064">
        <v>0</v>
      </c>
      <c r="AB71" s="1064"/>
      <c r="AC71" s="1064"/>
      <c r="AD71" s="1064"/>
      <c r="AE71" s="1064"/>
      <c r="AF71" s="1064">
        <v>0</v>
      </c>
      <c r="AG71" s="1064"/>
      <c r="AH71" s="1064"/>
      <c r="AI71" s="1064"/>
      <c r="AJ71" s="1064"/>
      <c r="AK71" s="1064">
        <v>95</v>
      </c>
      <c r="AL71" s="1064"/>
      <c r="AM71" s="1064"/>
      <c r="AN71" s="1064"/>
      <c r="AO71" s="1064"/>
      <c r="AP71" s="1071">
        <v>4</v>
      </c>
      <c r="AQ71" s="1072"/>
      <c r="AR71" s="1072"/>
      <c r="AS71" s="1072"/>
      <c r="AT71" s="1073"/>
      <c r="AU71" s="1071">
        <v>0</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214</v>
      </c>
      <c r="R72" s="1064"/>
      <c r="S72" s="1064"/>
      <c r="T72" s="1064"/>
      <c r="U72" s="1064"/>
      <c r="V72" s="1064">
        <v>213</v>
      </c>
      <c r="W72" s="1064"/>
      <c r="X72" s="1064"/>
      <c r="Y72" s="1064"/>
      <c r="Z72" s="1064"/>
      <c r="AA72" s="1064">
        <v>1</v>
      </c>
      <c r="AB72" s="1064"/>
      <c r="AC72" s="1064"/>
      <c r="AD72" s="1064"/>
      <c r="AE72" s="1064"/>
      <c r="AF72" s="1064">
        <v>1</v>
      </c>
      <c r="AG72" s="1064"/>
      <c r="AH72" s="1064"/>
      <c r="AI72" s="1064"/>
      <c r="AJ72" s="1064"/>
      <c r="AK72" s="1064">
        <v>5</v>
      </c>
      <c r="AL72" s="1064"/>
      <c r="AM72" s="1064"/>
      <c r="AN72" s="1064"/>
      <c r="AO72" s="1064"/>
      <c r="AP72" s="1071" t="s">
        <v>607</v>
      </c>
      <c r="AQ72" s="1072"/>
      <c r="AR72" s="1072"/>
      <c r="AS72" s="1072"/>
      <c r="AT72" s="1073"/>
      <c r="AU72" s="1071" t="s">
        <v>607</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4">
        <v>31</v>
      </c>
      <c r="R73" s="1072"/>
      <c r="S73" s="1072"/>
      <c r="T73" s="1072"/>
      <c r="U73" s="1073"/>
      <c r="V73" s="1071">
        <v>20</v>
      </c>
      <c r="W73" s="1072"/>
      <c r="X73" s="1072"/>
      <c r="Y73" s="1072"/>
      <c r="Z73" s="1073"/>
      <c r="AA73" s="1071">
        <v>11</v>
      </c>
      <c r="AB73" s="1072"/>
      <c r="AC73" s="1072"/>
      <c r="AD73" s="1072"/>
      <c r="AE73" s="1073"/>
      <c r="AF73" s="1071">
        <v>11</v>
      </c>
      <c r="AG73" s="1072"/>
      <c r="AH73" s="1072"/>
      <c r="AI73" s="1072"/>
      <c r="AJ73" s="1073"/>
      <c r="AK73" s="1071">
        <v>0</v>
      </c>
      <c r="AL73" s="1072"/>
      <c r="AM73" s="1072"/>
      <c r="AN73" s="1072"/>
      <c r="AO73" s="1073"/>
      <c r="AP73" s="1071" t="s">
        <v>604</v>
      </c>
      <c r="AQ73" s="1072"/>
      <c r="AR73" s="1072"/>
      <c r="AS73" s="1072"/>
      <c r="AT73" s="1073"/>
      <c r="AU73" s="1071" t="s">
        <v>604</v>
      </c>
      <c r="AV73" s="1072"/>
      <c r="AW73" s="1072"/>
      <c r="AX73" s="1072"/>
      <c r="AY73" s="1073"/>
      <c r="AZ73" s="1075"/>
      <c r="BA73" s="1076"/>
      <c r="BB73" s="1076"/>
      <c r="BC73" s="1076"/>
      <c r="BD73" s="1077"/>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4">
        <v>598</v>
      </c>
      <c r="R74" s="1072"/>
      <c r="S74" s="1072"/>
      <c r="T74" s="1072"/>
      <c r="U74" s="1073"/>
      <c r="V74" s="1071">
        <v>571</v>
      </c>
      <c r="W74" s="1072"/>
      <c r="X74" s="1072"/>
      <c r="Y74" s="1072"/>
      <c r="Z74" s="1073"/>
      <c r="AA74" s="1071">
        <v>27</v>
      </c>
      <c r="AB74" s="1072"/>
      <c r="AC74" s="1072"/>
      <c r="AD74" s="1072"/>
      <c r="AE74" s="1073"/>
      <c r="AF74" s="1071">
        <v>27</v>
      </c>
      <c r="AG74" s="1072"/>
      <c r="AH74" s="1072"/>
      <c r="AI74" s="1072"/>
      <c r="AJ74" s="1073"/>
      <c r="AK74" s="1071" t="s">
        <v>604</v>
      </c>
      <c r="AL74" s="1072"/>
      <c r="AM74" s="1072"/>
      <c r="AN74" s="1072"/>
      <c r="AO74" s="1073"/>
      <c r="AP74" s="1071" t="s">
        <v>604</v>
      </c>
      <c r="AQ74" s="1072"/>
      <c r="AR74" s="1072"/>
      <c r="AS74" s="1072"/>
      <c r="AT74" s="1073"/>
      <c r="AU74" s="1071" t="s">
        <v>604</v>
      </c>
      <c r="AV74" s="1072"/>
      <c r="AW74" s="1072"/>
      <c r="AX74" s="1072"/>
      <c r="AY74" s="1073"/>
      <c r="AZ74" s="1075"/>
      <c r="BA74" s="1076"/>
      <c r="BB74" s="1076"/>
      <c r="BC74" s="1076"/>
      <c r="BD74" s="1077"/>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594</v>
      </c>
      <c r="C75" s="1068"/>
      <c r="D75" s="1068"/>
      <c r="E75" s="1068"/>
      <c r="F75" s="1068"/>
      <c r="G75" s="1068"/>
      <c r="H75" s="1068"/>
      <c r="I75" s="1068"/>
      <c r="J75" s="1068"/>
      <c r="K75" s="1068"/>
      <c r="L75" s="1068"/>
      <c r="M75" s="1068"/>
      <c r="N75" s="1068"/>
      <c r="O75" s="1068"/>
      <c r="P75" s="1069"/>
      <c r="Q75" s="1074">
        <v>316</v>
      </c>
      <c r="R75" s="1072"/>
      <c r="S75" s="1072"/>
      <c r="T75" s="1072"/>
      <c r="U75" s="1073"/>
      <c r="V75" s="1071">
        <v>291</v>
      </c>
      <c r="W75" s="1072"/>
      <c r="X75" s="1072"/>
      <c r="Y75" s="1072"/>
      <c r="Z75" s="1073"/>
      <c r="AA75" s="1071">
        <v>25</v>
      </c>
      <c r="AB75" s="1072"/>
      <c r="AC75" s="1072"/>
      <c r="AD75" s="1072"/>
      <c r="AE75" s="1073"/>
      <c r="AF75" s="1071">
        <v>27</v>
      </c>
      <c r="AG75" s="1072"/>
      <c r="AH75" s="1072"/>
      <c r="AI75" s="1072"/>
      <c r="AJ75" s="1073"/>
      <c r="AK75" s="1071">
        <v>7</v>
      </c>
      <c r="AL75" s="1072"/>
      <c r="AM75" s="1072"/>
      <c r="AN75" s="1072"/>
      <c r="AO75" s="1073"/>
      <c r="AP75" s="1071">
        <v>789</v>
      </c>
      <c r="AQ75" s="1072"/>
      <c r="AR75" s="1072"/>
      <c r="AS75" s="1072"/>
      <c r="AT75" s="1073"/>
      <c r="AU75" s="1071">
        <v>332</v>
      </c>
      <c r="AV75" s="1072"/>
      <c r="AW75" s="1072"/>
      <c r="AX75" s="1072"/>
      <c r="AY75" s="1073"/>
      <c r="AZ75" s="1075"/>
      <c r="BA75" s="1076"/>
      <c r="BB75" s="1076"/>
      <c r="BC75" s="1076"/>
      <c r="BD75" s="1077"/>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595</v>
      </c>
      <c r="C76" s="1068"/>
      <c r="D76" s="1068"/>
      <c r="E76" s="1068"/>
      <c r="F76" s="1068"/>
      <c r="G76" s="1068"/>
      <c r="H76" s="1068"/>
      <c r="I76" s="1068"/>
      <c r="J76" s="1068"/>
      <c r="K76" s="1068"/>
      <c r="L76" s="1068"/>
      <c r="M76" s="1068"/>
      <c r="N76" s="1068"/>
      <c r="O76" s="1068"/>
      <c r="P76" s="1069"/>
      <c r="Q76" s="1074">
        <v>274</v>
      </c>
      <c r="R76" s="1072"/>
      <c r="S76" s="1072"/>
      <c r="T76" s="1072"/>
      <c r="U76" s="1073"/>
      <c r="V76" s="1071">
        <v>258</v>
      </c>
      <c r="W76" s="1072"/>
      <c r="X76" s="1072"/>
      <c r="Y76" s="1072"/>
      <c r="Z76" s="1073"/>
      <c r="AA76" s="1071">
        <v>16</v>
      </c>
      <c r="AB76" s="1072"/>
      <c r="AC76" s="1072"/>
      <c r="AD76" s="1072"/>
      <c r="AE76" s="1073"/>
      <c r="AF76" s="1071">
        <v>16</v>
      </c>
      <c r="AG76" s="1072"/>
      <c r="AH76" s="1072"/>
      <c r="AI76" s="1072"/>
      <c r="AJ76" s="1073"/>
      <c r="AK76" s="1071">
        <v>30</v>
      </c>
      <c r="AL76" s="1072"/>
      <c r="AM76" s="1072"/>
      <c r="AN76" s="1072"/>
      <c r="AO76" s="1073"/>
      <c r="AP76" s="1071">
        <v>118</v>
      </c>
      <c r="AQ76" s="1072"/>
      <c r="AR76" s="1072"/>
      <c r="AS76" s="1072"/>
      <c r="AT76" s="1073"/>
      <c r="AU76" s="1071">
        <v>14</v>
      </c>
      <c r="AV76" s="1072"/>
      <c r="AW76" s="1072"/>
      <c r="AX76" s="1072"/>
      <c r="AY76" s="1073"/>
      <c r="AZ76" s="1075"/>
      <c r="BA76" s="1076"/>
      <c r="BB76" s="1076"/>
      <c r="BC76" s="1076"/>
      <c r="BD76" s="1077"/>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596</v>
      </c>
      <c r="C77" s="1068"/>
      <c r="D77" s="1068"/>
      <c r="E77" s="1068"/>
      <c r="F77" s="1068"/>
      <c r="G77" s="1068"/>
      <c r="H77" s="1068"/>
      <c r="I77" s="1068"/>
      <c r="J77" s="1068"/>
      <c r="K77" s="1068"/>
      <c r="L77" s="1068"/>
      <c r="M77" s="1068"/>
      <c r="N77" s="1068"/>
      <c r="O77" s="1068"/>
      <c r="P77" s="1069"/>
      <c r="Q77" s="1074">
        <v>1097</v>
      </c>
      <c r="R77" s="1072"/>
      <c r="S77" s="1072"/>
      <c r="T77" s="1072"/>
      <c r="U77" s="1073"/>
      <c r="V77" s="1071">
        <v>1024</v>
      </c>
      <c r="W77" s="1072"/>
      <c r="X77" s="1072"/>
      <c r="Y77" s="1072"/>
      <c r="Z77" s="1073"/>
      <c r="AA77" s="1071">
        <v>73</v>
      </c>
      <c r="AB77" s="1072"/>
      <c r="AC77" s="1072"/>
      <c r="AD77" s="1072"/>
      <c r="AE77" s="1073"/>
      <c r="AF77" s="1071">
        <v>73</v>
      </c>
      <c r="AG77" s="1072"/>
      <c r="AH77" s="1072"/>
      <c r="AI77" s="1072"/>
      <c r="AJ77" s="1073"/>
      <c r="AK77" s="1071">
        <v>141</v>
      </c>
      <c r="AL77" s="1072"/>
      <c r="AM77" s="1072"/>
      <c r="AN77" s="1072"/>
      <c r="AO77" s="1073"/>
      <c r="AP77" s="1071" t="s">
        <v>604</v>
      </c>
      <c r="AQ77" s="1072"/>
      <c r="AR77" s="1072"/>
      <c r="AS77" s="1072"/>
      <c r="AT77" s="1073"/>
      <c r="AU77" s="1071" t="s">
        <v>604</v>
      </c>
      <c r="AV77" s="1072"/>
      <c r="AW77" s="1072"/>
      <c r="AX77" s="1072"/>
      <c r="AY77" s="1073"/>
      <c r="AZ77" s="1075"/>
      <c r="BA77" s="1076"/>
      <c r="BB77" s="1076"/>
      <c r="BC77" s="1076"/>
      <c r="BD77" s="1077"/>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597</v>
      </c>
      <c r="C78" s="1068"/>
      <c r="D78" s="1068"/>
      <c r="E78" s="1068"/>
      <c r="F78" s="1068"/>
      <c r="G78" s="1068"/>
      <c r="H78" s="1068"/>
      <c r="I78" s="1068"/>
      <c r="J78" s="1068"/>
      <c r="K78" s="1068"/>
      <c r="L78" s="1068"/>
      <c r="M78" s="1068"/>
      <c r="N78" s="1068"/>
      <c r="O78" s="1068"/>
      <c r="P78" s="1069"/>
      <c r="Q78" s="1074">
        <v>293449</v>
      </c>
      <c r="R78" s="1072"/>
      <c r="S78" s="1072"/>
      <c r="T78" s="1072"/>
      <c r="U78" s="1073"/>
      <c r="V78" s="1071">
        <v>280469</v>
      </c>
      <c r="W78" s="1072"/>
      <c r="X78" s="1072"/>
      <c r="Y78" s="1072"/>
      <c r="Z78" s="1073"/>
      <c r="AA78" s="1071">
        <v>12980</v>
      </c>
      <c r="AB78" s="1072"/>
      <c r="AC78" s="1072"/>
      <c r="AD78" s="1072"/>
      <c r="AE78" s="1073"/>
      <c r="AF78" s="1071">
        <v>12980</v>
      </c>
      <c r="AG78" s="1072"/>
      <c r="AH78" s="1072"/>
      <c r="AI78" s="1072"/>
      <c r="AJ78" s="1073"/>
      <c r="AK78" s="1071">
        <v>723</v>
      </c>
      <c r="AL78" s="1072"/>
      <c r="AM78" s="1072"/>
      <c r="AN78" s="1072"/>
      <c r="AO78" s="1073"/>
      <c r="AP78" s="1071" t="s">
        <v>604</v>
      </c>
      <c r="AQ78" s="1072"/>
      <c r="AR78" s="1072"/>
      <c r="AS78" s="1072"/>
      <c r="AT78" s="1073"/>
      <c r="AU78" s="1071" t="s">
        <v>604</v>
      </c>
      <c r="AV78" s="1072"/>
      <c r="AW78" s="1072"/>
      <c r="AX78" s="1072"/>
      <c r="AY78" s="1073"/>
      <c r="AZ78" s="1075"/>
      <c r="BA78" s="1076"/>
      <c r="BB78" s="1076"/>
      <c r="BC78" s="1076"/>
      <c r="BD78" s="1077"/>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598</v>
      </c>
      <c r="C79" s="1068"/>
      <c r="D79" s="1068"/>
      <c r="E79" s="1068"/>
      <c r="F79" s="1068"/>
      <c r="G79" s="1068"/>
      <c r="H79" s="1068"/>
      <c r="I79" s="1068"/>
      <c r="J79" s="1068"/>
      <c r="K79" s="1068"/>
      <c r="L79" s="1068"/>
      <c r="M79" s="1068"/>
      <c r="N79" s="1068"/>
      <c r="O79" s="1068"/>
      <c r="P79" s="1069"/>
      <c r="Q79" s="1074">
        <v>80</v>
      </c>
      <c r="R79" s="1072"/>
      <c r="S79" s="1072"/>
      <c r="T79" s="1072"/>
      <c r="U79" s="1073"/>
      <c r="V79" s="1071">
        <v>61</v>
      </c>
      <c r="W79" s="1072"/>
      <c r="X79" s="1072"/>
      <c r="Y79" s="1072"/>
      <c r="Z79" s="1073"/>
      <c r="AA79" s="1071">
        <v>19</v>
      </c>
      <c r="AB79" s="1072"/>
      <c r="AC79" s="1072"/>
      <c r="AD79" s="1072"/>
      <c r="AE79" s="1073"/>
      <c r="AF79" s="1071">
        <v>16</v>
      </c>
      <c r="AG79" s="1072"/>
      <c r="AH79" s="1072"/>
      <c r="AI79" s="1072"/>
      <c r="AJ79" s="1073"/>
      <c r="AK79" s="1071" t="s">
        <v>618</v>
      </c>
      <c r="AL79" s="1072"/>
      <c r="AM79" s="1072"/>
      <c r="AN79" s="1072"/>
      <c r="AO79" s="1073"/>
      <c r="AP79" s="1071" t="s">
        <v>604</v>
      </c>
      <c r="AQ79" s="1072"/>
      <c r="AR79" s="1072"/>
      <c r="AS79" s="1072"/>
      <c r="AT79" s="1073"/>
      <c r="AU79" s="1071" t="s">
        <v>604</v>
      </c>
      <c r="AV79" s="1072"/>
      <c r="AW79" s="1072"/>
      <c r="AX79" s="1072"/>
      <c r="AY79" s="1073"/>
      <c r="AZ79" s="1075"/>
      <c r="BA79" s="1076"/>
      <c r="BB79" s="1076"/>
      <c r="BC79" s="1076"/>
      <c r="BD79" s="1077"/>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599</v>
      </c>
      <c r="C80" s="1068"/>
      <c r="D80" s="1068"/>
      <c r="E80" s="1068"/>
      <c r="F80" s="1068"/>
      <c r="G80" s="1068"/>
      <c r="H80" s="1068"/>
      <c r="I80" s="1068"/>
      <c r="J80" s="1068"/>
      <c r="K80" s="1068"/>
      <c r="L80" s="1068"/>
      <c r="M80" s="1068"/>
      <c r="N80" s="1068"/>
      <c r="O80" s="1068"/>
      <c r="P80" s="1069"/>
      <c r="Q80" s="1074">
        <v>6683</v>
      </c>
      <c r="R80" s="1072"/>
      <c r="S80" s="1072"/>
      <c r="T80" s="1072"/>
      <c r="U80" s="1073"/>
      <c r="V80" s="1071">
        <v>6314</v>
      </c>
      <c r="W80" s="1072"/>
      <c r="X80" s="1072"/>
      <c r="Y80" s="1072"/>
      <c r="Z80" s="1073"/>
      <c r="AA80" s="1071">
        <v>369</v>
      </c>
      <c r="AB80" s="1072"/>
      <c r="AC80" s="1072"/>
      <c r="AD80" s="1072"/>
      <c r="AE80" s="1073"/>
      <c r="AF80" s="1071">
        <v>378</v>
      </c>
      <c r="AG80" s="1072"/>
      <c r="AH80" s="1072"/>
      <c r="AI80" s="1072"/>
      <c r="AJ80" s="1073"/>
      <c r="AK80" s="1071">
        <v>350</v>
      </c>
      <c r="AL80" s="1072"/>
      <c r="AM80" s="1072"/>
      <c r="AN80" s="1072"/>
      <c r="AO80" s="1073"/>
      <c r="AP80" s="1071" t="s">
        <v>604</v>
      </c>
      <c r="AQ80" s="1072"/>
      <c r="AR80" s="1072"/>
      <c r="AS80" s="1072"/>
      <c r="AT80" s="1073"/>
      <c r="AU80" s="1071" t="s">
        <v>604</v>
      </c>
      <c r="AV80" s="1072"/>
      <c r="AW80" s="1072"/>
      <c r="AX80" s="1072"/>
      <c r="AY80" s="1073"/>
      <c r="AZ80" s="1075"/>
      <c r="BA80" s="1076"/>
      <c r="BB80" s="1076"/>
      <c r="BC80" s="1076"/>
      <c r="BD80" s="1077"/>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600</v>
      </c>
      <c r="C81" s="1068"/>
      <c r="D81" s="1068"/>
      <c r="E81" s="1068"/>
      <c r="F81" s="1068"/>
      <c r="G81" s="1068"/>
      <c r="H81" s="1068"/>
      <c r="I81" s="1068"/>
      <c r="J81" s="1068"/>
      <c r="K81" s="1068"/>
      <c r="L81" s="1068"/>
      <c r="M81" s="1068"/>
      <c r="N81" s="1068"/>
      <c r="O81" s="1068"/>
      <c r="P81" s="1069"/>
      <c r="Q81" s="1074">
        <v>14</v>
      </c>
      <c r="R81" s="1072"/>
      <c r="S81" s="1072"/>
      <c r="T81" s="1072"/>
      <c r="U81" s="1073"/>
      <c r="V81" s="1071">
        <v>5</v>
      </c>
      <c r="W81" s="1072"/>
      <c r="X81" s="1072"/>
      <c r="Y81" s="1072"/>
      <c r="Z81" s="1073"/>
      <c r="AA81" s="1071">
        <v>9</v>
      </c>
      <c r="AB81" s="1072"/>
      <c r="AC81" s="1072"/>
      <c r="AD81" s="1072"/>
      <c r="AE81" s="1073"/>
      <c r="AF81" s="1071">
        <v>1</v>
      </c>
      <c r="AG81" s="1072"/>
      <c r="AH81" s="1072"/>
      <c r="AI81" s="1072"/>
      <c r="AJ81" s="1073"/>
      <c r="AK81" s="1071">
        <v>9</v>
      </c>
      <c r="AL81" s="1072"/>
      <c r="AM81" s="1072"/>
      <c r="AN81" s="1072"/>
      <c r="AO81" s="1073"/>
      <c r="AP81" s="1071" t="s">
        <v>604</v>
      </c>
      <c r="AQ81" s="1072"/>
      <c r="AR81" s="1072"/>
      <c r="AS81" s="1072"/>
      <c r="AT81" s="1073"/>
      <c r="AU81" s="1071" t="s">
        <v>604</v>
      </c>
      <c r="AV81" s="1072"/>
      <c r="AW81" s="1072"/>
      <c r="AX81" s="1072"/>
      <c r="AY81" s="1073"/>
      <c r="AZ81" s="1075"/>
      <c r="BA81" s="1076"/>
      <c r="BB81" s="1076"/>
      <c r="BC81" s="1076"/>
      <c r="BD81" s="1077"/>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601</v>
      </c>
      <c r="C82" s="1068"/>
      <c r="D82" s="1068"/>
      <c r="E82" s="1068"/>
      <c r="F82" s="1068"/>
      <c r="G82" s="1068"/>
      <c r="H82" s="1068"/>
      <c r="I82" s="1068"/>
      <c r="J82" s="1068"/>
      <c r="K82" s="1068"/>
      <c r="L82" s="1068"/>
      <c r="M82" s="1068"/>
      <c r="N82" s="1068"/>
      <c r="O82" s="1068"/>
      <c r="P82" s="1069"/>
      <c r="Q82" s="1074">
        <v>1069</v>
      </c>
      <c r="R82" s="1072"/>
      <c r="S82" s="1072"/>
      <c r="T82" s="1072"/>
      <c r="U82" s="1073"/>
      <c r="V82" s="1071">
        <v>1042</v>
      </c>
      <c r="W82" s="1072"/>
      <c r="X82" s="1072"/>
      <c r="Y82" s="1072"/>
      <c r="Z82" s="1073"/>
      <c r="AA82" s="1071">
        <v>28</v>
      </c>
      <c r="AB82" s="1072"/>
      <c r="AC82" s="1072"/>
      <c r="AD82" s="1072"/>
      <c r="AE82" s="1073"/>
      <c r="AF82" s="1071">
        <v>28</v>
      </c>
      <c r="AG82" s="1072"/>
      <c r="AH82" s="1072"/>
      <c r="AI82" s="1072"/>
      <c r="AJ82" s="1073"/>
      <c r="AK82" s="1071">
        <v>11</v>
      </c>
      <c r="AL82" s="1072"/>
      <c r="AM82" s="1072"/>
      <c r="AN82" s="1072"/>
      <c r="AO82" s="1073"/>
      <c r="AP82" s="1071" t="s">
        <v>604</v>
      </c>
      <c r="AQ82" s="1072"/>
      <c r="AR82" s="1072"/>
      <c r="AS82" s="1072"/>
      <c r="AT82" s="1073"/>
      <c r="AU82" s="1071" t="s">
        <v>604</v>
      </c>
      <c r="AV82" s="1072"/>
      <c r="AW82" s="1072"/>
      <c r="AX82" s="1072"/>
      <c r="AY82" s="1073"/>
      <c r="AZ82" s="1075"/>
      <c r="BA82" s="1076"/>
      <c r="BB82" s="1076"/>
      <c r="BC82" s="1076"/>
      <c r="BD82" s="1077"/>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602</v>
      </c>
      <c r="C83" s="1068"/>
      <c r="D83" s="1068"/>
      <c r="E83" s="1068"/>
      <c r="F83" s="1068"/>
      <c r="G83" s="1068"/>
      <c r="H83" s="1068"/>
      <c r="I83" s="1068"/>
      <c r="J83" s="1068"/>
      <c r="K83" s="1068"/>
      <c r="L83" s="1068"/>
      <c r="M83" s="1068"/>
      <c r="N83" s="1068"/>
      <c r="O83" s="1068"/>
      <c r="P83" s="1069"/>
      <c r="Q83" s="1074">
        <v>194</v>
      </c>
      <c r="R83" s="1072"/>
      <c r="S83" s="1072"/>
      <c r="T83" s="1072"/>
      <c r="U83" s="1073"/>
      <c r="V83" s="1071">
        <v>191</v>
      </c>
      <c r="W83" s="1072"/>
      <c r="X83" s="1072"/>
      <c r="Y83" s="1072"/>
      <c r="Z83" s="1073"/>
      <c r="AA83" s="1071">
        <v>3</v>
      </c>
      <c r="AB83" s="1072"/>
      <c r="AC83" s="1072"/>
      <c r="AD83" s="1072"/>
      <c r="AE83" s="1073"/>
      <c r="AF83" s="1071">
        <v>3</v>
      </c>
      <c r="AG83" s="1072"/>
      <c r="AH83" s="1072"/>
      <c r="AI83" s="1072"/>
      <c r="AJ83" s="1073"/>
      <c r="AK83" s="1071" t="s">
        <v>604</v>
      </c>
      <c r="AL83" s="1072"/>
      <c r="AM83" s="1072"/>
      <c r="AN83" s="1072"/>
      <c r="AO83" s="1073"/>
      <c r="AP83" s="1071" t="s">
        <v>604</v>
      </c>
      <c r="AQ83" s="1072"/>
      <c r="AR83" s="1072"/>
      <c r="AS83" s="1072"/>
      <c r="AT83" s="1073"/>
      <c r="AU83" s="1071" t="s">
        <v>604</v>
      </c>
      <c r="AV83" s="1072"/>
      <c r="AW83" s="1072"/>
      <c r="AX83" s="1072"/>
      <c r="AY83" s="1073"/>
      <c r="AZ83" s="1075"/>
      <c r="BA83" s="1076"/>
      <c r="BB83" s="1076"/>
      <c r="BC83" s="1076"/>
      <c r="BD83" s="1077"/>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603</v>
      </c>
      <c r="C84" s="1068"/>
      <c r="D84" s="1068"/>
      <c r="E84" s="1068"/>
      <c r="F84" s="1068"/>
      <c r="G84" s="1068"/>
      <c r="H84" s="1068"/>
      <c r="I84" s="1068"/>
      <c r="J84" s="1068"/>
      <c r="K84" s="1068"/>
      <c r="L84" s="1068"/>
      <c r="M84" s="1068"/>
      <c r="N84" s="1068"/>
      <c r="O84" s="1068"/>
      <c r="P84" s="1069"/>
      <c r="Q84" s="1070">
        <v>5284</v>
      </c>
      <c r="R84" s="1064"/>
      <c r="S84" s="1064"/>
      <c r="T84" s="1064"/>
      <c r="U84" s="1064"/>
      <c r="V84" s="1064">
        <v>5256</v>
      </c>
      <c r="W84" s="1064"/>
      <c r="X84" s="1064"/>
      <c r="Y84" s="1064"/>
      <c r="Z84" s="1064"/>
      <c r="AA84" s="1064">
        <v>28</v>
      </c>
      <c r="AB84" s="1064"/>
      <c r="AC84" s="1064"/>
      <c r="AD84" s="1064"/>
      <c r="AE84" s="1064"/>
      <c r="AF84" s="1064">
        <v>28</v>
      </c>
      <c r="AG84" s="1064"/>
      <c r="AH84" s="1064"/>
      <c r="AI84" s="1064"/>
      <c r="AJ84" s="1064"/>
      <c r="AK84" s="1064">
        <v>0</v>
      </c>
      <c r="AL84" s="1064"/>
      <c r="AM84" s="1064"/>
      <c r="AN84" s="1064"/>
      <c r="AO84" s="1064"/>
      <c r="AP84" s="1071">
        <v>3952</v>
      </c>
      <c r="AQ84" s="1072"/>
      <c r="AR84" s="1072"/>
      <c r="AS84" s="1072"/>
      <c r="AT84" s="1073"/>
      <c r="AU84" s="1071">
        <v>297</v>
      </c>
      <c r="AV84" s="1072"/>
      <c r="AW84" s="1072"/>
      <c r="AX84" s="1072"/>
      <c r="AY84" s="1073"/>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71"/>
      <c r="AQ85" s="1072"/>
      <c r="AR85" s="1072"/>
      <c r="AS85" s="1072"/>
      <c r="AT85" s="1073"/>
      <c r="AU85" s="1071"/>
      <c r="AV85" s="1072"/>
      <c r="AW85" s="1072"/>
      <c r="AX85" s="1072"/>
      <c r="AY85" s="1073"/>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13595</v>
      </c>
      <c r="AG88" s="1052"/>
      <c r="AH88" s="1052"/>
      <c r="AI88" s="1052"/>
      <c r="AJ88" s="1052"/>
      <c r="AK88" s="1056"/>
      <c r="AL88" s="1056"/>
      <c r="AM88" s="1056"/>
      <c r="AN88" s="1056"/>
      <c r="AO88" s="1056"/>
      <c r="AP88" s="1052">
        <v>4869</v>
      </c>
      <c r="AQ88" s="1052"/>
      <c r="AR88" s="1052"/>
      <c r="AS88" s="1052"/>
      <c r="AT88" s="1052"/>
      <c r="AU88" s="1052">
        <v>643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v>
      </c>
      <c r="CS102" s="1044"/>
      <c r="CT102" s="1044"/>
      <c r="CU102" s="1044"/>
      <c r="CV102" s="1045"/>
      <c r="CW102" s="1043">
        <v>4</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306</v>
      </c>
      <c r="AG109" s="987"/>
      <c r="AH109" s="987"/>
      <c r="AI109" s="987"/>
      <c r="AJ109" s="988"/>
      <c r="AK109" s="989" t="s">
        <v>305</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306</v>
      </c>
      <c r="BW109" s="987"/>
      <c r="BX109" s="987"/>
      <c r="BY109" s="987"/>
      <c r="BZ109" s="988"/>
      <c r="CA109" s="989" t="s">
        <v>305</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306</v>
      </c>
      <c r="DM109" s="987"/>
      <c r="DN109" s="987"/>
      <c r="DO109" s="987"/>
      <c r="DP109" s="988"/>
      <c r="DQ109" s="989" t="s">
        <v>305</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262959</v>
      </c>
      <c r="AB110" s="980"/>
      <c r="AC110" s="980"/>
      <c r="AD110" s="980"/>
      <c r="AE110" s="981"/>
      <c r="AF110" s="982">
        <v>260607</v>
      </c>
      <c r="AG110" s="980"/>
      <c r="AH110" s="980"/>
      <c r="AI110" s="980"/>
      <c r="AJ110" s="981"/>
      <c r="AK110" s="982">
        <v>291640</v>
      </c>
      <c r="AL110" s="980"/>
      <c r="AM110" s="980"/>
      <c r="AN110" s="980"/>
      <c r="AO110" s="981"/>
      <c r="AP110" s="983">
        <v>12.4</v>
      </c>
      <c r="AQ110" s="984"/>
      <c r="AR110" s="984"/>
      <c r="AS110" s="984"/>
      <c r="AT110" s="985"/>
      <c r="AU110" s="1019" t="s">
        <v>72</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2848314</v>
      </c>
      <c r="BR110" s="927"/>
      <c r="BS110" s="927"/>
      <c r="BT110" s="927"/>
      <c r="BU110" s="927"/>
      <c r="BV110" s="927">
        <v>2800495</v>
      </c>
      <c r="BW110" s="927"/>
      <c r="BX110" s="927"/>
      <c r="BY110" s="927"/>
      <c r="BZ110" s="927"/>
      <c r="CA110" s="927">
        <v>2848827</v>
      </c>
      <c r="CB110" s="927"/>
      <c r="CC110" s="927"/>
      <c r="CD110" s="927"/>
      <c r="CE110" s="927"/>
      <c r="CF110" s="951">
        <v>121.6</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138</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439</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443</v>
      </c>
      <c r="BW111" s="899"/>
      <c r="BX111" s="899"/>
      <c r="BY111" s="899"/>
      <c r="BZ111" s="899"/>
      <c r="CA111" s="899" t="s">
        <v>439</v>
      </c>
      <c r="CB111" s="899"/>
      <c r="CC111" s="899"/>
      <c r="CD111" s="899"/>
      <c r="CE111" s="899"/>
      <c r="CF111" s="960" t="s">
        <v>439</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439</v>
      </c>
      <c r="DM111" s="899"/>
      <c r="DN111" s="899"/>
      <c r="DO111" s="899"/>
      <c r="DP111" s="899"/>
      <c r="DQ111" s="899" t="s">
        <v>443</v>
      </c>
      <c r="DR111" s="899"/>
      <c r="DS111" s="899"/>
      <c r="DT111" s="899"/>
      <c r="DU111" s="899"/>
      <c r="DV111" s="876" t="s">
        <v>443</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138</v>
      </c>
      <c r="AB112" s="862"/>
      <c r="AC112" s="862"/>
      <c r="AD112" s="862"/>
      <c r="AE112" s="863"/>
      <c r="AF112" s="864" t="s">
        <v>138</v>
      </c>
      <c r="AG112" s="862"/>
      <c r="AH112" s="862"/>
      <c r="AI112" s="862"/>
      <c r="AJ112" s="863"/>
      <c r="AK112" s="864" t="s">
        <v>439</v>
      </c>
      <c r="AL112" s="862"/>
      <c r="AM112" s="862"/>
      <c r="AN112" s="862"/>
      <c r="AO112" s="863"/>
      <c r="AP112" s="909" t="s">
        <v>138</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1800315</v>
      </c>
      <c r="BR112" s="899"/>
      <c r="BS112" s="899"/>
      <c r="BT112" s="899"/>
      <c r="BU112" s="899"/>
      <c r="BV112" s="899">
        <v>1666378</v>
      </c>
      <c r="BW112" s="899"/>
      <c r="BX112" s="899"/>
      <c r="BY112" s="899"/>
      <c r="BZ112" s="899"/>
      <c r="CA112" s="899">
        <v>1435405</v>
      </c>
      <c r="CB112" s="899"/>
      <c r="CC112" s="899"/>
      <c r="CD112" s="899"/>
      <c r="CE112" s="899"/>
      <c r="CF112" s="960">
        <v>61.2</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138</v>
      </c>
      <c r="DM112" s="899"/>
      <c r="DN112" s="899"/>
      <c r="DO112" s="899"/>
      <c r="DP112" s="899"/>
      <c r="DQ112" s="899" t="s">
        <v>138</v>
      </c>
      <c r="DR112" s="899"/>
      <c r="DS112" s="899"/>
      <c r="DT112" s="899"/>
      <c r="DU112" s="899"/>
      <c r="DV112" s="876" t="s">
        <v>442</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249437</v>
      </c>
      <c r="AB113" s="1008"/>
      <c r="AC113" s="1008"/>
      <c r="AD113" s="1008"/>
      <c r="AE113" s="1009"/>
      <c r="AF113" s="1010">
        <v>264412</v>
      </c>
      <c r="AG113" s="1008"/>
      <c r="AH113" s="1008"/>
      <c r="AI113" s="1008"/>
      <c r="AJ113" s="1009"/>
      <c r="AK113" s="1010">
        <v>254372</v>
      </c>
      <c r="AL113" s="1008"/>
      <c r="AM113" s="1008"/>
      <c r="AN113" s="1008"/>
      <c r="AO113" s="1009"/>
      <c r="AP113" s="1011">
        <v>10.9</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487600</v>
      </c>
      <c r="BR113" s="899"/>
      <c r="BS113" s="899"/>
      <c r="BT113" s="899"/>
      <c r="BU113" s="899"/>
      <c r="BV113" s="899">
        <v>461254</v>
      </c>
      <c r="BW113" s="899"/>
      <c r="BX113" s="899"/>
      <c r="BY113" s="899"/>
      <c r="BZ113" s="899"/>
      <c r="CA113" s="899">
        <v>643644</v>
      </c>
      <c r="CB113" s="899"/>
      <c r="CC113" s="899"/>
      <c r="CD113" s="899"/>
      <c r="CE113" s="899"/>
      <c r="CF113" s="960">
        <v>27.5</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138</v>
      </c>
      <c r="DH113" s="862"/>
      <c r="DI113" s="862"/>
      <c r="DJ113" s="862"/>
      <c r="DK113" s="863"/>
      <c r="DL113" s="864" t="s">
        <v>439</v>
      </c>
      <c r="DM113" s="862"/>
      <c r="DN113" s="862"/>
      <c r="DO113" s="862"/>
      <c r="DP113" s="863"/>
      <c r="DQ113" s="864" t="s">
        <v>442</v>
      </c>
      <c r="DR113" s="862"/>
      <c r="DS113" s="862"/>
      <c r="DT113" s="862"/>
      <c r="DU113" s="863"/>
      <c r="DV113" s="909" t="s">
        <v>138</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61305</v>
      </c>
      <c r="AB114" s="862"/>
      <c r="AC114" s="862"/>
      <c r="AD114" s="862"/>
      <c r="AE114" s="863"/>
      <c r="AF114" s="864">
        <v>63950</v>
      </c>
      <c r="AG114" s="862"/>
      <c r="AH114" s="862"/>
      <c r="AI114" s="862"/>
      <c r="AJ114" s="863"/>
      <c r="AK114" s="864">
        <v>67702</v>
      </c>
      <c r="AL114" s="862"/>
      <c r="AM114" s="862"/>
      <c r="AN114" s="862"/>
      <c r="AO114" s="863"/>
      <c r="AP114" s="909">
        <v>2.9</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1100634</v>
      </c>
      <c r="BR114" s="899"/>
      <c r="BS114" s="899"/>
      <c r="BT114" s="899"/>
      <c r="BU114" s="899"/>
      <c r="BV114" s="899">
        <v>1075918</v>
      </c>
      <c r="BW114" s="899"/>
      <c r="BX114" s="899"/>
      <c r="BY114" s="899"/>
      <c r="BZ114" s="899"/>
      <c r="CA114" s="899">
        <v>1053713</v>
      </c>
      <c r="CB114" s="899"/>
      <c r="CC114" s="899"/>
      <c r="CD114" s="899"/>
      <c r="CE114" s="899"/>
      <c r="CF114" s="960">
        <v>45</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442</v>
      </c>
      <c r="DH114" s="862"/>
      <c r="DI114" s="862"/>
      <c r="DJ114" s="862"/>
      <c r="DK114" s="863"/>
      <c r="DL114" s="864" t="s">
        <v>442</v>
      </c>
      <c r="DM114" s="862"/>
      <c r="DN114" s="862"/>
      <c r="DO114" s="862"/>
      <c r="DP114" s="863"/>
      <c r="DQ114" s="864" t="s">
        <v>439</v>
      </c>
      <c r="DR114" s="862"/>
      <c r="DS114" s="862"/>
      <c r="DT114" s="862"/>
      <c r="DU114" s="863"/>
      <c r="DV114" s="909" t="s">
        <v>138</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439</v>
      </c>
      <c r="AG115" s="1008"/>
      <c r="AH115" s="1008"/>
      <c r="AI115" s="1008"/>
      <c r="AJ115" s="1009"/>
      <c r="AK115" s="1010" t="s">
        <v>138</v>
      </c>
      <c r="AL115" s="1008"/>
      <c r="AM115" s="1008"/>
      <c r="AN115" s="1008"/>
      <c r="AO115" s="1009"/>
      <c r="AP115" s="1011" t="s">
        <v>138</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184097</v>
      </c>
      <c r="BR115" s="899"/>
      <c r="BS115" s="899"/>
      <c r="BT115" s="899"/>
      <c r="BU115" s="899"/>
      <c r="BV115" s="899">
        <v>178167</v>
      </c>
      <c r="BW115" s="899"/>
      <c r="BX115" s="899"/>
      <c r="BY115" s="899"/>
      <c r="BZ115" s="899"/>
      <c r="CA115" s="899">
        <v>167236</v>
      </c>
      <c r="CB115" s="899"/>
      <c r="CC115" s="899"/>
      <c r="CD115" s="899"/>
      <c r="CE115" s="899"/>
      <c r="CF115" s="960">
        <v>7.1</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138</v>
      </c>
      <c r="DH115" s="862"/>
      <c r="DI115" s="862"/>
      <c r="DJ115" s="862"/>
      <c r="DK115" s="863"/>
      <c r="DL115" s="864" t="s">
        <v>439</v>
      </c>
      <c r="DM115" s="862"/>
      <c r="DN115" s="862"/>
      <c r="DO115" s="862"/>
      <c r="DP115" s="863"/>
      <c r="DQ115" s="864" t="s">
        <v>439</v>
      </c>
      <c r="DR115" s="862"/>
      <c r="DS115" s="862"/>
      <c r="DT115" s="862"/>
      <c r="DU115" s="863"/>
      <c r="DV115" s="909" t="s">
        <v>442</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t="s">
        <v>439</v>
      </c>
      <c r="AG116" s="862"/>
      <c r="AH116" s="862"/>
      <c r="AI116" s="862"/>
      <c r="AJ116" s="863"/>
      <c r="AK116" s="864" t="s">
        <v>439</v>
      </c>
      <c r="AL116" s="862"/>
      <c r="AM116" s="862"/>
      <c r="AN116" s="862"/>
      <c r="AO116" s="863"/>
      <c r="AP116" s="909" t="s">
        <v>439</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138</v>
      </c>
      <c r="BW116" s="899"/>
      <c r="BX116" s="899"/>
      <c r="BY116" s="899"/>
      <c r="BZ116" s="899"/>
      <c r="CA116" s="899" t="s">
        <v>439</v>
      </c>
      <c r="CB116" s="899"/>
      <c r="CC116" s="899"/>
      <c r="CD116" s="899"/>
      <c r="CE116" s="899"/>
      <c r="CF116" s="960" t="s">
        <v>442</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138</v>
      </c>
      <c r="DH116" s="862"/>
      <c r="DI116" s="862"/>
      <c r="DJ116" s="862"/>
      <c r="DK116" s="863"/>
      <c r="DL116" s="864" t="s">
        <v>138</v>
      </c>
      <c r="DM116" s="862"/>
      <c r="DN116" s="862"/>
      <c r="DO116" s="862"/>
      <c r="DP116" s="863"/>
      <c r="DQ116" s="864" t="s">
        <v>439</v>
      </c>
      <c r="DR116" s="862"/>
      <c r="DS116" s="862"/>
      <c r="DT116" s="862"/>
      <c r="DU116" s="863"/>
      <c r="DV116" s="909" t="s">
        <v>138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573701</v>
      </c>
      <c r="AB117" s="994"/>
      <c r="AC117" s="994"/>
      <c r="AD117" s="994"/>
      <c r="AE117" s="995"/>
      <c r="AF117" s="996">
        <v>588969</v>
      </c>
      <c r="AG117" s="994"/>
      <c r="AH117" s="994"/>
      <c r="AI117" s="994"/>
      <c r="AJ117" s="995"/>
      <c r="AK117" s="996">
        <v>613714</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443</v>
      </c>
      <c r="BW117" s="899"/>
      <c r="BX117" s="899"/>
      <c r="BY117" s="899"/>
      <c r="BZ117" s="899"/>
      <c r="CA117" s="899" t="s">
        <v>439</v>
      </c>
      <c r="CB117" s="899"/>
      <c r="CC117" s="899"/>
      <c r="CD117" s="899"/>
      <c r="CE117" s="899"/>
      <c r="CF117" s="960" t="s">
        <v>443</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443</v>
      </c>
      <c r="DM117" s="862"/>
      <c r="DN117" s="862"/>
      <c r="DO117" s="862"/>
      <c r="DP117" s="863"/>
      <c r="DQ117" s="864" t="s">
        <v>443</v>
      </c>
      <c r="DR117" s="862"/>
      <c r="DS117" s="862"/>
      <c r="DT117" s="862"/>
      <c r="DU117" s="863"/>
      <c r="DV117" s="909" t="s">
        <v>443</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306</v>
      </c>
      <c r="AG118" s="987"/>
      <c r="AH118" s="987"/>
      <c r="AI118" s="987"/>
      <c r="AJ118" s="988"/>
      <c r="AK118" s="989" t="s">
        <v>305</v>
      </c>
      <c r="AL118" s="987"/>
      <c r="AM118" s="987"/>
      <c r="AN118" s="987"/>
      <c r="AO118" s="988"/>
      <c r="AP118" s="990" t="s">
        <v>433</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138</v>
      </c>
      <c r="BW118" s="930"/>
      <c r="BX118" s="930"/>
      <c r="BY118" s="930"/>
      <c r="BZ118" s="930"/>
      <c r="CA118" s="930" t="s">
        <v>439</v>
      </c>
      <c r="CB118" s="930"/>
      <c r="CC118" s="930"/>
      <c r="CD118" s="930"/>
      <c r="CE118" s="930"/>
      <c r="CF118" s="960" t="s">
        <v>439</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138</v>
      </c>
      <c r="DH118" s="862"/>
      <c r="DI118" s="862"/>
      <c r="DJ118" s="862"/>
      <c r="DK118" s="863"/>
      <c r="DL118" s="864" t="s">
        <v>138</v>
      </c>
      <c r="DM118" s="862"/>
      <c r="DN118" s="862"/>
      <c r="DO118" s="862"/>
      <c r="DP118" s="863"/>
      <c r="DQ118" s="864" t="s">
        <v>138</v>
      </c>
      <c r="DR118" s="862"/>
      <c r="DS118" s="862"/>
      <c r="DT118" s="862"/>
      <c r="DU118" s="863"/>
      <c r="DV118" s="909" t="s">
        <v>138</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439</v>
      </c>
      <c r="AG119" s="980"/>
      <c r="AH119" s="980"/>
      <c r="AI119" s="980"/>
      <c r="AJ119" s="981"/>
      <c r="AK119" s="982" t="s">
        <v>138</v>
      </c>
      <c r="AL119" s="980"/>
      <c r="AM119" s="980"/>
      <c r="AN119" s="980"/>
      <c r="AO119" s="981"/>
      <c r="AP119" s="983" t="s">
        <v>138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466</v>
      </c>
      <c r="BP119" s="963"/>
      <c r="BQ119" s="967">
        <v>6420960</v>
      </c>
      <c r="BR119" s="930"/>
      <c r="BS119" s="930"/>
      <c r="BT119" s="930"/>
      <c r="BU119" s="930"/>
      <c r="BV119" s="930">
        <v>6182212</v>
      </c>
      <c r="BW119" s="930"/>
      <c r="BX119" s="930"/>
      <c r="BY119" s="930"/>
      <c r="BZ119" s="930"/>
      <c r="CA119" s="930">
        <v>6148825</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138</v>
      </c>
      <c r="DM119" s="845"/>
      <c r="DN119" s="845"/>
      <c r="DO119" s="845"/>
      <c r="DP119" s="846"/>
      <c r="DQ119" s="847" t="s">
        <v>138</v>
      </c>
      <c r="DR119" s="845"/>
      <c r="DS119" s="845"/>
      <c r="DT119" s="845"/>
      <c r="DU119" s="846"/>
      <c r="DV119" s="933" t="s">
        <v>138</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138</v>
      </c>
      <c r="AB120" s="862"/>
      <c r="AC120" s="862"/>
      <c r="AD120" s="862"/>
      <c r="AE120" s="863"/>
      <c r="AF120" s="864" t="s">
        <v>138</v>
      </c>
      <c r="AG120" s="862"/>
      <c r="AH120" s="862"/>
      <c r="AI120" s="862"/>
      <c r="AJ120" s="863"/>
      <c r="AK120" s="864" t="s">
        <v>138</v>
      </c>
      <c r="AL120" s="862"/>
      <c r="AM120" s="862"/>
      <c r="AN120" s="862"/>
      <c r="AO120" s="863"/>
      <c r="AP120" s="909" t="s">
        <v>138</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4840397</v>
      </c>
      <c r="BR120" s="927"/>
      <c r="BS120" s="927"/>
      <c r="BT120" s="927"/>
      <c r="BU120" s="927"/>
      <c r="BV120" s="927">
        <v>4646680</v>
      </c>
      <c r="BW120" s="927"/>
      <c r="BX120" s="927"/>
      <c r="BY120" s="927"/>
      <c r="BZ120" s="927"/>
      <c r="CA120" s="927">
        <v>4557290</v>
      </c>
      <c r="CB120" s="927"/>
      <c r="CC120" s="927"/>
      <c r="CD120" s="927"/>
      <c r="CE120" s="927"/>
      <c r="CF120" s="951">
        <v>194.5</v>
      </c>
      <c r="CG120" s="952"/>
      <c r="CH120" s="952"/>
      <c r="CI120" s="952"/>
      <c r="CJ120" s="952"/>
      <c r="CK120" s="953" t="s">
        <v>470</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v>1731096</v>
      </c>
      <c r="DH120" s="927"/>
      <c r="DI120" s="927"/>
      <c r="DJ120" s="927"/>
      <c r="DK120" s="927"/>
      <c r="DL120" s="927">
        <v>1609811</v>
      </c>
      <c r="DM120" s="927"/>
      <c r="DN120" s="927"/>
      <c r="DO120" s="927"/>
      <c r="DP120" s="927"/>
      <c r="DQ120" s="927">
        <v>1391089</v>
      </c>
      <c r="DR120" s="927"/>
      <c r="DS120" s="927"/>
      <c r="DT120" s="927"/>
      <c r="DU120" s="927"/>
      <c r="DV120" s="928">
        <v>59.4</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138</v>
      </c>
      <c r="AB121" s="862"/>
      <c r="AC121" s="862"/>
      <c r="AD121" s="862"/>
      <c r="AE121" s="863"/>
      <c r="AF121" s="864" t="s">
        <v>138</v>
      </c>
      <c r="AG121" s="862"/>
      <c r="AH121" s="862"/>
      <c r="AI121" s="862"/>
      <c r="AJ121" s="863"/>
      <c r="AK121" s="864" t="s">
        <v>439</v>
      </c>
      <c r="AL121" s="862"/>
      <c r="AM121" s="862"/>
      <c r="AN121" s="862"/>
      <c r="AO121" s="863"/>
      <c r="AP121" s="909" t="s">
        <v>138</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8388</v>
      </c>
      <c r="BR121" s="899"/>
      <c r="BS121" s="899"/>
      <c r="BT121" s="899"/>
      <c r="BU121" s="899"/>
      <c r="BV121" s="899">
        <v>5416</v>
      </c>
      <c r="BW121" s="899"/>
      <c r="BX121" s="899"/>
      <c r="BY121" s="899"/>
      <c r="BZ121" s="899"/>
      <c r="CA121" s="899">
        <v>3069</v>
      </c>
      <c r="CB121" s="899"/>
      <c r="CC121" s="899"/>
      <c r="CD121" s="899"/>
      <c r="CE121" s="899"/>
      <c r="CF121" s="960">
        <v>0.1</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69219</v>
      </c>
      <c r="DH121" s="899"/>
      <c r="DI121" s="899"/>
      <c r="DJ121" s="899"/>
      <c r="DK121" s="899"/>
      <c r="DL121" s="899">
        <v>56567</v>
      </c>
      <c r="DM121" s="899"/>
      <c r="DN121" s="899"/>
      <c r="DO121" s="899"/>
      <c r="DP121" s="899"/>
      <c r="DQ121" s="899">
        <v>44316</v>
      </c>
      <c r="DR121" s="899"/>
      <c r="DS121" s="899"/>
      <c r="DT121" s="899"/>
      <c r="DU121" s="899"/>
      <c r="DV121" s="876">
        <v>1.9</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138</v>
      </c>
      <c r="AB122" s="862"/>
      <c r="AC122" s="862"/>
      <c r="AD122" s="862"/>
      <c r="AE122" s="863"/>
      <c r="AF122" s="864" t="s">
        <v>138</v>
      </c>
      <c r="AG122" s="862"/>
      <c r="AH122" s="862"/>
      <c r="AI122" s="862"/>
      <c r="AJ122" s="863"/>
      <c r="AK122" s="864" t="s">
        <v>138</v>
      </c>
      <c r="AL122" s="862"/>
      <c r="AM122" s="862"/>
      <c r="AN122" s="862"/>
      <c r="AO122" s="863"/>
      <c r="AP122" s="909" t="s">
        <v>439</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3903087</v>
      </c>
      <c r="BR122" s="930"/>
      <c r="BS122" s="930"/>
      <c r="BT122" s="930"/>
      <c r="BU122" s="930"/>
      <c r="BV122" s="930">
        <v>3831264</v>
      </c>
      <c r="BW122" s="930"/>
      <c r="BX122" s="930"/>
      <c r="BY122" s="930"/>
      <c r="BZ122" s="930"/>
      <c r="CA122" s="930">
        <v>3682286</v>
      </c>
      <c r="CB122" s="930"/>
      <c r="CC122" s="930"/>
      <c r="CD122" s="930"/>
      <c r="CE122" s="930"/>
      <c r="CF122" s="931">
        <v>157.1</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t="s">
        <v>443</v>
      </c>
      <c r="DH122" s="899"/>
      <c r="DI122" s="899"/>
      <c r="DJ122" s="899"/>
      <c r="DK122" s="899"/>
      <c r="DL122" s="899" t="s">
        <v>443</v>
      </c>
      <c r="DM122" s="899"/>
      <c r="DN122" s="899"/>
      <c r="DO122" s="899"/>
      <c r="DP122" s="899"/>
      <c r="DQ122" s="899" t="s">
        <v>443</v>
      </c>
      <c r="DR122" s="899"/>
      <c r="DS122" s="899"/>
      <c r="DT122" s="899"/>
      <c r="DU122" s="899"/>
      <c r="DV122" s="876" t="s">
        <v>443</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443</v>
      </c>
      <c r="AB123" s="862"/>
      <c r="AC123" s="862"/>
      <c r="AD123" s="862"/>
      <c r="AE123" s="863"/>
      <c r="AF123" s="864" t="s">
        <v>443</v>
      </c>
      <c r="AG123" s="862"/>
      <c r="AH123" s="862"/>
      <c r="AI123" s="862"/>
      <c r="AJ123" s="863"/>
      <c r="AK123" s="864" t="s">
        <v>443</v>
      </c>
      <c r="AL123" s="862"/>
      <c r="AM123" s="862"/>
      <c r="AN123" s="862"/>
      <c r="AO123" s="863"/>
      <c r="AP123" s="909" t="s">
        <v>443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476</v>
      </c>
      <c r="BP123" s="963"/>
      <c r="BQ123" s="917">
        <v>8751872</v>
      </c>
      <c r="BR123" s="918"/>
      <c r="BS123" s="918"/>
      <c r="BT123" s="918"/>
      <c r="BU123" s="918"/>
      <c r="BV123" s="918">
        <v>8483360</v>
      </c>
      <c r="BW123" s="918"/>
      <c r="BX123" s="918"/>
      <c r="BY123" s="918"/>
      <c r="BZ123" s="918"/>
      <c r="CA123" s="918">
        <v>8242645</v>
      </c>
      <c r="CB123" s="918"/>
      <c r="CC123" s="918"/>
      <c r="CD123" s="918"/>
      <c r="CE123" s="918"/>
      <c r="CF123" s="828"/>
      <c r="CG123" s="829"/>
      <c r="CH123" s="829"/>
      <c r="CI123" s="829"/>
      <c r="CJ123" s="919"/>
      <c r="CK123" s="954"/>
      <c r="CL123" s="940"/>
      <c r="CM123" s="940"/>
      <c r="CN123" s="940"/>
      <c r="CO123" s="941"/>
      <c r="CP123" s="920" t="s">
        <v>405</v>
      </c>
      <c r="CQ123" s="921"/>
      <c r="CR123" s="921"/>
      <c r="CS123" s="921"/>
      <c r="CT123" s="921"/>
      <c r="CU123" s="921"/>
      <c r="CV123" s="921"/>
      <c r="CW123" s="921"/>
      <c r="CX123" s="921"/>
      <c r="CY123" s="921"/>
      <c r="CZ123" s="921"/>
      <c r="DA123" s="921"/>
      <c r="DB123" s="921"/>
      <c r="DC123" s="921"/>
      <c r="DD123" s="921"/>
      <c r="DE123" s="921"/>
      <c r="DF123" s="922"/>
      <c r="DG123" s="861" t="s">
        <v>443</v>
      </c>
      <c r="DH123" s="862"/>
      <c r="DI123" s="862"/>
      <c r="DJ123" s="862"/>
      <c r="DK123" s="863"/>
      <c r="DL123" s="864" t="s">
        <v>443</v>
      </c>
      <c r="DM123" s="862"/>
      <c r="DN123" s="862"/>
      <c r="DO123" s="862"/>
      <c r="DP123" s="863"/>
      <c r="DQ123" s="864" t="s">
        <v>138</v>
      </c>
      <c r="DR123" s="862"/>
      <c r="DS123" s="862"/>
      <c r="DT123" s="862"/>
      <c r="DU123" s="863"/>
      <c r="DV123" s="909" t="s">
        <v>138</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138</v>
      </c>
      <c r="AB124" s="862"/>
      <c r="AC124" s="862"/>
      <c r="AD124" s="862"/>
      <c r="AE124" s="863"/>
      <c r="AF124" s="864" t="s">
        <v>138</v>
      </c>
      <c r="AG124" s="862"/>
      <c r="AH124" s="862"/>
      <c r="AI124" s="862"/>
      <c r="AJ124" s="863"/>
      <c r="AK124" s="864" t="s">
        <v>138</v>
      </c>
      <c r="AL124" s="862"/>
      <c r="AM124" s="862"/>
      <c r="AN124" s="862"/>
      <c r="AO124" s="863"/>
      <c r="AP124" s="909" t="s">
        <v>138</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138</v>
      </c>
      <c r="BR124" s="916"/>
      <c r="BS124" s="916"/>
      <c r="BT124" s="916"/>
      <c r="BU124" s="916"/>
      <c r="BV124" s="916" t="s">
        <v>138</v>
      </c>
      <c r="BW124" s="916"/>
      <c r="BX124" s="916"/>
      <c r="BY124" s="916"/>
      <c r="BZ124" s="916"/>
      <c r="CA124" s="916" t="s">
        <v>138</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138</v>
      </c>
      <c r="DH124" s="845"/>
      <c r="DI124" s="845"/>
      <c r="DJ124" s="845"/>
      <c r="DK124" s="846"/>
      <c r="DL124" s="847" t="s">
        <v>443</v>
      </c>
      <c r="DM124" s="845"/>
      <c r="DN124" s="845"/>
      <c r="DO124" s="845"/>
      <c r="DP124" s="846"/>
      <c r="DQ124" s="847" t="s">
        <v>138</v>
      </c>
      <c r="DR124" s="845"/>
      <c r="DS124" s="845"/>
      <c r="DT124" s="845"/>
      <c r="DU124" s="846"/>
      <c r="DV124" s="933" t="s">
        <v>443</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443</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138</v>
      </c>
      <c r="DR125" s="927"/>
      <c r="DS125" s="927"/>
      <c r="DT125" s="927"/>
      <c r="DU125" s="927"/>
      <c r="DV125" s="928" t="s">
        <v>138</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443</v>
      </c>
      <c r="AG126" s="862"/>
      <c r="AH126" s="862"/>
      <c r="AI126" s="862"/>
      <c r="AJ126" s="863"/>
      <c r="AK126" s="864" t="s">
        <v>138</v>
      </c>
      <c r="AL126" s="862"/>
      <c r="AM126" s="862"/>
      <c r="AN126" s="862"/>
      <c r="AO126" s="863"/>
      <c r="AP126" s="909" t="s">
        <v>138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443</v>
      </c>
      <c r="DM126" s="899"/>
      <c r="DN126" s="899"/>
      <c r="DO126" s="899"/>
      <c r="DP126" s="899"/>
      <c r="DQ126" s="899" t="s">
        <v>443</v>
      </c>
      <c r="DR126" s="899"/>
      <c r="DS126" s="899"/>
      <c r="DT126" s="899"/>
      <c r="DU126" s="899"/>
      <c r="DV126" s="876" t="s">
        <v>138</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138</v>
      </c>
      <c r="AB127" s="862"/>
      <c r="AC127" s="862"/>
      <c r="AD127" s="862"/>
      <c r="AE127" s="863"/>
      <c r="AF127" s="864" t="s">
        <v>138</v>
      </c>
      <c r="AG127" s="862"/>
      <c r="AH127" s="862"/>
      <c r="AI127" s="862"/>
      <c r="AJ127" s="863"/>
      <c r="AK127" s="864" t="s">
        <v>443</v>
      </c>
      <c r="AL127" s="862"/>
      <c r="AM127" s="862"/>
      <c r="AN127" s="862"/>
      <c r="AO127" s="863"/>
      <c r="AP127" s="909" t="s">
        <v>138</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t="s">
        <v>138</v>
      </c>
      <c r="DR127" s="899"/>
      <c r="DS127" s="899"/>
      <c r="DT127" s="899"/>
      <c r="DU127" s="899"/>
      <c r="DV127" s="876" t="s">
        <v>138</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28990</v>
      </c>
      <c r="AB128" s="883"/>
      <c r="AC128" s="883"/>
      <c r="AD128" s="883"/>
      <c r="AE128" s="884"/>
      <c r="AF128" s="885">
        <v>30183</v>
      </c>
      <c r="AG128" s="883"/>
      <c r="AH128" s="883"/>
      <c r="AI128" s="883"/>
      <c r="AJ128" s="884"/>
      <c r="AK128" s="885">
        <v>29185</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138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v>184097</v>
      </c>
      <c r="DH128" s="873"/>
      <c r="DI128" s="873"/>
      <c r="DJ128" s="873"/>
      <c r="DK128" s="873"/>
      <c r="DL128" s="873">
        <v>178167</v>
      </c>
      <c r="DM128" s="873"/>
      <c r="DN128" s="873"/>
      <c r="DO128" s="873"/>
      <c r="DP128" s="873"/>
      <c r="DQ128" s="873">
        <v>167236</v>
      </c>
      <c r="DR128" s="873"/>
      <c r="DS128" s="873"/>
      <c r="DT128" s="873"/>
      <c r="DU128" s="873"/>
      <c r="DV128" s="874">
        <v>7.1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2757815</v>
      </c>
      <c r="AB129" s="862"/>
      <c r="AC129" s="862"/>
      <c r="AD129" s="862"/>
      <c r="AE129" s="863"/>
      <c r="AF129" s="864">
        <v>2710968</v>
      </c>
      <c r="AG129" s="862"/>
      <c r="AH129" s="862"/>
      <c r="AI129" s="862"/>
      <c r="AJ129" s="863"/>
      <c r="AK129" s="864">
        <v>2744632</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385563</v>
      </c>
      <c r="AB130" s="862"/>
      <c r="AC130" s="862"/>
      <c r="AD130" s="862"/>
      <c r="AE130" s="863"/>
      <c r="AF130" s="864">
        <v>388265</v>
      </c>
      <c r="AG130" s="862"/>
      <c r="AH130" s="862"/>
      <c r="AI130" s="862"/>
      <c r="AJ130" s="863"/>
      <c r="AK130" s="864">
        <v>401082</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2372252</v>
      </c>
      <c r="AB131" s="845"/>
      <c r="AC131" s="845"/>
      <c r="AD131" s="845"/>
      <c r="AE131" s="846"/>
      <c r="AF131" s="847">
        <v>2322703</v>
      </c>
      <c r="AG131" s="845"/>
      <c r="AH131" s="845"/>
      <c r="AI131" s="845"/>
      <c r="AJ131" s="846"/>
      <c r="AK131" s="847">
        <v>2343550</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138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6.7087307760000003</v>
      </c>
      <c r="AB132" s="825"/>
      <c r="AC132" s="825"/>
      <c r="AD132" s="825"/>
      <c r="AE132" s="826"/>
      <c r="AF132" s="827">
        <v>7.3414896350000003</v>
      </c>
      <c r="AG132" s="825"/>
      <c r="AH132" s="825"/>
      <c r="AI132" s="825"/>
      <c r="AJ132" s="826"/>
      <c r="AK132" s="827">
        <v>7.8277399670000003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6.8</v>
      </c>
      <c r="AB133" s="804"/>
      <c r="AC133" s="804"/>
      <c r="AD133" s="804"/>
      <c r="AE133" s="805"/>
      <c r="AF133" s="803">
        <v>7.6</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8KeKKI8F0Gs3WryHUGTfGoIrRLP0LHp7Inkjh+S+wV/vvsnRbAjUfI1Yvw4ifWR7qp7bm28KAfUdAi6N6M9EA==" saltValue="cbUVgZSun0coxld/ymdQ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G58" zoomScale="70" zoomScaleNormal="7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l2qc/lQp38IuWYQGG/B8MYHWRwIyWnllsKn8WVARDB4n1QfoJ7V9F4Fe82c36gtim3D6VgUZTY0uy8tIszy9A==" saltValue="z1JMnG2zQ71zv3c6hWS5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6"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caDZWWe6kulhUpU884TABLQtWAtmWboyYjHKCMeaCh9LwXqX8EYaMzT5dTICkBS5S0ZQhl+LJMKY+oSQQIm8A==" saltValue="kuhIq3cEj93REySPPg5l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election activeCell="AL26" sqref="AL2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510</v>
      </c>
      <c r="AL9" s="1233"/>
      <c r="AM9" s="1233"/>
      <c r="AN9" s="1234"/>
      <c r="AO9" s="313">
        <v>747608</v>
      </c>
      <c r="AP9" s="313">
        <v>104327</v>
      </c>
      <c r="AQ9" s="314">
        <v>114878</v>
      </c>
      <c r="AR9" s="315">
        <v>-9.1999999999999993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511</v>
      </c>
      <c r="AL10" s="1233"/>
      <c r="AM10" s="1233"/>
      <c r="AN10" s="1234"/>
      <c r="AO10" s="316">
        <v>150387</v>
      </c>
      <c r="AP10" s="316">
        <v>20986</v>
      </c>
      <c r="AQ10" s="317">
        <v>13315</v>
      </c>
      <c r="AR10" s="318">
        <v>57.6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512</v>
      </c>
      <c r="AL11" s="1233"/>
      <c r="AM11" s="1233"/>
      <c r="AN11" s="1234"/>
      <c r="AO11" s="316">
        <v>98912</v>
      </c>
      <c r="AP11" s="316">
        <v>13803</v>
      </c>
      <c r="AQ11" s="317">
        <v>14277</v>
      </c>
      <c r="AR11" s="318">
        <v>-3.3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513</v>
      </c>
      <c r="AL12" s="1233"/>
      <c r="AM12" s="1233"/>
      <c r="AN12" s="1234"/>
      <c r="AO12" s="316">
        <v>6009</v>
      </c>
      <c r="AP12" s="316">
        <v>839</v>
      </c>
      <c r="AQ12" s="317">
        <v>1942</v>
      </c>
      <c r="AR12" s="318">
        <v>-56.8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514</v>
      </c>
      <c r="AL13" s="1233"/>
      <c r="AM13" s="1233"/>
      <c r="AN13" s="1234"/>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516</v>
      </c>
      <c r="AL14" s="1233"/>
      <c r="AM14" s="1233"/>
      <c r="AN14" s="1234"/>
      <c r="AO14" s="316">
        <v>32247</v>
      </c>
      <c r="AP14" s="316">
        <v>4500</v>
      </c>
      <c r="AQ14" s="317">
        <v>4702</v>
      </c>
      <c r="AR14" s="318">
        <v>-4.3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517</v>
      </c>
      <c r="AL15" s="1233"/>
      <c r="AM15" s="1233"/>
      <c r="AN15" s="1234"/>
      <c r="AO15" s="316" t="s">
        <v>515</v>
      </c>
      <c r="AP15" s="316" t="s">
        <v>515</v>
      </c>
      <c r="AQ15" s="317">
        <v>3059</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518</v>
      </c>
      <c r="AL16" s="1236"/>
      <c r="AM16" s="1236"/>
      <c r="AN16" s="1237"/>
      <c r="AO16" s="316">
        <v>-59276</v>
      </c>
      <c r="AP16" s="316">
        <v>-8272</v>
      </c>
      <c r="AQ16" s="317">
        <v>-10160</v>
      </c>
      <c r="AR16" s="318">
        <v>-18.600000000000001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187</v>
      </c>
      <c r="AL17" s="1236"/>
      <c r="AM17" s="1236"/>
      <c r="AN17" s="1237"/>
      <c r="AO17" s="316">
        <v>975887</v>
      </c>
      <c r="AP17" s="316">
        <v>136183</v>
      </c>
      <c r="AQ17" s="317">
        <v>142011</v>
      </c>
      <c r="AR17" s="318">
        <v>-4.0999999999999996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523</v>
      </c>
      <c r="AL21" s="1230"/>
      <c r="AM21" s="1230"/>
      <c r="AN21" s="1231"/>
      <c r="AO21" s="328">
        <v>12.14</v>
      </c>
      <c r="AP21" s="329">
        <v>13.22</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524</v>
      </c>
      <c r="AL22" s="1230"/>
      <c r="AM22" s="1230"/>
      <c r="AN22" s="1231"/>
      <c r="AO22" s="333">
        <v>98.5</v>
      </c>
      <c r="AP22" s="334">
        <v>95.9</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528</v>
      </c>
      <c r="AL32" s="1221"/>
      <c r="AM32" s="1221"/>
      <c r="AN32" s="1222"/>
      <c r="AO32" s="343">
        <v>291640</v>
      </c>
      <c r="AP32" s="343">
        <v>40698</v>
      </c>
      <c r="AQ32" s="344">
        <v>72897</v>
      </c>
      <c r="AR32" s="345">
        <v>-44.2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529</v>
      </c>
      <c r="AL33" s="1221"/>
      <c r="AM33" s="1221"/>
      <c r="AN33" s="122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530</v>
      </c>
      <c r="AL34" s="1221"/>
      <c r="AM34" s="1221"/>
      <c r="AN34" s="1222"/>
      <c r="AO34" s="343" t="s">
        <v>515</v>
      </c>
      <c r="AP34" s="343" t="s">
        <v>515</v>
      </c>
      <c r="AQ34" s="344">
        <v>43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531</v>
      </c>
      <c r="AL35" s="1221"/>
      <c r="AM35" s="1221"/>
      <c r="AN35" s="1222"/>
      <c r="AO35" s="343">
        <v>254372</v>
      </c>
      <c r="AP35" s="343">
        <v>35497</v>
      </c>
      <c r="AQ35" s="344">
        <v>23889</v>
      </c>
      <c r="AR35" s="345">
        <v>48.6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532</v>
      </c>
      <c r="AL36" s="1221"/>
      <c r="AM36" s="1221"/>
      <c r="AN36" s="1222"/>
      <c r="AO36" s="343">
        <v>67702</v>
      </c>
      <c r="AP36" s="343">
        <v>9448</v>
      </c>
      <c r="AQ36" s="344">
        <v>3700</v>
      </c>
      <c r="AR36" s="345">
        <v>155.4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533</v>
      </c>
      <c r="AL37" s="1221"/>
      <c r="AM37" s="1221"/>
      <c r="AN37" s="1222"/>
      <c r="AO37" s="343" t="s">
        <v>515</v>
      </c>
      <c r="AP37" s="343" t="s">
        <v>515</v>
      </c>
      <c r="AQ37" s="344">
        <v>740</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534</v>
      </c>
      <c r="AL38" s="1224"/>
      <c r="AM38" s="1224"/>
      <c r="AN38" s="1225"/>
      <c r="AO38" s="346" t="s">
        <v>515</v>
      </c>
      <c r="AP38" s="346" t="s">
        <v>515</v>
      </c>
      <c r="AQ38" s="347">
        <v>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535</v>
      </c>
      <c r="AL39" s="1224"/>
      <c r="AM39" s="1224"/>
      <c r="AN39" s="1225"/>
      <c r="AO39" s="343">
        <v>-29185</v>
      </c>
      <c r="AP39" s="343">
        <v>-4073</v>
      </c>
      <c r="AQ39" s="344">
        <v>-2140</v>
      </c>
      <c r="AR39" s="345">
        <v>90.3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536</v>
      </c>
      <c r="AL40" s="1221"/>
      <c r="AM40" s="1221"/>
      <c r="AN40" s="1222"/>
      <c r="AO40" s="343">
        <v>-401082</v>
      </c>
      <c r="AP40" s="343">
        <v>-55970</v>
      </c>
      <c r="AQ40" s="344">
        <v>-70880</v>
      </c>
      <c r="AR40" s="345">
        <v>-21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297</v>
      </c>
      <c r="AL41" s="1227"/>
      <c r="AM41" s="1227"/>
      <c r="AN41" s="1228"/>
      <c r="AO41" s="343">
        <v>183447</v>
      </c>
      <c r="AP41" s="343">
        <v>25600</v>
      </c>
      <c r="AQ41" s="344">
        <v>28253</v>
      </c>
      <c r="AR41" s="345">
        <v>-9.4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505</v>
      </c>
      <c r="AN49" s="1215" t="s">
        <v>540</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1038718</v>
      </c>
      <c r="AN51" s="365">
        <v>136781</v>
      </c>
      <c r="AO51" s="366">
        <v>41.9</v>
      </c>
      <c r="AP51" s="367">
        <v>162193</v>
      </c>
      <c r="AQ51" s="368">
        <v>-7.7</v>
      </c>
      <c r="AR51" s="369">
        <v>49.6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729056</v>
      </c>
      <c r="AN52" s="373">
        <v>96004</v>
      </c>
      <c r="AO52" s="374">
        <v>37</v>
      </c>
      <c r="AP52" s="375">
        <v>79985</v>
      </c>
      <c r="AQ52" s="376">
        <v>-8.8000000000000007</v>
      </c>
      <c r="AR52" s="377">
        <v>45.8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638874</v>
      </c>
      <c r="AN53" s="365">
        <v>84754</v>
      </c>
      <c r="AO53" s="366">
        <v>-38</v>
      </c>
      <c r="AP53" s="367">
        <v>138651</v>
      </c>
      <c r="AQ53" s="368">
        <v>-14.5</v>
      </c>
      <c r="AR53" s="369">
        <v>-23.5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458085</v>
      </c>
      <c r="AN54" s="373">
        <v>60770</v>
      </c>
      <c r="AO54" s="374">
        <v>-36.700000000000003</v>
      </c>
      <c r="AP54" s="375">
        <v>71211</v>
      </c>
      <c r="AQ54" s="376">
        <v>-11</v>
      </c>
      <c r="AR54" s="377">
        <v>-25.7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375670</v>
      </c>
      <c r="AN55" s="365">
        <v>50486</v>
      </c>
      <c r="AO55" s="366">
        <v>-40.4</v>
      </c>
      <c r="AP55" s="367">
        <v>122882</v>
      </c>
      <c r="AQ55" s="368">
        <v>-11.4</v>
      </c>
      <c r="AR55" s="369">
        <v>-29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296135</v>
      </c>
      <c r="AN56" s="373">
        <v>39798</v>
      </c>
      <c r="AO56" s="374">
        <v>-34.5</v>
      </c>
      <c r="AP56" s="375">
        <v>65785</v>
      </c>
      <c r="AQ56" s="376">
        <v>-7.6</v>
      </c>
      <c r="AR56" s="377">
        <v>-26.9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637298</v>
      </c>
      <c r="AN57" s="365">
        <v>87134</v>
      </c>
      <c r="AO57" s="366">
        <v>72.599999999999994</v>
      </c>
      <c r="AP57" s="367">
        <v>114790</v>
      </c>
      <c r="AQ57" s="368">
        <v>-6.6</v>
      </c>
      <c r="AR57" s="369">
        <v>79.2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564814</v>
      </c>
      <c r="AN58" s="373">
        <v>77224</v>
      </c>
      <c r="AO58" s="374">
        <v>94</v>
      </c>
      <c r="AP58" s="375">
        <v>55601</v>
      </c>
      <c r="AQ58" s="376">
        <v>-15.5</v>
      </c>
      <c r="AR58" s="377">
        <v>109.5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358952</v>
      </c>
      <c r="AN59" s="365">
        <v>50091</v>
      </c>
      <c r="AO59" s="366">
        <v>-42.5</v>
      </c>
      <c r="AP59" s="367">
        <v>126262</v>
      </c>
      <c r="AQ59" s="368">
        <v>10</v>
      </c>
      <c r="AR59" s="369">
        <v>-52.5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243127</v>
      </c>
      <c r="AN60" s="373">
        <v>33928</v>
      </c>
      <c r="AO60" s="374">
        <v>-56.1</v>
      </c>
      <c r="AP60" s="375">
        <v>56769</v>
      </c>
      <c r="AQ60" s="376">
        <v>2.1</v>
      </c>
      <c r="AR60" s="377">
        <v>-58.2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609902</v>
      </c>
      <c r="AN61" s="380">
        <v>81849</v>
      </c>
      <c r="AO61" s="381">
        <v>-1.3</v>
      </c>
      <c r="AP61" s="382">
        <v>132956</v>
      </c>
      <c r="AQ61" s="383">
        <v>-6</v>
      </c>
      <c r="AR61" s="369">
        <v>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458243</v>
      </c>
      <c r="AN62" s="373">
        <v>61545</v>
      </c>
      <c r="AO62" s="374">
        <v>0.7</v>
      </c>
      <c r="AP62" s="375">
        <v>65870</v>
      </c>
      <c r="AQ62" s="376">
        <v>-8.1999999999999993</v>
      </c>
      <c r="AR62" s="377">
        <v>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mgM0sLFmwCV2PH9RGQGBeSB4ZkYu4I/QcriXK499+L0lfudVXj2yxCjhN261as7Tn6mDaauBJoX0b/80tmU5w==" saltValue="gHYpCkvyFH6dUwZcs0Pw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xZT+V+vC6wHMH3PFZ3ogwVsFBCBfhtIsnZi7mmz0hNPnbvfbAgxXEsIYHnKS8go8S4JvR7mkCHpURqjPKnQtaQ==" saltValue="W7zS/8tuXknXmhGKCcGp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Q2hzXs711JUlXZVrgC+xa8BnUii/jwYd77G4RGiGoHyJPXRK2Sr8Pd/4qzykb6AXr9pNkGdO70EfOp160W+aeQ==" saltValue="4FNLTt7VQKx6KNyDX1R6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56.37</v>
      </c>
      <c r="G47" s="12">
        <v>58.95</v>
      </c>
      <c r="H47" s="12">
        <v>58.89</v>
      </c>
      <c r="I47" s="12">
        <v>48.89</v>
      </c>
      <c r="J47" s="13">
        <v>44.68</v>
      </c>
    </row>
    <row r="48" spans="2:10" ht="57.75" customHeight="1" x14ac:dyDescent="0.15">
      <c r="B48" s="14"/>
      <c r="C48" s="1240" t="s">
        <v>4</v>
      </c>
      <c r="D48" s="1240"/>
      <c r="E48" s="1241"/>
      <c r="F48" s="15">
        <v>21.3</v>
      </c>
      <c r="G48" s="16">
        <v>22.3</v>
      </c>
      <c r="H48" s="16">
        <v>19.61</v>
      </c>
      <c r="I48" s="16">
        <v>19.7</v>
      </c>
      <c r="J48" s="17">
        <v>20.43</v>
      </c>
    </row>
    <row r="49" spans="2:10" ht="57.75" customHeight="1" thickBot="1" x14ac:dyDescent="0.2">
      <c r="B49" s="18"/>
      <c r="C49" s="1242" t="s">
        <v>5</v>
      </c>
      <c r="D49" s="1242"/>
      <c r="E49" s="1243"/>
      <c r="F49" s="19">
        <v>9.34</v>
      </c>
      <c r="G49" s="20">
        <v>0.26</v>
      </c>
      <c r="H49" s="20" t="s">
        <v>561</v>
      </c>
      <c r="I49" s="20" t="s">
        <v>562</v>
      </c>
      <c r="J49" s="21" t="s">
        <v>563</v>
      </c>
    </row>
    <row r="50" spans="2:10" ht="13.5" customHeight="1" x14ac:dyDescent="0.15"/>
  </sheetData>
  <sheetProtection algorithmName="SHA-512" hashValue="SvAC6VF/8j9Nm7xN5LCws9UolVx8Wz07rDSXTfDeery7+K4t6OtI6HlFZa74/Dwh2h3iBv2o6Li4ZjRCpSIzhw==" saltValue="wQ7T/FBzbGdv5sXCHu7K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2021-10-12T00:07:12Z</cp:lastPrinted>
  <dcterms:created xsi:type="dcterms:W3CDTF">2021-02-05T02:34:14Z</dcterms:created>
  <dcterms:modified xsi:type="dcterms:W3CDTF">2021-10-13T08:32:31Z</dcterms:modified>
  <cp:category/>
</cp:coreProperties>
</file>