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4" i="10"/>
  <c r="BW36" i="10" l="1"/>
  <c r="BW37" i="10" s="1"/>
  <c r="BW38" i="10" s="1"/>
  <c r="BW39" i="10" s="1"/>
  <c r="BW40" i="10" s="1"/>
  <c r="BW41" i="10" s="1"/>
  <c r="BW42" i="10" s="1"/>
  <c r="BW43"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W34" i="10" l="1"/>
  <c r="BW35" i="10" s="1"/>
  <c r="CO34" i="10" s="1"/>
</calcChain>
</file>

<file path=xl/sharedStrings.xml><?xml version="1.0" encoding="utf-8"?>
<sst xmlns="http://schemas.openxmlformats.org/spreadsheetml/2006/main" count="1165" uniqueCount="629">
  <si>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</si>
  <si>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</si>
  <si>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</si>
  <si>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</si>
  <si>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</si>
  <si>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</si>
  <si>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</si>
  <si>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</si>
  <si>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</si>
  <si>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</si>
  <si>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</si>
  <si>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</si>
  <si>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</si>
  <si>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</si>
  <si>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</si>
  <si>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</si>
  <si>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</si>
  <si>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</si>
  <si>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</si>
  <si>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</si>
  <si>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</si>
  <si>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</si>
  <si>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</si>
  <si>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</si>
  <si>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</si>
  <si>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</si>
  <si>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</si>
  <si>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</si>
  <si>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</si>
  <si>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</si>
  <si>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</si>
  <si>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</si>
  <si>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</si>
  <si>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</si>
  <si>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</si>
  <si>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</si>
  <si>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</si>
  <si>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</si>
  <si>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</si>
  <si>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</si>
  <si>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</si>
  <si>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</si>
  <si>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</si>
  <si>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</si>
  <si>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</si>
  <si>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</si>
  <si>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</si>
  <si>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</si>
  <si>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</si>
  <si>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</si>
  <si>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</si>
  <si>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</si>
  <si>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</si>
  <si>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</si>
  <si>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</si>
  <si>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</si>
  <si>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</si>
  <si>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</si>
  <si>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</si>
  <si>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</si>
  <si>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</si>
  <si>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</si>
  <si>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</si>
  <si>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</si>
  <si>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</si>
  <si>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</si>
  <si>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</si>
  <si>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</si>
  <si>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</si>
  <si>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</si>
  <si>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</si>
  <si>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</si>
  <si>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</si>
  <si>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</si>
  <si>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</si>
  <si>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</si>
  <si>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</si>
  <si>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</si>
  <si>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</si>
  <si>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</si>
  <si>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</si>
  <si>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</si>
  <si>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</si>
  <si>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</si>
  <si>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</si>
  <si>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</si>
  <si>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</si>
  <si>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</si>
  <si>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</si>
  <si>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</si>
  <si>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</si>
  <si>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</si>
  <si>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</si>
  <si>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</si>
  <si>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</si>
  <si>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</si>
  <si>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</si>
  <si>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</si>
  <si>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</si>
  <si>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</si>
  <si>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</si>
  <si>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</si>
  <si>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</si>
  <si>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</si>
  <si>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</si>
  <si>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</si>
  <si>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</si>
  <si>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</si>
  <si>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</si>
  <si>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</si>
  <si>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</si>
  <si>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</si>
  <si>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</si>
  <si>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</si>
  <si>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</si>
  <si>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</si>
  <si>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</si>
  <si>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</si>
  <si>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</si>
  <si>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</si>
  <si>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</si>
  <si>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</si>
  <si>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</si>
  <si>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</si>
  <si>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</si>
  <si>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</si>
  <si>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</si>
  <si>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</si>
  <si>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</si>
  <si>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</si>
  <si>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</si>
  <si>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</si>
  <si>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</si>
  <si>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</si>
  <si>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</si>
  <si>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</si>
  <si>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</si>
  <si>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</si>
  <si>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</si>
  <si>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</si>
  <si>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</si>
  <si>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</si>
  <si>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</si>
  <si>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</si>
  <si>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</si>
  <si>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</si>
  <si>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</si>
  <si>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</si>
  <si>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</si>
  <si>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</si>
  <si>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</si>
  <si>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</si>
  <si>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</si>
  <si>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</si>
  <si>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</si>
  <si>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</si>
  <si>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</si>
  <si>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</si>
  <si>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</si>
  <si>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</si>
  <si>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</si>
  <si>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</si>
  <si>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</si>
  <si>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</si>
  <si>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</si>
  <si>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</si>
  <si>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</si>
  <si>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</si>
  <si>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</si>
  <si>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</si>
  <si>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</si>
  <si>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</si>
  <si>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</si>
  <si>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</si>
  <si>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</si>
  <si>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</si>
  <si>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</si>
  <si>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</si>
  <si>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</si>
  <si>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</si>
  <si>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</si>
  <si>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</si>
  <si>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</si>
  <si>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</si>
  <si>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</si>
  <si>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</si>
  <si>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</si>
  <si>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</si>
  <si>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</si>
  <si>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</si>
  <si>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</si>
  <si>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</si>
  <si>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</si>
  <si>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</si>
  <si>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</si>
  <si>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</si>
  <si>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</si>
  <si>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</si>
  <si>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</si>
  <si>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</si>
  <si>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</si>
  <si>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</si>
  <si>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</si>
  <si>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</si>
  <si>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</si>
  <si>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</si>
  <si>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</si>
  <si>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</si>
  <si>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</si>
  <si>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</si>
  <si>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</si>
  <si>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</si>
  <si>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</si>
  <si>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</si>
  <si>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長野県御代田町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</si>
  <si>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</si>
  <si>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</si>
  <si>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</si>
  <si>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</si>
  <si>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</si>
  <si>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</si>
  <si>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</si>
  <si>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</si>
  <si>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</si>
  <si>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</si>
  <si>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</si>
  <si>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</si>
  <si>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</si>
  <si>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</si>
  <si>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</si>
  <si>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</si>
  <si>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</si>
  <si>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</si>
  <si>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</si>
  <si>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</si>
  <si>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</si>
  <si>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</si>
  <si>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</si>
  <si>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</si>
  <si>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</si>
  <si>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</si>
  <si>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</si>
  <si>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</si>
  <si>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</si>
  <si>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</si>
  <si>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</si>
  <si>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</si>
  <si>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</si>
  <si>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</si>
  <si>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</si>
  <si>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</si>
  <si>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</si>
  <si>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</si>
  <si>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</si>
  <si>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</si>
  <si>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</si>
  <si>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</si>
  <si>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</si>
  <si>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</si>
  <si>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</si>
  <si>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</si>
  <si>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</si>
  <si>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</si>
  <si>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</si>
  <si>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</si>
  <si>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</si>
  <si>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</si>
  <si>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</si>
  <si>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</si>
  <si>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</si>
  <si>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</si>
  <si>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</si>
  <si>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</si>
  <si>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</si>
  <si>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</si>
  <si>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</si>
  <si>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</si>
  <si>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</si>
  <si>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</si>
  <si>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</si>
  <si>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</si>
  <si>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</si>
  <si>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</si>
  <si>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</si>
  <si>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</si>
  <si>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</si>
  <si>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</si>
  <si>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</si>
  <si>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</si>
  <si>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</si>
  <si>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</si>
  <si>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</si>
  <si>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</si>
  <si>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</si>
  <si>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</si>
  <si>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</si>
  <si>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</si>
  <si>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</si>
  <si>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</si>
  <si>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</si>
  <si>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</si>
  <si>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</si>
  <si>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</si>
  <si>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</si>
  <si>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</si>
  <si>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</si>
  <si>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</si>
  <si>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</si>
  <si>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</si>
  <si>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</si>
  <si>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</si>
  <si>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</si>
  <si>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</si>
  <si>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</si>
  <si>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</si>
  <si>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</si>
  <si>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</si>
  <si>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</si>
  <si>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</si>
  <si>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</si>
  <si>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</si>
  <si>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</si>
  <si>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</si>
  <si>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</si>
  <si>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</si>
  <si>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</si>
  <si>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</si>
  <si>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</si>
  <si>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</si>
  <si>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</si>
  <si>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</si>
  <si>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</si>
  <si>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</si>
  <si>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</si>
  <si>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</si>
  <si>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</si>
  <si>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</si>
  <si>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</si>
  <si>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</si>
  <si>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</si>
  <si>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</si>
  <si>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</si>
  <si>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</si>
  <si>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</si>
  <si>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</si>
  <si>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</si>
  <si>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</si>
  <si>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</si>
  <si>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</si>
  <si>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</si>
  <si>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</si>
  <si>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</si>
  <si>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</si>
  <si>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</si>
  <si>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</si>
  <si>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</si>
  <si>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</si>
  <si>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</si>
  <si>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</si>
  <si>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</si>
  <si>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</si>
  <si>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</si>
  <si>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</si>
  <si>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</si>
  <si>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長野県御代田町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</si>
  <si>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</si>
  <si>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</si>
  <si>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</si>
  <si>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</si>
  <si>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</si>
  <si>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</si>
  <si>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</si>
  <si>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</si>
  <si>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</si>
  <si>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</si>
  <si>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</si>
  <si>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</si>
  <si>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</si>
  <si>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</si>
  <si>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</si>
  <si>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</si>
  <si>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</si>
  <si>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</si>
  <si>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</si>
  <si>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</si>
  <si>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小沼地区財産管理特別会計</t>
    <phoneticPr fontId="5"/>
  </si>
  <si>
    <t>御代田町住宅新築資金等貸付事業特別会計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</si>
  <si>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</si>
  <si>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</si>
  <si>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</si>
  <si>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</si>
  <si>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</si>
  <si>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</si>
  <si>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</si>
  <si>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</si>
  <si>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</si>
  <si>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</si>
  <si>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</si>
  <si>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</si>
  <si>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</si>
  <si>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</si>
  <si>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</si>
  <si>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</si>
  <si>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</si>
  <si>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</si>
  <si>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</si>
  <si>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</si>
  <si>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</si>
  <si>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</si>
  <si>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法非適用企業</t>
    <phoneticPr fontId="5"/>
  </si>
  <si>
    <t>御代田町個別排水処理施設整備事業特別会計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</si>
  <si>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</si>
  <si>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</si>
  <si>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</si>
  <si>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</si>
  <si>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</si>
  <si>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</si>
  <si>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</si>
  <si>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</si>
  <si>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</si>
  <si>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</si>
  <si>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</si>
  <si>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</si>
  <si>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</si>
  <si>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</si>
  <si>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</si>
  <si>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</si>
  <si>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</si>
  <si>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</si>
  <si>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</si>
  <si>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</si>
  <si>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</si>
  <si>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</si>
  <si>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</si>
  <si>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</si>
  <si>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</si>
  <si>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</si>
  <si>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</si>
  <si>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</si>
  <si>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</si>
  <si>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</si>
  <si>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</si>
  <si>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</si>
  <si>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</si>
  <si>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</si>
  <si>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</si>
  <si>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</si>
  <si>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</si>
  <si>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</si>
  <si>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</si>
  <si>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</si>
  <si>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</si>
  <si>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</si>
  <si>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</si>
  <si>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</si>
  <si>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</si>
  <si>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</si>
  <si>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</si>
  <si>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</si>
  <si>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</si>
  <si>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</si>
  <si>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</si>
  <si>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</si>
  <si>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</si>
  <si>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</si>
  <si>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</si>
  <si>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</si>
  <si>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</si>
  <si>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</si>
  <si>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</si>
  <si>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</si>
  <si>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</si>
  <si>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</si>
  <si>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</si>
  <si>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</si>
  <si>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</si>
  <si>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</si>
  <si>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</si>
  <si>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御代田町公共下水道事業特別会計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</si>
  <si>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</si>
  <si>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</si>
  <si>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御代田町農業集落排水事業特別会計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</si>
  <si>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</si>
  <si>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御代田町個別排水処理施設整備事業特別会計</t>
    <phoneticPr fontId="5"/>
  </si>
  <si>
    <t>(Ｆ)</t>
    <phoneticPr fontId="5"/>
  </si>
  <si>
    <t>御代田小沼水道事業会計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</si>
  <si>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</si>
  <si>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</si>
  <si>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</si>
  <si>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</si>
  <si>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</si>
  <si>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</si>
  <si>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</si>
  <si>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</si>
  <si>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</si>
  <si>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</si>
  <si>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</si>
  <si>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</si>
  <si>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</si>
  <si>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</si>
  <si>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</si>
  <si>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</si>
  <si>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</si>
  <si>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</si>
  <si>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</si>
  <si>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</si>
  <si>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</si>
  <si>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</si>
  <si>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</si>
  <si>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</si>
  <si>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</si>
  <si>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</si>
  <si>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</si>
  <si>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</si>
  <si>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</si>
  <si>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</si>
  <si>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</si>
  <si>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</si>
  <si>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</si>
  <si>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</si>
  <si>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</si>
  <si>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</si>
  <si>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</si>
  <si>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</si>
  <si>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</si>
  <si>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</si>
  <si>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</si>
  <si>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</si>
  <si>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</si>
  <si>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</si>
  <si>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</si>
  <si>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</si>
  <si>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</si>
  <si>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</si>
  <si>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</si>
  <si>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</si>
  <si>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</si>
  <si>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</si>
  <si>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</si>
  <si>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</si>
  <si>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</si>
  <si>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</si>
  <si>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</si>
  <si>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</si>
  <si>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</si>
  <si>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</si>
  <si>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</si>
  <si>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</si>
  <si>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</si>
  <si>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</si>
  <si>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</si>
  <si>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</si>
  <si>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</si>
  <si>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</si>
  <si>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</si>
  <si>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</si>
  <si>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</si>
  <si>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</si>
  <si>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</si>
  <si>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</si>
  <si>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</si>
  <si>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</si>
  <si>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</si>
  <si>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</si>
  <si>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</si>
  <si>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</si>
  <si>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</si>
  <si>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</si>
  <si>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</si>
  <si>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</si>
  <si>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</si>
  <si>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</si>
  <si>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3.18</t>
  </si>
  <si>
    <t>▲ 2.17</t>
  </si>
  <si>
    <t>▲ 2.01</t>
  </si>
  <si>
    <t>▲ 3.40</t>
  </si>
  <si>
    <t>御代田小沼水道事業会計</t>
  </si>
  <si>
    <t>一般会計</t>
  </si>
  <si>
    <t>御代田町国民健康保険事業勘定特別会計</t>
  </si>
  <si>
    <t>御代田町介護保険事業勘定特別会計</t>
  </si>
  <si>
    <t>御代田町公共下水道事業特別会計</t>
  </si>
  <si>
    <t>御代田町農業集落排水事業特別会計</t>
  </si>
  <si>
    <t>御代田町後期高齢者医療特別会計</t>
  </si>
  <si>
    <t>御代田町個別排水処理施設整備事業特別会計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</si>
  <si>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</si>
  <si>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</si>
  <si>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</si>
  <si>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</si>
  <si>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</si>
  <si>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</si>
  <si>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</si>
  <si>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</si>
  <si>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</si>
  <si>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御代田町土地開発公社</t>
    <rPh sb="0" eb="4">
      <t>ミヨタマチ</t>
    </rPh>
    <rPh sb="4" eb="6">
      <t>トチ</t>
    </rPh>
    <rPh sb="6" eb="8">
      <t>カイハツ</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</si>
  <si>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</si>
  <si>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7" eb="9">
      <t>ショウボウ</t>
    </rPh>
    <rPh sb="9" eb="11">
      <t>トクベツ</t>
    </rPh>
    <rPh sb="11" eb="13">
      <t>カイケイ</t>
    </rPh>
    <phoneticPr fontId="2"/>
  </si>
  <si>
    <t>佐久広域連合　特別養護老人ホーム特別会計</t>
    <rPh sb="7" eb="9">
      <t>トクベツ</t>
    </rPh>
    <rPh sb="9" eb="11">
      <t>ヨウゴ</t>
    </rPh>
    <rPh sb="11" eb="13">
      <t>ロウジン</t>
    </rPh>
    <rPh sb="16" eb="18">
      <t>トクベツ</t>
    </rPh>
    <rPh sb="18" eb="20">
      <t>カイケイ</t>
    </rPh>
    <phoneticPr fontId="2"/>
  </si>
  <si>
    <t>佐久広域連合　救護施設特別会計</t>
    <rPh sb="7" eb="9">
      <t>キュウゴ</t>
    </rPh>
    <rPh sb="9" eb="11">
      <t>シセツ</t>
    </rPh>
    <rPh sb="11" eb="13">
      <t>トクベツ</t>
    </rPh>
    <rPh sb="13" eb="15">
      <t>カイケイ</t>
    </rPh>
    <phoneticPr fontId="2"/>
  </si>
  <si>
    <t>佐久広域連合　食肉流通センター特別会計</t>
    <rPh sb="7" eb="9">
      <t>ショクニク</t>
    </rPh>
    <rPh sb="9" eb="11">
      <t>リュウツウ</t>
    </rPh>
    <rPh sb="15" eb="17">
      <t>トクベツ</t>
    </rPh>
    <rPh sb="17" eb="19">
      <t>カイケイ</t>
    </rPh>
    <phoneticPr fontId="2"/>
  </si>
  <si>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</si>
  <si>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</si>
  <si>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浅麓環境施設組合　一般会計</t>
    <rPh sb="0" eb="2">
      <t>センロク</t>
    </rPh>
    <rPh sb="2" eb="4">
      <t>カンキョウ</t>
    </rPh>
    <rPh sb="4" eb="6">
      <t>シセツ</t>
    </rPh>
    <rPh sb="6" eb="8">
      <t>クミアイ</t>
    </rPh>
    <rPh sb="9" eb="11">
      <t>イッパン</t>
    </rPh>
    <rPh sb="11" eb="13">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</si>
  <si>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</si>
  <si>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</si>
  <si>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
  </si>
  <si>
    <t>森泉山財産組合　一般会計</t>
    <rPh sb="0" eb="2">
      <t>モリイズミ</t>
    </rPh>
    <rPh sb="2" eb="3">
      <t>ヤマ</t>
    </rPh>
    <rPh sb="3" eb="5">
      <t>ザイサン</t>
    </rPh>
    <rPh sb="5" eb="7">
      <t>クミアイ</t>
    </rPh>
    <rPh sb="8" eb="10">
      <t>イッパン</t>
    </rPh>
    <rPh sb="10" eb="12">
      <t>カイケイ</t>
    </rPh>
    <phoneticPr fontId="2"/>
  </si>
  <si>
    <t>東北信市町村交通災害共済事務組合　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ジギョウ</t>
    </rPh>
    <rPh sb="19" eb="21">
      <t>カイケイ</t>
    </rPh>
    <phoneticPr fontId="2"/>
  </si>
  <si>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</si>
  <si>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</si>
  <si>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2"/>
  </si>
  <si>
    <t>長野県地方税滞納整理機構</t>
    <rPh sb="0" eb="3">
      <t>ナ</t>
    </rPh>
    <rPh sb="3" eb="6">
      <t>チホウゼイ</t>
    </rPh>
    <rPh sb="6" eb="8">
      <t>タイノウ</t>
    </rPh>
    <rPh sb="8" eb="10">
      <t>セイリ</t>
    </rPh>
    <rPh sb="10" eb="12">
      <t>キコウ</t>
    </rPh>
    <phoneticPr fontId="2"/>
  </si>
  <si>
    <t>佐久市・北佐久郡環境施設組合</t>
    <rPh sb="0" eb="3">
      <t>サクシ</t>
    </rPh>
    <rPh sb="4" eb="8">
      <t>キタサクグン</t>
    </rPh>
    <rPh sb="8" eb="10">
      <t>カンキョウ</t>
    </rPh>
    <rPh sb="10" eb="12">
      <t>シセツ</t>
    </rPh>
    <rPh sb="12" eb="14">
      <t>クミアイ</t>
    </rPh>
    <phoneticPr fontId="2"/>
  </si>
  <si>
    <t>御代田町役場庁舎整備基金</t>
    <phoneticPr fontId="2"/>
  </si>
  <si>
    <t>御代田町教育施設整備基金</t>
    <phoneticPr fontId="2"/>
  </si>
  <si>
    <t>御代田町地域振興基金</t>
    <phoneticPr fontId="2"/>
  </si>
  <si>
    <t>御代田町下水道建設基金</t>
    <phoneticPr fontId="2"/>
  </si>
  <si>
    <t>ふるさと創生基金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</si>
  <si>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</si>
  <si>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</si>
  <si>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</si>
  <si>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</si>
  <si>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</si>
  <si>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</si>
  <si>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</si>
  <si>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</si>
  <si>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</si>
  <si>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</si>
  <si>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平成29年度に引き続き、平成30年度も数値の算出を行っていない。今後、数値の算出に努める。
</t>
    <rPh sb="1" eb="3">
      <t>ヘイセイ</t>
    </rPh>
    <rPh sb="5" eb="7">
      <t>ネンド</t>
    </rPh>
    <rPh sb="8" eb="9">
      <t>ヒ</t>
    </rPh>
    <rPh sb="10" eb="11">
      <t>ツヅ</t>
    </rPh>
    <rPh sb="13" eb="15">
      <t>ヘイセイ</t>
    </rPh>
    <rPh sb="17" eb="19">
      <t>ネンド</t>
    </rPh>
    <rPh sb="20" eb="22">
      <t>スウチ</t>
    </rPh>
    <rPh sb="23" eb="25">
      <t>サンシュツ</t>
    </rPh>
    <rPh sb="26" eb="27">
      <t>オコナ</t>
    </rPh>
    <rPh sb="33" eb="35">
      <t>コンゴ</t>
    </rPh>
    <rPh sb="36" eb="38">
      <t>スウチ</t>
    </rPh>
    <rPh sb="39" eb="41">
      <t>サンシュツ</t>
    </rPh>
    <rPh sb="42" eb="43">
      <t>ツト</t>
    </rPh>
    <phoneticPr fontId="5"/>
  </si>
  <si>
    <t>　実質公債費率は類似団体内平均値を上回っているものの、将来負担比率については、数値なしとなっている。交付税措置のない地方債は原則借り入れてこなかったことや、新規発行を計画的に抑制してきたためである。
　都市再生整備計画事業債や臨時財政対策債の増加により、実質公債費率は増加しているが、平成30年度をピークに公債費は減少していく見込みである。
　今後もこれらの数値を踏まえた適切な公債費管理を行っていく必要がある。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</si>
</sst>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77577</c:v>
                </c:pt>
                <c:pt idx="2">
                  <c:v>115123</c:v>
                </c:pt>
                <c:pt idx="3">
                  <c:v>98899</c:v>
                </c:pt>
                <c:pt idx="4">
                  <c:v>96462</c:v>
                </c:pt>
              </c:numCache>
            </c:numRef>
          </c:val>
          <c:smooth val="0"/>
          <c:extLst>
            <c:ext xmlns:c16="http://schemas.microsoft.com/office/drawing/2014/chart" uri="{C3380CC4-5D6E-409C-BE32-E72D297353CC}">
              <c16:uniqueId val="{00000000-9FA5-478E-BABD-128BFA5FD1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86908</c:v>
                </c:pt>
                <c:pt idx="1">
                  <c:v>76108</c:v>
                </c:pt>
                <c:pt idx="2">
                  <c:v>65876</c:v>
                </c:pt>
                <c:pt idx="3">
                  <c:v>159178</c:v>
                </c:pt>
                <c:pt idx="4">
                  <c:v>70035</c:v>
                </c:pt>
              </c:numCache>
            </c:numRef>
          </c:val>
          <c:smooth val="0"/>
          <c:extLst>
            <c:ext xmlns:c16="http://schemas.microsoft.com/office/drawing/2014/chart" uri="{C3380CC4-5D6E-409C-BE32-E72D297353CC}">
              <c16:uniqueId val="{00000001-9FA5-478E-BABD-128BFA5FD1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5.54</c:v>
                </c:pt>
                <c:pt idx="1">
                  <c:v>8.73</c:v>
                </c:pt>
                <c:pt idx="2">
                  <c:v>7.38</c:v>
                </c:pt>
                <c:pt idx="3">
                  <c:v>7.81</c:v>
                </c:pt>
                <c:pt idx="4">
                  <c:v>9.4700000000000006</c:v>
                </c:pt>
              </c:numCache>
            </c:numRef>
          </c:val>
          <c:extLst>
            <c:ext xmlns:c16="http://schemas.microsoft.com/office/drawing/2014/chart" uri="{C3380CC4-5D6E-409C-BE32-E72D297353CC}">
              <c16:uniqueId val="{00000000-E3AD-4F11-B5D2-59FA568F9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67.78</c:v>
                </c:pt>
                <c:pt idx="1">
                  <c:v>63.66</c:v>
                </c:pt>
                <c:pt idx="2">
                  <c:v>63.74</c:v>
                </c:pt>
                <c:pt idx="3">
                  <c:v>65.36</c:v>
                </c:pt>
                <c:pt idx="4">
                  <c:v>64.81</c:v>
                </c:pt>
              </c:numCache>
            </c:numRef>
          </c:val>
          <c:extLst>
            <c:ext xmlns:c16="http://schemas.microsoft.com/office/drawing/2014/chart" uri="{C3380CC4-5D6E-409C-BE32-E72D297353CC}">
              <c16:uniqueId val="{00000001-E3AD-4F11-B5D2-59FA568F9D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-3.18</c:v>
                </c:pt>
                <c:pt idx="1">
                  <c:v>-2.17</c:v>
                </c:pt>
                <c:pt idx="2">
                  <c:v>3.15</c:v>
                </c:pt>
                <c:pt idx="3">
                  <c:v>-2.0099999999999998</c:v>
                </c:pt>
                <c:pt idx="4">
                  <c:v>-3.4</c:v>
                </c:pt>
              </c:numCache>
            </c:numRef>
          </c:val>
          <c:smooth val="0"/>
          <c:extLst>
            <c:ext xmlns:c16="http://schemas.microsoft.com/office/drawing/2014/chart" uri="{C3380CC4-5D6E-409C-BE32-E72D297353CC}">
              <c16:uniqueId val="{00000002-E3AD-4F11-B5D2-59FA568F9D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572F-4503-B32E-781D541BF0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2F-4503-B32E-781D541BF022}"/>
            </c:ext>
          </c:extLst>
        </c:ser>
        <c:ser>
          <c:idx val="2"/>
          <c:order val="2"/>
          <c:tx>
            <c:strRef>
              <c:f>データシート!$A$29</c:f>
              <c:strCache>
                <c:ptCount val="1"/>
                <c:pt idx="0">
                  <c:v>御代田町個別排水処理施設整備事業特別会計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572F-4503-B32E-781D541BF022}"/>
            </c:ext>
          </c:extLst>
        </c:ser>
        <c:ser>
          <c:idx val="3"/>
          <c:order val="3"/>
          <c:tx>
            <c:strRef>
              <c:f>データシート!$A$30</c:f>
              <c:strCache>
                <c:ptCount val="1"/>
                <c:pt idx="0">
                  <c:v>御代田町後期高齢者医療特別会計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572F-4503-B32E-781D541BF022}"/>
            </c:ext>
          </c:extLst>
        </c:ser>
        <c:ser>
          <c:idx val="4"/>
          <c:order val="4"/>
          <c:tx>
            <c:strRef>
              <c:f>データシート!$A$31</c:f>
              <c:strCache>
                <c:ptCount val="1"/>
                <c:pt idx="0">
                  <c:v>御代田町農業集落排水事業特別会計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4-572F-4503-B32E-781D541BF022}"/>
            </c:ext>
          </c:extLst>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0.09</c:v>
                </c:pt>
                <c:pt idx="4">
                  <c:v>#N/A</c:v>
                </c:pt>
                <c:pt idx="5">
                  <c:v>0.04</c:v>
                </c:pt>
                <c:pt idx="6">
                  <c:v>#N/A</c:v>
                </c:pt>
                <c:pt idx="7">
                  <c:v>0.01</c:v>
                </c:pt>
                <c:pt idx="8">
                  <c:v>#N/A</c:v>
                </c:pt>
                <c:pt idx="9">
                  <c:v>0.28999999999999998</c:v>
                </c:pt>
              </c:numCache>
            </c:numRef>
          </c:val>
          <c:extLst>
            <c:ext xmlns:c16="http://schemas.microsoft.com/office/drawing/2014/chart" uri="{C3380CC4-5D6E-409C-BE32-E72D297353CC}">
              <c16:uniqueId val="{00000005-572F-4503-B32E-781D541BF022}"/>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1.05</c:v>
                </c:pt>
                <c:pt idx="4">
                  <c:v>#N/A</c:v>
                </c:pt>
                <c:pt idx="5">
                  <c:v>2.31</c:v>
                </c:pt>
                <c:pt idx="6">
                  <c:v>#N/A</c:v>
                </c:pt>
                <c:pt idx="7">
                  <c:v>1.34</c:v>
                </c:pt>
                <c:pt idx="8">
                  <c:v>#N/A</c:v>
                </c:pt>
                <c:pt idx="9">
                  <c:v>1.43</c:v>
                </c:pt>
              </c:numCache>
            </c:numRef>
          </c:val>
          <c:extLst>
            <c:ext xmlns:c16="http://schemas.microsoft.com/office/drawing/2014/chart" uri="{C3380CC4-5D6E-409C-BE32-E72D297353CC}">
              <c16:uniqueId val="{00000006-572F-4503-B32E-781D541BF022}"/>
            </c:ext>
          </c:extLst>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5.07</c:v>
                </c:pt>
                <c:pt idx="2">
                  <c:v>#N/A</c:v>
                </c:pt>
                <c:pt idx="3">
                  <c:v>6.14</c:v>
                </c:pt>
                <c:pt idx="4">
                  <c:v>#N/A</c:v>
                </c:pt>
                <c:pt idx="5">
                  <c:v>7.39</c:v>
                </c:pt>
                <c:pt idx="6">
                  <c:v>#N/A</c:v>
                </c:pt>
                <c:pt idx="7">
                  <c:v>8.68</c:v>
                </c:pt>
                <c:pt idx="8">
                  <c:v>#N/A</c:v>
                </c:pt>
                <c:pt idx="9">
                  <c:v>3.63</c:v>
                </c:pt>
              </c:numCache>
            </c:numRef>
          </c:val>
          <c:extLst>
            <c:ext xmlns:c16="http://schemas.microsoft.com/office/drawing/2014/chart" uri="{C3380CC4-5D6E-409C-BE32-E72D297353CC}">
              <c16:uniqueId val="{00000007-572F-4503-B32E-781D541BF0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5.52</c:v>
                </c:pt>
                <c:pt idx="2">
                  <c:v>#N/A</c:v>
                </c:pt>
                <c:pt idx="3">
                  <c:v>8.7200000000000006</c:v>
                </c:pt>
                <c:pt idx="4">
                  <c:v>#N/A</c:v>
                </c:pt>
                <c:pt idx="5">
                  <c:v>7.36</c:v>
                </c:pt>
                <c:pt idx="6">
                  <c:v>#N/A</c:v>
                </c:pt>
                <c:pt idx="7">
                  <c:v>7.79</c:v>
                </c:pt>
                <c:pt idx="8">
                  <c:v>#N/A</c:v>
                </c:pt>
                <c:pt idx="9">
                  <c:v>9.4600000000000009</c:v>
                </c:pt>
              </c:numCache>
            </c:numRef>
          </c:val>
          <c:extLst>
            <c:ext xmlns:c16="http://schemas.microsoft.com/office/drawing/2014/chart" uri="{C3380CC4-5D6E-409C-BE32-E72D297353CC}">
              <c16:uniqueId val="{00000008-572F-4503-B32E-781D541BF022}"/>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19.829999999999998</c:v>
                </c:pt>
                <c:pt idx="2">
                  <c:v>#N/A</c:v>
                </c:pt>
                <c:pt idx="3">
                  <c:v>20.010000000000002</c:v>
                </c:pt>
                <c:pt idx="4">
                  <c:v>#N/A</c:v>
                </c:pt>
                <c:pt idx="5">
                  <c:v>21.09</c:v>
                </c:pt>
                <c:pt idx="6">
                  <c:v>#N/A</c:v>
                </c:pt>
                <c:pt idx="7">
                  <c:v>21.9</c:v>
                </c:pt>
                <c:pt idx="8">
                  <c:v>#N/A</c:v>
                </c:pt>
                <c:pt idx="9">
                  <c:v>21.68</c:v>
                </c:pt>
              </c:numCache>
            </c:numRef>
          </c:val>
          <c:extLst>
            <c:ext xmlns:c16="http://schemas.microsoft.com/office/drawing/2014/chart" uri="{C3380CC4-5D6E-409C-BE32-E72D297353CC}">
              <c16:uniqueId val="{00000009-572F-4503-B32E-781D541BF0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860</c:v>
                </c:pt>
                <c:pt idx="5">
                  <c:v>829</c:v>
                </c:pt>
                <c:pt idx="8">
                  <c:v>837</c:v>
                </c:pt>
                <c:pt idx="11">
                  <c:v>763</c:v>
                </c:pt>
                <c:pt idx="14">
                  <c:v>746</c:v>
                </c:pt>
              </c:numCache>
            </c:numRef>
          </c:val>
          <c:extLst>
            <c:ext xmlns:c16="http://schemas.microsoft.com/office/drawing/2014/chart" uri="{C3380CC4-5D6E-409C-BE32-E72D297353CC}">
              <c16:uniqueId val="{00000000-56BA-4EE2-B413-B93A9AF3E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BA-4EE2-B413-B93A9AF3E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56BA-4EE2-B413-B93A9AF3E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35</c:v>
                </c:pt>
                <c:pt idx="6">
                  <c:v>37</c:v>
                </c:pt>
                <c:pt idx="9">
                  <c:v>36</c:v>
                </c:pt>
                <c:pt idx="12">
                  <c:v>35</c:v>
                </c:pt>
              </c:numCache>
            </c:numRef>
          </c:val>
          <c:extLst>
            <c:ext xmlns:c16="http://schemas.microsoft.com/office/drawing/2014/chart" uri="{C3380CC4-5D6E-409C-BE32-E72D297353CC}">
              <c16:uniqueId val="{00000003-56BA-4EE2-B413-B93A9AF3E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225</c:v>
                </c:pt>
                <c:pt idx="6">
                  <c:v>221</c:v>
                </c:pt>
                <c:pt idx="9">
                  <c:v>226</c:v>
                </c:pt>
                <c:pt idx="12">
                  <c:v>272</c:v>
                </c:pt>
              </c:numCache>
            </c:numRef>
          </c:val>
          <c:extLst>
            <c:ext xmlns:c16="http://schemas.microsoft.com/office/drawing/2014/chart" uri="{C3380CC4-5D6E-409C-BE32-E72D297353CC}">
              <c16:uniqueId val="{00000004-56BA-4EE2-B413-B93A9AF3E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BA-4EE2-B413-B93A9AF3E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BA-4EE2-B413-B93A9AF3E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753</c:v>
                </c:pt>
                <c:pt idx="3">
                  <c:v>783</c:v>
                </c:pt>
                <c:pt idx="6">
                  <c:v>831</c:v>
                </c:pt>
                <c:pt idx="9">
                  <c:v>928</c:v>
                </c:pt>
                <c:pt idx="12">
                  <c:v>931</c:v>
                </c:pt>
              </c:numCache>
            </c:numRef>
          </c:val>
          <c:extLst>
            <c:ext xmlns:c16="http://schemas.microsoft.com/office/drawing/2014/chart" uri="{C3380CC4-5D6E-409C-BE32-E72D297353CC}">
              <c16:uniqueId val="{00000007-56BA-4EE2-B413-B93A9AF3EB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215</c:v>
                </c:pt>
                <c:pt idx="5">
                  <c:v>#N/A</c:v>
                </c:pt>
                <c:pt idx="6">
                  <c:v>#N/A</c:v>
                </c:pt>
                <c:pt idx="7">
                  <c:v>252</c:v>
                </c:pt>
                <c:pt idx="8">
                  <c:v>#N/A</c:v>
                </c:pt>
                <c:pt idx="9">
                  <c:v>#N/A</c:v>
                </c:pt>
                <c:pt idx="10">
                  <c:v>427</c:v>
                </c:pt>
                <c:pt idx="11">
                  <c:v>#N/A</c:v>
                </c:pt>
                <c:pt idx="12">
                  <c:v>#N/A</c:v>
                </c:pt>
                <c:pt idx="13">
                  <c:v>492</c:v>
                </c:pt>
                <c:pt idx="14">
                  <c:v>#N/A</c:v>
                </c:pt>
              </c:numCache>
            </c:numRef>
          </c:val>
          <c:smooth val="0"/>
          <c:extLst>
            <c:ext xmlns:c16="http://schemas.microsoft.com/office/drawing/2014/chart" uri="{C3380CC4-5D6E-409C-BE32-E72D297353CC}">
              <c16:uniqueId val="{00000008-56BA-4EE2-B413-B93A9AF3EB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8070</c:v>
                </c:pt>
                <c:pt idx="5">
                  <c:v>8017</c:v>
                </c:pt>
                <c:pt idx="8">
                  <c:v>7596</c:v>
                </c:pt>
                <c:pt idx="11">
                  <c:v>7628</c:v>
                </c:pt>
                <c:pt idx="14">
                  <c:v>7610</c:v>
                </c:pt>
              </c:numCache>
            </c:numRef>
          </c:val>
          <c:extLst>
            <c:ext xmlns:c16="http://schemas.microsoft.com/office/drawing/2014/chart" uri="{C3380CC4-5D6E-409C-BE32-E72D297353CC}">
              <c16:uniqueId val="{00000000-8995-4E57-A36D-50039CA230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2397</c:v>
                </c:pt>
                <c:pt idx="5">
                  <c:v>2023</c:v>
                </c:pt>
                <c:pt idx="8">
                  <c:v>2004</c:v>
                </c:pt>
                <c:pt idx="11">
                  <c:v>1817</c:v>
                </c:pt>
                <c:pt idx="14">
                  <c:v>1698</c:v>
                </c:pt>
              </c:numCache>
            </c:numRef>
          </c:val>
          <c:extLst>
            <c:ext xmlns:c16="http://schemas.microsoft.com/office/drawing/2014/chart" uri="{C3380CC4-5D6E-409C-BE32-E72D297353CC}">
              <c16:uniqueId val="{00000001-8995-4E57-A36D-50039CA230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5241</c:v>
                </c:pt>
                <c:pt idx="5">
                  <c:v>5470</c:v>
                </c:pt>
                <c:pt idx="8">
                  <c:v>5156</c:v>
                </c:pt>
                <c:pt idx="11">
                  <c:v>4357</c:v>
                </c:pt>
                <c:pt idx="14">
                  <c:v>4477</c:v>
                </c:pt>
              </c:numCache>
            </c:numRef>
          </c:val>
          <c:extLst>
            <c:ext xmlns:c16="http://schemas.microsoft.com/office/drawing/2014/chart" uri="{C3380CC4-5D6E-409C-BE32-E72D297353CC}">
              <c16:uniqueId val="{00000002-8995-4E57-A36D-50039CA230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95-4E57-A36D-50039CA230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95-4E57-A36D-50039CA230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37</c:v>
                </c:pt>
                <c:pt idx="3">
                  <c:v>0</c:v>
                </c:pt>
                <c:pt idx="6">
                  <c:v>0</c:v>
                </c:pt>
                <c:pt idx="9">
                  <c:v>0</c:v>
                </c:pt>
                <c:pt idx="12">
                  <c:v>0</c:v>
                </c:pt>
              </c:numCache>
            </c:numRef>
          </c:val>
          <c:extLst>
            <c:ext xmlns:c16="http://schemas.microsoft.com/office/drawing/2014/chart" uri="{C3380CC4-5D6E-409C-BE32-E72D297353CC}">
              <c16:uniqueId val="{00000005-8995-4E57-A36D-50039CA230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1117</c:v>
                </c:pt>
                <c:pt idx="3">
                  <c:v>1065</c:v>
                </c:pt>
                <c:pt idx="6">
                  <c:v>1081</c:v>
                </c:pt>
                <c:pt idx="9">
                  <c:v>622</c:v>
                </c:pt>
                <c:pt idx="12">
                  <c:v>613</c:v>
                </c:pt>
              </c:numCache>
            </c:numRef>
          </c:val>
          <c:extLst>
            <c:ext xmlns:c16="http://schemas.microsoft.com/office/drawing/2014/chart" uri="{C3380CC4-5D6E-409C-BE32-E72D297353CC}">
              <c16:uniqueId val="{00000006-8995-4E57-A36D-50039CA230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268</c:v>
                </c:pt>
                <c:pt idx="3">
                  <c:v>244</c:v>
                </c:pt>
                <c:pt idx="6">
                  <c:v>220</c:v>
                </c:pt>
                <c:pt idx="9">
                  <c:v>206</c:v>
                </c:pt>
                <c:pt idx="12">
                  <c:v>167</c:v>
                </c:pt>
              </c:numCache>
            </c:numRef>
          </c:val>
          <c:extLst>
            <c:ext xmlns:c16="http://schemas.microsoft.com/office/drawing/2014/chart" uri="{C3380CC4-5D6E-409C-BE32-E72D297353CC}">
              <c16:uniqueId val="{00000007-8995-4E57-A36D-50039CA230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3623</c:v>
                </c:pt>
                <c:pt idx="3">
                  <c:v>3120</c:v>
                </c:pt>
                <c:pt idx="6">
                  <c:v>3318</c:v>
                </c:pt>
                <c:pt idx="9">
                  <c:v>3210</c:v>
                </c:pt>
                <c:pt idx="12">
                  <c:v>3204</c:v>
                </c:pt>
              </c:numCache>
            </c:numRef>
          </c:val>
          <c:extLst>
            <c:ext xmlns:c16="http://schemas.microsoft.com/office/drawing/2014/chart" uri="{C3380CC4-5D6E-409C-BE32-E72D297353CC}">
              <c16:uniqueId val="{00000008-8995-4E57-A36D-50039CA230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95-4E57-A36D-50039CA230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6622</c:v>
                </c:pt>
                <c:pt idx="3">
                  <c:v>6482</c:v>
                </c:pt>
                <c:pt idx="6">
                  <c:v>5938</c:v>
                </c:pt>
                <c:pt idx="9">
                  <c:v>6364</c:v>
                </c:pt>
                <c:pt idx="12">
                  <c:v>6423</c:v>
                </c:pt>
              </c:numCache>
            </c:numRef>
          </c:val>
          <c:extLst>
            <c:ext xmlns:c16="http://schemas.microsoft.com/office/drawing/2014/chart" uri="{C3380CC4-5D6E-409C-BE32-E72D297353CC}">
              <c16:uniqueId val="{0000000A-8995-4E57-A36D-50039CA230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95-4E57-A36D-50039CA230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2554</c:v>
                </c:pt>
                <c:pt idx="1">
                  <c:v>2606</c:v>
                </c:pt>
                <c:pt idx="2">
                  <c:v>2564</c:v>
                </c:pt>
              </c:numCache>
            </c:numRef>
          </c:val>
          <c:extLst>
            <c:ext xmlns:c16="http://schemas.microsoft.com/office/drawing/2014/chart" uri="{C3380CC4-5D6E-409C-BE32-E72D297353CC}">
              <c16:uniqueId val="{00000000-0503-47A8-B6C1-9BF5D3D98E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340</c:v>
                </c:pt>
                <c:pt idx="1">
                  <c:v>340</c:v>
                </c:pt>
                <c:pt idx="2">
                  <c:v>341</c:v>
                </c:pt>
              </c:numCache>
            </c:numRef>
          </c:val>
          <c:extLst>
            <c:ext xmlns:c16="http://schemas.microsoft.com/office/drawing/2014/chart" uri="{C3380CC4-5D6E-409C-BE32-E72D297353CC}">
              <c16:uniqueId val="{00000001-0503-47A8-B6C1-9BF5D3D98E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2018</c:v>
                </c:pt>
                <c:pt idx="1">
                  <c:v>1262</c:v>
                </c:pt>
                <c:pt idx="2">
                  <c:v>1087</c:v>
                </c:pt>
              </c:numCache>
            </c:numRef>
          </c:val>
          <c:extLst>
            <c:ext xmlns:c16="http://schemas.microsoft.com/office/drawing/2014/chart" uri="{C3380CC4-5D6E-409C-BE32-E72D297353CC}">
              <c16:uniqueId val="{00000002-0503-47A8-B6C1-9BF5D3D98E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{4098ABCC-4588-4597-BF16-2BB8489A9FDE}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7B-4A2A-B17B-FFBCF8F6F4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{BB1E0AE3-D04F-489C-942C-9EDE90ED0218}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B-4A2A-B17B-FFBCF8F6F4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{57290796-3972-40FE-8758-1C5DD2FAFFD8}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B-4A2A-B17B-FFBCF8F6F4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{D69E397A-6869-4434-8952-85623D579E3F}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B-4A2A-B17B-FFBCF8F6F4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{E25FF4E4-5535-4278-8F39-604A460E1BDA}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B-4A2A-B17B-FFBCF8F6F4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{128CA300-9829-44B2-8B2C-A7C1C38D1ED4}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7B-4A2A-B17B-FFBCF8F6F4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{BCEA1901-2FA7-4744-9B01-2EDD9EC902F3}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7B-4A2A-B17B-FFBCF8F6F4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{0CFB6326-3825-46C8-9CB4-6073FCAC0CCD}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7B-4A2A-B17B-FFBCF8F6F4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{65A34450-8BE3-4E5F-BA77-F017E2E20F6F}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7B-4A2A-B17B-FFBCF8F6F4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c:v>
                </c:pt>
                <c:pt idx="16">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7B-4A2A-B17B-FFBCF8F6F4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{5D21B455-2586-4709-BA89-7D077FB094CD}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7B-4A2A-B17B-FFBCF8F6F4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{9FCF6119-BF71-47F6-8727-4FD7A6B97EE7}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B-4A2A-B17B-FFBCF8F6F4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{3BC67DE8-86FA-4855-A93D-05D45FB3A1B7}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B-4A2A-B17B-FFBCF8F6F4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{861EEC15-E2DF-4FAE-91B0-4F45B0BC9759}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B-4A2A-B17B-FFBCF8F6F4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{44254378-59B1-43D7-8C68-F2D022998DB4}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B-4A2A-B17B-FFBCF8F6F4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{B8079235-64ED-4355-9680-BFA0F4A1394C}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7B-4A2A-B17B-FFBCF8F6F4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{348BE621-4083-4036-924C-14C57F8CD68D}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7B-4A2A-B17B-FFBCF8F6F4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{F2280BBF-0BB8-4BD6-BDD7-F6A3F00CBC35}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7B-4A2A-B17B-FFBCF8F6F4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{4B13593A-BFE5-46CF-AD0B-92C8567F4D33}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7B-4A2A-B17B-FFBCF8F6F4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numCache>
            </c:numRef>
          </c:xVal>
          <c:yVal>
            <c:numRef>
              <c:f>公会計指標分析・財政指標組合せ分析表!$BP$55:$DC$55</c:f>
              <c:numCache>
                <c:formatCode>#,##0.0;"▲ "#,##0.0</c:formatCode>
                <c:ptCount val="40"/>
                <c:pt idx="8">
                  <c:v>44.9</c:v>
                </c:pt>
                <c:pt idx="16">
                  <c:v>44.9</c:v>
                </c:pt>
              </c:numCache>
            </c:numRef>
          </c:yVal>
          <c:smooth val="0"/>
          <c:extLst>
            <c:ext xmlns:c16="http://schemas.microsoft.com/office/drawing/2014/chart" uri="{C3380CC4-5D6E-409C-BE32-E72D297353CC}">
              <c16:uniqueId val="{00000013-4A7B-4A2A-B17B-FFBCF8F6F401}"/>
            </c:ext>
          </c:extLst>
        </c:ser>
        <c:dLbls>
          <c:showLegendKey val="0"/>
          <c:showVal val="1"/>
          <c:showCatName val="0"/>
          <c:showSerName val="0"/>
          <c:showPercent val="0"/>
          <c:showBubbleSize val="0"/>
        </c:dLbls>
        <c:axId val="46179840"/>
        <c:axId val="46181760"/>
      </c:scatterChart>
      <c:valAx>
        <c:axId val="46179840"/>
        <c:scaling>
          <c:orientation val="minMax"/>
          <c:max val="62.7"/>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{C83A2DFC-17C1-4FE8-A9BC-30CBA2E7DD55}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46-441F-8A22-E67BC0F70F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{559DE86E-1785-48E5-8954-32EE245C30E6}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6-441F-8A22-E67BC0F70F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{B7A3543A-86AA-4BEE-870B-B253D162278B}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6-441F-8A22-E67BC0F70F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{21BB5D78-47DE-4935-B06C-E8B764609FAF}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6-441F-8A22-E67BC0F70F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{FE5C77B2-A41F-425D-ACC1-5E3211DF8F1F}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6-441F-8A22-E67BC0F70FB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{0B3588A5-44DA-49D4-89A2-EAD1E9EA7E5A}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46-441F-8A22-E67BC0F70FB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{B92C26DA-D3EF-487D-9444-5A7F16F22D77}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46-441F-8A22-E67BC0F70FB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{28DB67FC-6AA8-484D-B095-833E50EBD9B9}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46-441F-8A22-E67BC0F70FB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{1BD32F95-C3BF-446C-8EB0-D62AE022CDC8}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46-441F-8A22-E67BC0F70F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c:v>
                </c:pt>
                <c:pt idx="16">
                  <c:v>6</c:v>
                </c:pt>
                <c:pt idx="24">
                  <c:v>8.9</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46-441F-8A22-E67BC0F70F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{88A2E9B9-1F42-4361-97FB-EC75FC972B0A}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46-441F-8A22-E67BC0F70F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{EBFB947F-B012-49F2-88B1-61EB21219018}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6-441F-8A22-E67BC0F70F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{7BE0D2CE-5808-49A5-A24E-90C671F96522}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6-441F-8A22-E67BC0F70F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{9403CBC9-32EE-4F3E-9167-FFCA37994C2B}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6-441F-8A22-E67BC0F70F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{01D08ED9-0F9B-454B-A356-A6212FFA8453}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6-441F-8A22-E67BC0F70F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{E22F4528-ED2F-43BC-A457-47A32F3FBFAA}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46-441F-8A22-E67BC0F70F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{ADFB70CD-771E-41F2-93B7-559A92782F93}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46-441F-8A22-E67BC0F70F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{943600D4-16AD-4977-95B5-BC968EB8AC3A}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46-441F-8A22-E67BC0F70F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{2D452DBE-5350-482E-B890-384587B37B2E}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46-441F-8A22-E67BC0F70F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8.5</c:v>
                </c:pt>
                <c:pt idx="16">
                  <c:v>9.1</c:v>
                </c:pt>
                <c:pt idx="24">
                  <c:v>8.9</c:v>
                </c:pt>
                <c:pt idx="32">
                  <c:v>8.9</c:v>
                </c:pt>
              </c:numCache>
            </c:numRef>
          </c:xVal>
          <c:yVal>
            <c:numRef>
              <c:f>公会計指標分析・財政指標組合せ分析表!$BP$77:$DC$77</c:f>
              <c:numCache>
                <c:formatCode>#,##0.0;"▲ "#,##0.0</c:formatCode>
                <c:ptCount val="40"/>
                <c:pt idx="0">
                  <c:v>10.199999999999999</c:v>
                </c:pt>
                <c:pt idx="8">
                  <c:v>44.9</c:v>
                </c:pt>
                <c:pt idx="16">
                  <c:v>44.9</c:v>
                </c:pt>
                <c:pt idx="24">
                  <c:v>40.799999999999997</c:v>
                </c:pt>
                <c:pt idx="32">
                  <c:v>38.5</c:v>
                </c:pt>
              </c:numCache>
            </c:numRef>
          </c:yVal>
          <c:smooth val="0"/>
          <c:extLst>
            <c:ext xmlns:c16="http://schemas.microsoft.com/office/drawing/2014/chart" uri="{C3380CC4-5D6E-409C-BE32-E72D297353CC}">
              <c16:uniqueId val="{00000013-FB46-441F-8A22-E67BC0F70FBB}"/>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実質公債費比率は、１１．７ポイントとなっており、２．８ポイント上昇した。</a:t>
          </a:r>
        </a:p>
        <a:p>
          <a:r>
            <a:rPr kumimoji="1" lang="ja-JP" altLang="en-US" sz="1400">
              <a:latin typeface="ＭＳ ゴシック" pitchFamily="49" charset="-128"/>
              <a:ea typeface="ＭＳ ゴシック" pitchFamily="49" charset="-128"/>
            </a:rPr>
            <a:t>　これは、平成２１年度から実施している旧まちづくり交付金事業などの大型事業の起債償還が続いているものである。</a:t>
          </a:r>
        </a:p>
        <a:p>
          <a:r>
            <a:rPr kumimoji="1" lang="ja-JP" altLang="en-US" sz="1400">
              <a:latin typeface="ＭＳ ゴシック" pitchFamily="49" charset="-128"/>
              <a:ea typeface="ＭＳ ゴシック" pitchFamily="49" charset="-128"/>
            </a:rPr>
            <a:t>　また、算入公債費等の割合が高くなっており、国庫予算の動向、特に地方交付税の総枠が今後も同程度確保されていくか不透明であるため、注視する必要がある　今後も計画的な事業執行に努め、安易に財源不足を起債の発行に頼ることのないよう、公債費を抑制する。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財源不足など、各年度の財政状況に応じ、地方債の償還または、繰り上げ償還の財源として活用を図る。平成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年度に償還のピークを迎えるので、当面は利子分の積み立てを行う。平成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３憶円となる見込みである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基準財政需要額算入見込額が高い水準にあること、決算積立などにより基金が増となっていることから、将来負担額を充当可能財源等が上回る状況となっており、将来負担比率はマイナスとなっている。</a:t>
          </a:r>
        </a:p>
        <a:p>
          <a:r>
            <a:rPr kumimoji="1" lang="ja-JP" altLang="en-US" sz="1400">
              <a:latin typeface="ＭＳ ゴシック" pitchFamily="49" charset="-128"/>
              <a:ea typeface="ＭＳ ゴシック" pitchFamily="49" charset="-128"/>
            </a:rPr>
            <a:t>　基準財政需要額算入見込額は、国の動向により現在の水準が確保されるか不透明であるため、過大に見込むことなく、注視していく必要がある。</a:t>
          </a:r>
        </a:p>
        <a:p>
          <a:r>
            <a:rPr kumimoji="1" lang="ja-JP" altLang="en-US" sz="1400">
              <a:latin typeface="ＭＳ ゴシック" pitchFamily="49" charset="-128"/>
              <a:ea typeface="ＭＳ ゴシック" pitchFamily="49" charset="-128"/>
            </a:rPr>
            <a:t>　また、平成２１年度から旧まちづくり交付金事業などの大型事業を実施している影響から、地方債現在高が上昇傾向であるため、計画的な事業執行に努め、充当可能財源の確保に努めていく。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役場新庁舎建設事業の財源として、御代田町役場庁舎整備基金を７億円取り崩したため、減額となった。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将来の財政運営に与える影響を考慮し、持続可能な町政運営に取り組むため、財政需要に備え、基金を積み立てる。また、基金の取り崩しに関しては、将来の基金残高を見据え、計画的な活用に努める。平成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年度に、御代田町役場庁舎整備基金を３億円取り崩すため、合計約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（基金の使途）</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①新庁舎建設事業の財源に充てるため</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②教育施設整備事業として小学校等の建設費用の財源に充てるため</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③地域振興事業として地域における福祉活動の促進、快適な生活環境の形成等を図るため</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④下水道建設事業として下水道建設に要する経費の財源に充てるため</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⑤ふるさと納税事業及びふるさと創生事業を円滑かつ継続的に実施するため</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①新庁舎建設事業の財源として１億</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3,400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万</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円取り崩したことによる減額</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②教育施設</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事業の財源として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3,600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万円取り崩したことによる減額</a:t>
          </a:r>
          <a:endParaRPr kumimoji="1" lang="ja-JP" altLang="en-US"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③利子分を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135</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万円積み立てたため増額</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④</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⑤ふるさと納税寄付金事業の財源として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万円取り崩したことによる減額</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①令和２年度に事業完了予定のため、残高を他の基金へ積み立て、活用する。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②約</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年後の小学校の建て替えに備え、毎年度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万円程度を積み立て目標とする。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③当面活用計画がないため、利子分を積み立てる。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④公会計の法的化に向け、業務委託及びストックマネジメント計画策定業務の経費として取り崩しを予定している。当該事業完了後は、</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更新事業の積み立てを行う。</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⑤当年度のふるさと納税寄付金を積み立て、翌年度に取り崩し財源に充てる。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基金取り崩し以上に、利子分及び決算剰余金を積み立てたため。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大災害などの不測の事態や、今後計画する小学校の建て替え等に備え、決算剰余金を確実に積み立てていく。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また、各年度の財政状況に応じ、財源としての活用を図る。平成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年度に５億円取り崩すため、合計約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財源不足など、各年度の財政状況に応じ、地方債の償還または、繰り上げ償還の財源として活用を図る。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年度に償還のピークを迎えるので、当面は利子分の積み立てを行う。平成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年度も３憶円となる見込みである。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906D41-3C9C-4AED-9F26-76AA53134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536AB4-4E5F-4C21-9F69-E98DDD261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5F3C6C8-3D96-4945-A7C4-E2FB3275F5F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F4D68E6-FFBC-4F28-94FC-C8CB0E753CB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F983871-AD50-4273-8B70-F05CC4B9DE6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EA6C8E86-D3F2-4153-9DDE-66244B62CC0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1677F0E0-2DAA-425F-BB27-51E6DB6857E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4D79BF79-8A09-44E6-8F6C-6C3F98C12A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913E737-CA7A-4C1E-82D3-8C47F42FAA7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AE5D5A4-1C7F-4A03-9630-39A38E6A031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5B0AF8F-9E5D-4906-8424-16AA88D660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E7C737A-496C-4A79-B6CA-0D0801718A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BBFD04B6-D6DE-42CA-8C00-8D9A6A93188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640775B9-794A-4EAF-A971-55D9873A49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596EA67-5897-4748-ADD8-C462B73A9B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7A84A21-561D-42BE-9BFF-8BC88AFA5B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A0BF7003-4A71-4EB9-996D-E1C1D94438B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18D5A369-9154-462E-AD2E-3D803D0B1B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E3B749F8-8AA8-4CF3-A245-AB9E12F9D7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D4D6BE30-3F99-457F-858D-849E152936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51DCCDB3-24D7-4BAC-9473-34919E96A9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60D4B2-BD7E-466B-8633-4065D7C247B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B03A4722-02B8-4607-A749-83E53CB2F1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9516BE56-996D-4325-B44E-97581926FD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8DB555B-1355-4A40-85BE-AEE3B67D38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F65CB7AF-12B5-45B0-96D4-CA52FCC96B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EA86DC3F-26AF-4803-B5BF-34A9D33E21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7FE9E95D-CE0A-498A-B612-204F552D76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5AD81EB-8582-4B37-99E4-07B98C3027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5D6ED4BB-EA1A-4303-BA6C-C859FEB798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370EBD91-1D1F-42E5-98F8-A8BE9CB72E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3A643707-5FD2-4FD4-AC18-796BA60AF6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B821CCE-7182-40B9-8055-55D3A07305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5E03B76A-B41A-44F8-91AD-9F40D251BDC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07DB9B4-65F1-4CCA-A20E-6EA763B1C55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470F0B3-642F-45E2-B2A7-7565667394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60897A75-737A-4BB7-AD3C-ADBBD0F0F61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DB5AFC7F-6DDD-4E44-BAAD-2A527079FA3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FEBA296F-0E74-4836-90B5-7ECFFDEA7EB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2460D5ED-C9FE-4590-8A0E-B4D76E3E67A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2095E616-EDC7-401C-988D-9CCB7AB701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D59C276-046D-4E34-BC7E-917A572BF2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F3C4B58B-F401-48F6-9DC4-E9F8F1B10E0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53DD801-0E68-4095-B3CC-23B05E858B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491AC44-3505-435B-8E4E-7826B108CB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CF0A7E4-AD6C-4C11-9CA3-DF56E3C0D8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49BE53A-D72B-40B7-8C34-9185EA6B6E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EE04E2D-EE24-4885-9247-75E10226E4A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4B1B6DA-3127-442D-A009-AA426C8A39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F80FF41-0341-48FC-993B-0FE3A455F6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E7BB62-D539-4D33-BD62-7F7A960AEA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DBEC227-7D08-4BC7-A27A-9076AFDBC6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58FC7D7-8BB7-4BA1-B2A3-114DFDD49D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年度に引き続き、平成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年度も数値の算出を行っていない。今後、数値の算出に努める。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5DCF025-525A-4260-9C2E-0013889F1E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5A6F613-B346-4212-B462-120297F155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53EFE8EE-7A85-43F1-888F-138ECF7827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4E685ECB-FA88-421A-86E5-34DC2ED7EF9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89951727-D0F3-4672-B6FC-78D6023628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4FE0B495-2260-4AFA-AA84-D416DC8A8B1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E0222083-53B2-4EC3-BAD4-F81282D61E7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96728F09-239E-48B8-AA44-CB2B0CE6DE1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2990E46E-A0DE-40C7-9DF5-B6EC00D01DE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1028F7-8173-4012-9489-F1D8BB04398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F8D9BCCB-8349-4E2D-96F0-294A77C5260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E3FCF763-A16A-4E18-895B-4E454C14B09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16AFCB23-D72F-48F2-8100-D0981F23378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637E352C-6774-44AB-B97B-92375675D2C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C4463E4B-76BC-4B37-A000-F76ACB3FB07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693F164-2D2F-4821-9E0E-FEB05ED03C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FE204D3B-6E2B-4190-93AB-8F1B23FA006A}"/>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F528C27-8469-43B9-8F93-C92AF0A0EDD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3" name="直線コネクタ 72">
          <a:extLst>
            <a:ext uri="{FF2B5EF4-FFF2-40B4-BE49-F238E27FC236}">
              <a16:creationId xmlns:a16="http://schemas.microsoft.com/office/drawing/2014/main" id="{AE78D6A6-10C5-4DD0-A025-C5100B9556DA}"/>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4" name="有形固定資産減価償却率最小値テキスト">
          <a:extLst>
            <a:ext uri="{FF2B5EF4-FFF2-40B4-BE49-F238E27FC236}">
              <a16:creationId xmlns:a16="http://schemas.microsoft.com/office/drawing/2014/main" id="{9A035741-6DE0-428C-BC4F-B9ACE9A3B919}"/>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5" name="直線コネクタ 74">
          <a:extLst>
            <a:ext uri="{FF2B5EF4-FFF2-40B4-BE49-F238E27FC236}">
              <a16:creationId xmlns:a16="http://schemas.microsoft.com/office/drawing/2014/main" id="{5A6BEF7D-34D5-40A6-9B61-67E2DB0CE962}"/>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6" name="有形固定資産減価償却率最大値テキスト">
          <a:extLst>
            <a:ext uri="{FF2B5EF4-FFF2-40B4-BE49-F238E27FC236}">
              <a16:creationId xmlns:a16="http://schemas.microsoft.com/office/drawing/2014/main" id="{A37FD3B6-525D-4B29-949B-E09312DB6D9E}"/>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7" name="直線コネクタ 76">
          <a:extLst>
            <a:ext uri="{FF2B5EF4-FFF2-40B4-BE49-F238E27FC236}">
              <a16:creationId xmlns:a16="http://schemas.microsoft.com/office/drawing/2014/main" id="{EC6F7864-1135-4A68-BDB0-B64685B4B9CB}"/>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8" name="有形固定資産減価償却率平均値テキスト">
          <a:extLst>
            <a:ext uri="{FF2B5EF4-FFF2-40B4-BE49-F238E27FC236}">
              <a16:creationId xmlns:a16="http://schemas.microsoft.com/office/drawing/2014/main" id="{FDE980D3-09E3-4D65-B5B4-2FBAE37DBEBB}"/>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9" name="フローチャート: 判断 78">
          <a:extLst>
            <a:ext uri="{FF2B5EF4-FFF2-40B4-BE49-F238E27FC236}">
              <a16:creationId xmlns:a16="http://schemas.microsoft.com/office/drawing/2014/main" id="{D5864130-D3C2-42E5-B67C-BC013F62C6EB}"/>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80" name="フローチャート: 判断 79">
          <a:extLst>
            <a:ext uri="{FF2B5EF4-FFF2-40B4-BE49-F238E27FC236}">
              <a16:creationId xmlns:a16="http://schemas.microsoft.com/office/drawing/2014/main" id="{428F9A04-7C95-4781-94BC-D4497CA15C8E}"/>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1" name="フローチャート: 判断 80">
          <a:extLst>
            <a:ext uri="{FF2B5EF4-FFF2-40B4-BE49-F238E27FC236}">
              <a16:creationId xmlns:a16="http://schemas.microsoft.com/office/drawing/2014/main" id="{4E0D455A-45F3-42D7-81F0-FD5CCF749AD6}"/>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2" name="フローチャート: 判断 81">
          <a:extLst>
            <a:ext uri="{FF2B5EF4-FFF2-40B4-BE49-F238E27FC236}">
              <a16:creationId xmlns:a16="http://schemas.microsoft.com/office/drawing/2014/main" id="{24430041-6E5B-4502-9794-53A779943FE1}"/>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DAA1D7A-D5E2-45BA-ABEA-22916B38CB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71FF4C4-B2D1-4337-9975-AC04448D2C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27E83C5-7978-415C-9DCB-D598CCE11E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E0BA08B-176F-4FBE-9120-EA9D2CD6F1A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8F29057-9BD8-4F22-BFC9-532E22BB9D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92619</xdr:rowOff>
    </xdr:from>
    <xdr:to>
      <xdr:col>15</xdr:col>
      <xdr:colOff>187325</xdr:colOff>
      <xdr:row>32</xdr:row>
      <xdr:rowOff>22769</xdr:rowOff>
    </xdr:to>
    <xdr:sp macro="" textlink="">
      <xdr:nvSpPr>
        <xdr:cNvPr id="88" name="楕円 87">
          <a:extLst>
            <a:ext uri="{FF2B5EF4-FFF2-40B4-BE49-F238E27FC236}">
              <a16:creationId xmlns:a16="http://schemas.microsoft.com/office/drawing/2014/main" id="{5D49C42F-3E17-45D1-A38C-910BDF0CBD21}"/>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107497</xdr:rowOff>
    </xdr:from>
    <xdr:to>
      <xdr:col>11</xdr:col>
      <xdr:colOff>187325</xdr:colOff>
      <xdr:row>34</xdr:row>
      <xdr:rowOff>37647</xdr:rowOff>
    </xdr:to>
    <xdr:sp macro="" textlink="">
      <xdr:nvSpPr>
        <xdr:cNvPr id="89" name="楕円 88">
          <a:extLst>
            <a:ext uri="{FF2B5EF4-FFF2-40B4-BE49-F238E27FC236}">
              <a16:creationId xmlns:a16="http://schemas.microsoft.com/office/drawing/2014/main" id="{014F58A2-242C-47AC-994B-6E3FA080CDCE}"/>
            </a:ext>
          </a:extLst>
        </xdr:cNvPr>
        <xdr:cNvSpPr/>
      </xdr:nvSpPr>
      <xdr:spPr>
        <a:xfrm>
          <a:off x="24765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33</xdr:row>
      <xdr:rowOff>158297</xdr:rowOff>
    </xdr:to>
    <xdr:cxnSp macro="">
      <xdr:nvCxnSpPr>
        <xdr:cNvPr id="90" name="直線コネクタ 89">
          <a:extLst>
            <a:ext uri="{FF2B5EF4-FFF2-40B4-BE49-F238E27FC236}">
              <a16:creationId xmlns:a16="http://schemas.microsoft.com/office/drawing/2014/main" id="{8D71B132-B454-4A31-8FE2-349AC058384B}"/>
            </a:ext>
          </a:extLst>
        </xdr:cNvPr>
        <xdr:cNvCxnSpPr/>
      </xdr:nvCxnSpPr>
      <xdr:spPr>
        <a:xfrm flipV="1">
          <a:off x="2527300" y="6229894"/>
          <a:ext cx="762000" cy="3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1" name="n_1aveValue有形固定資産減価償却率">
          <a:extLst>
            <a:ext uri="{FF2B5EF4-FFF2-40B4-BE49-F238E27FC236}">
              <a16:creationId xmlns:a16="http://schemas.microsoft.com/office/drawing/2014/main" id="{DA61CBCA-ABC2-47CA-B5AF-59EA96D709E7}"/>
            </a:ext>
          </a:extLst>
        </xdr:cNvPr>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2" name="n_2aveValue有形固定資産減価償却率">
          <a:extLst>
            <a:ext uri="{FF2B5EF4-FFF2-40B4-BE49-F238E27FC236}">
              <a16:creationId xmlns:a16="http://schemas.microsoft.com/office/drawing/2014/main" id="{589B7EDD-147E-4EF9-8639-D2C3163CFD01}"/>
            </a:ext>
          </a:extLst>
        </xdr:cNvPr>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3" name="n_3aveValue有形固定資産減価償却率">
          <a:extLst>
            <a:ext uri="{FF2B5EF4-FFF2-40B4-BE49-F238E27FC236}">
              <a16:creationId xmlns:a16="http://schemas.microsoft.com/office/drawing/2014/main" id="{B4A2D8D5-3164-4DE2-8C1C-55D262FBBBF4}"/>
            </a:ext>
          </a:extLst>
        </xdr:cNvPr>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mainValue有形固定資産減価償却率">
          <a:extLst>
            <a:ext uri="{FF2B5EF4-FFF2-40B4-BE49-F238E27FC236}">
              <a16:creationId xmlns:a16="http://schemas.microsoft.com/office/drawing/2014/main" id="{A6EBBE91-B3BC-4007-BA0F-1302B49A7DA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28774</xdr:rowOff>
    </xdr:from>
    <xdr:ext cx="405111" cy="259045"/>
    <xdr:sp macro="" textlink="">
      <xdr:nvSpPr>
        <xdr:cNvPr id="95" name="n_3mainValue有形固定資産減価償却率">
          <a:extLst>
            <a:ext uri="{FF2B5EF4-FFF2-40B4-BE49-F238E27FC236}">
              <a16:creationId xmlns:a16="http://schemas.microsoft.com/office/drawing/2014/main" id="{DA57A6EA-B12C-4DDA-9599-AF3C16EAA0DD}"/>
            </a:ext>
          </a:extLst>
        </xdr:cNvPr>
        <xdr:cNvSpPr txBox="1"/>
      </xdr:nvSpPr>
      <xdr:spPr>
        <a:xfrm>
          <a:off x="2324744" y="66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DC684BD4-CA2C-4CE6-AF57-8441414527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FB82392A-5FE8-4954-97F3-20C0E653D3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BD71B35D-A7ED-46B9-AD7A-B3585E0809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D22D64F6-99BF-4D10-A51A-32F46CCED42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5E2481D2-1E9B-45AF-9931-74354DB637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18C8B61-9C27-4F62-B532-5F882B401B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9DB87DC-05E5-4FA5-A4AB-FAE6CABBE6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75D10136-BC2D-4CB7-87C8-D34FDEC466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11BE9978-4234-4D4D-AEF5-B40ABF95C9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828ECB5-59EC-4DC0-9E4F-D97236DD085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4A27D616-764C-4F5D-B9FE-88E2F20785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456A955-369A-4D92-82B4-05EED33238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84A51045-D7D6-401B-A7ED-7AE9C751E3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全国平均及び長野県平均も下回っている状況ではあるが、今後も適正な公債費管理や計画的な基金積立を継続し、健全財政の堅持に努める。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8F5034D4-7944-4AE7-B22C-34416927F6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ECB9BA4-D4BA-4E10-9457-2FD45F40D43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1" name="テキスト ボックス 110">
          <a:extLst>
            <a:ext uri="{FF2B5EF4-FFF2-40B4-BE49-F238E27FC236}">
              <a16:creationId xmlns:a16="http://schemas.microsoft.com/office/drawing/2014/main" id="{ACBE62CC-B9AC-442A-8A40-C827AB10395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8DF78753-44B3-4144-865A-D56E2665BEC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3" name="テキスト ボックス 112">
          <a:extLst>
            <a:ext uri="{FF2B5EF4-FFF2-40B4-BE49-F238E27FC236}">
              <a16:creationId xmlns:a16="http://schemas.microsoft.com/office/drawing/2014/main" id="{E6495DB4-FECD-4FD9-A991-0D0E2BE569D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D8D05C0D-743E-48AC-A74C-5B84AB8C47C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E29411BC-100E-4AFE-831F-06F3BADEB50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7533CB67-AE35-419E-B805-794D38FA26C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AF0A2522-F5AA-49C4-BD51-B4401C38EC8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E64F1BAE-008E-4C2F-A6A4-14494DD1FF1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2FDA064F-F42D-4585-B501-FDC5C90A7D3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6B6D923D-E521-43D1-92AB-D61CDD8659D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8B95E393-EEAB-4F60-AC64-0A1BB020B9E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3E99A0E-0649-4BDC-8C94-3246CE0F11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9F673C49-9C15-4BF5-8F89-3C4C64A2F2A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C9248CB4-58D4-4DC2-BB0A-19716B2C03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5" name="直線コネクタ 124">
          <a:extLst>
            <a:ext uri="{FF2B5EF4-FFF2-40B4-BE49-F238E27FC236}">
              <a16:creationId xmlns:a16="http://schemas.microsoft.com/office/drawing/2014/main" id="{27068DC7-1C57-4762-9C91-A1944F7179E6}"/>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6" name="債務償還比率最小値テキスト">
          <a:extLst>
            <a:ext uri="{FF2B5EF4-FFF2-40B4-BE49-F238E27FC236}">
              <a16:creationId xmlns:a16="http://schemas.microsoft.com/office/drawing/2014/main" id="{6F14A17F-E9BB-49A6-B9CF-CB8E3290221B}"/>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7" name="直線コネクタ 126">
          <a:extLst>
            <a:ext uri="{FF2B5EF4-FFF2-40B4-BE49-F238E27FC236}">
              <a16:creationId xmlns:a16="http://schemas.microsoft.com/office/drawing/2014/main" id="{1BD113F0-D33F-4159-8491-7626E5E656BE}"/>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8" name="債務償還比率最大値テキスト">
          <a:extLst>
            <a:ext uri="{FF2B5EF4-FFF2-40B4-BE49-F238E27FC236}">
              <a16:creationId xmlns:a16="http://schemas.microsoft.com/office/drawing/2014/main" id="{190E9DF1-D0F8-4776-9DBC-3B04116C5865}"/>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9" name="直線コネクタ 128">
          <a:extLst>
            <a:ext uri="{FF2B5EF4-FFF2-40B4-BE49-F238E27FC236}">
              <a16:creationId xmlns:a16="http://schemas.microsoft.com/office/drawing/2014/main" id="{31D61529-15CC-4523-9B9F-1F7807D060EF}"/>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0" name="債務償還比率平均値テキスト">
          <a:extLst>
            <a:ext uri="{FF2B5EF4-FFF2-40B4-BE49-F238E27FC236}">
              <a16:creationId xmlns:a16="http://schemas.microsoft.com/office/drawing/2014/main" id="{C8891079-E9E7-44C0-B8AE-8CA0985D044C}"/>
            </a:ext>
          </a:extLst>
        </xdr:cNvPr>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1" name="フローチャート: 判断 130">
          <a:extLst>
            <a:ext uri="{FF2B5EF4-FFF2-40B4-BE49-F238E27FC236}">
              <a16:creationId xmlns:a16="http://schemas.microsoft.com/office/drawing/2014/main" id="{3F2036EE-6033-4C91-AE4A-F158A006B92B}"/>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2" name="フローチャート: 判断 131">
          <a:extLst>
            <a:ext uri="{FF2B5EF4-FFF2-40B4-BE49-F238E27FC236}">
              <a16:creationId xmlns:a16="http://schemas.microsoft.com/office/drawing/2014/main" id="{28FA2924-5EEA-4C37-9801-085BFA2CACC8}"/>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CF32BBD-F36E-4E82-B974-7AC4A10ACB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C5E5113-1037-4FDA-B77B-F9CEBAEDCA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8085DA2-C86E-477C-AD88-CF5DCA7271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0A97357-FC0A-4F86-8691-8CDF07CCD6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F27F467-126B-4004-B9F0-EF9BE59AA83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88307</xdr:rowOff>
    </xdr:from>
    <xdr:to>
      <xdr:col>76</xdr:col>
      <xdr:colOff>73025</xdr:colOff>
      <xdr:row>35</xdr:row>
      <xdr:rowOff>18457</xdr:rowOff>
    </xdr:to>
    <xdr:sp macro="" textlink="">
      <xdr:nvSpPr>
        <xdr:cNvPr id="138" name="楕円 137">
          <a:extLst>
            <a:ext uri="{FF2B5EF4-FFF2-40B4-BE49-F238E27FC236}">
              <a16:creationId xmlns:a16="http://schemas.microsoft.com/office/drawing/2014/main" id="{308F60A7-39C1-4B83-9108-D87739D15314}"/>
            </a:ext>
          </a:extLst>
        </xdr:cNvPr>
        <xdr:cNvSpPr/>
      </xdr:nvSpPr>
      <xdr:spPr>
        <a:xfrm>
          <a:off x="14744700" y="66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3234</xdr:rowOff>
    </xdr:from>
    <xdr:ext cx="469744" cy="259045"/>
    <xdr:sp macro="" textlink="">
      <xdr:nvSpPr>
        <xdr:cNvPr id="139" name="債務償還比率該当値テキスト">
          <a:extLst>
            <a:ext uri="{FF2B5EF4-FFF2-40B4-BE49-F238E27FC236}">
              <a16:creationId xmlns:a16="http://schemas.microsoft.com/office/drawing/2014/main" id="{E5C68C53-121F-4290-A407-C9F7459514C8}"/>
            </a:ext>
          </a:extLst>
        </xdr:cNvPr>
        <xdr:cNvSpPr txBox="1"/>
      </xdr:nvSpPr>
      <xdr:spPr>
        <a:xfrm>
          <a:off x="14846300" y="66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57182</xdr:rowOff>
    </xdr:from>
    <xdr:to>
      <xdr:col>72</xdr:col>
      <xdr:colOff>123825</xdr:colOff>
      <xdr:row>34</xdr:row>
      <xdr:rowOff>158782</xdr:rowOff>
    </xdr:to>
    <xdr:sp macro="" textlink="">
      <xdr:nvSpPr>
        <xdr:cNvPr id="140" name="楕円 139">
          <a:extLst>
            <a:ext uri="{FF2B5EF4-FFF2-40B4-BE49-F238E27FC236}">
              <a16:creationId xmlns:a16="http://schemas.microsoft.com/office/drawing/2014/main" id="{EEA396F4-E2F4-4DE6-81D4-A5BF2A79027C}"/>
            </a:ext>
          </a:extLst>
        </xdr:cNvPr>
        <xdr:cNvSpPr/>
      </xdr:nvSpPr>
      <xdr:spPr>
        <a:xfrm>
          <a:off x="14033500" y="66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107982</xdr:rowOff>
    </xdr:from>
    <xdr:to>
      <xdr:col>76</xdr:col>
      <xdr:colOff>22225</xdr:colOff>
      <xdr:row>34</xdr:row>
      <xdr:rowOff>139107</xdr:rowOff>
    </xdr:to>
    <xdr:cxnSp macro="">
      <xdr:nvCxnSpPr>
        <xdr:cNvPr id="141" name="直線コネクタ 140">
          <a:extLst>
            <a:ext uri="{FF2B5EF4-FFF2-40B4-BE49-F238E27FC236}">
              <a16:creationId xmlns:a16="http://schemas.microsoft.com/office/drawing/2014/main" id="{71347F03-A131-4089-83A6-9D71F52881D2}"/>
            </a:ext>
          </a:extLst>
        </xdr:cNvPr>
        <xdr:cNvCxnSpPr/>
      </xdr:nvCxnSpPr>
      <xdr:spPr>
        <a:xfrm>
          <a:off x="14084300" y="6708807"/>
          <a:ext cx="7112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2" name="n_1aveValue債務償還比率">
          <a:extLst>
            <a:ext uri="{FF2B5EF4-FFF2-40B4-BE49-F238E27FC236}">
              <a16:creationId xmlns:a16="http://schemas.microsoft.com/office/drawing/2014/main" id="{48485675-1638-462C-83B5-F467BD77C818}"/>
            </a:ext>
          </a:extLst>
        </xdr:cNvPr>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149909</xdr:rowOff>
    </xdr:from>
    <xdr:ext cx="469744" cy="259045"/>
    <xdr:sp macro="" textlink="">
      <xdr:nvSpPr>
        <xdr:cNvPr id="143" name="n_1mainValue債務償還比率">
          <a:extLst>
            <a:ext uri="{FF2B5EF4-FFF2-40B4-BE49-F238E27FC236}">
              <a16:creationId xmlns:a16="http://schemas.microsoft.com/office/drawing/2014/main" id="{51F73021-7A0B-496F-8417-8630D3FE4B25}"/>
            </a:ext>
          </a:extLst>
        </xdr:cNvPr>
        <xdr:cNvSpPr txBox="1"/>
      </xdr:nvSpPr>
      <xdr:spPr>
        <a:xfrm>
          <a:off x="13836727" y="67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2648D96B-F011-44B8-95E1-75B465FE69F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E80F2756-A796-4288-B74D-BD843AB56B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DD6EC25E-68D3-4FA7-8E2A-F4994848619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8B7CFDA0-0A3E-49B9-8A09-2FEC3D1E773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D82EA088-C1BD-4BF3-A30D-608ACBDB39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32CA25DB-F28E-43DE-8199-133B143F23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E59C94-A387-404D-8B8B-EC8BDB15C6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80AA07-B4BD-4F70-85FC-AD5202D922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A32485-4EB0-403C-B27D-031A5F06AE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98B616-866B-411D-A538-F32CF14039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DA5CC7-C2C7-40DF-854E-B3A671A762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3574D2-874C-47B6-9CA2-6A60F4101F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6A5424-EBFA-48BC-ABD3-AEA78B677B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0A741F-8C59-4B2F-BDB1-F4CF955B0F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4BAD34-FC2A-498E-821D-ED636B49E8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E0F939-77F6-40A7-9B31-AD90997A77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624D03-8E27-40AF-A7EA-F0C3EB9D8B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744E5B-B11A-4032-842B-FD1519DB12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9D44FD-0C38-4687-9195-ED1164FF1F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2D25E8-63EB-4ED3-AE55-CE49741181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0D253B-7C50-4EFF-827B-9DC9822226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9AE5045-7ED4-4850-8278-DACF8FF9EC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125473-9597-40DE-B0AF-B2F9BBAD0D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8CA736-55F3-43B7-9D39-9990CD75B1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914D11-B7BE-4E93-A036-852A1895F0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5CF105-4F61-49D5-8A8C-3F410F2146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23C65F-28FD-48BB-8BD9-E54155F111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8B53F7-5C53-4472-85A3-8E24010127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68D1F8-31C1-44BA-8E58-00CF949E42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D6C696-6A3B-45B0-96B6-5D37817A7C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2C8ECA-5CD5-423B-9792-0DB20BC37E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8357C1-9811-4B32-94D6-DCFA812AF7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C6E36B-8D56-4F26-8151-F7B16CE9E9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627E20-CA5D-40F1-AABC-BABA136B38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BFF012-682E-4A81-A598-A6A1EB0F50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F3C50B-199B-4EDA-9B3E-5661545D220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D2C331-D36A-4E62-9235-7DFC42D0B2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B5AE3B6-A59D-4C79-BE88-5581AE690D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16ED7CB-211A-4797-A878-AA2C23BE44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9A89814-BA09-40C6-BF7C-EB63AF1B25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918D59E-D1FA-4FEB-BE6E-115A988F62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D3AA276-FDF8-4114-9234-E2C7150166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0CEE47-34BF-44B1-8A68-A9EBAA69A8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F0C7038-9C81-49CD-B30E-DCC098B0D8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0E6B247-D50F-4B53-A620-C1C3178BA22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56422A-AEA4-4ECA-B086-5521F17F3C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78F5E56-D317-4AAC-8A59-4FD7A2D9B1D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3B82A8B-B338-4EC7-9399-CB7095BA956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D9485EF-D6E9-4FA3-A85B-83264E1156A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42898214-F562-4878-9056-F93CDD648E8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4A552664-FEC4-4753-865D-E24DF1055F0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B44BF77-30CD-4232-8200-66421DE7135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97FDDBCF-877E-44DA-AA0B-74BC7122210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EEADD951-163C-46D1-868F-5C90086EA1E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7804CB4-D897-4896-B791-DBA415BA92DF}"/>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C3DCB76-7A7C-42B4-AA16-4165AD16B2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FF03E5C-E1C0-4E9C-B5D1-E405937BA2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8A2993E-742F-4AC3-85F5-469DC27179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73920AC8-8F78-41DA-998D-58E1FB17B01E}"/>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7AD4FCF8-95E4-4627-A932-4A3AABF518FF}"/>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68F11DDA-89C1-4376-B657-018CA5D504EB}"/>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2D4C2CC2-6085-452D-A026-912C44637E9B}"/>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4B5635AC-634D-4EFE-9805-C8560D20C34F}"/>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CA2E6254-4E46-4D57-97DD-3B8F6ED797AC}"/>
            </a:ext>
          </a:extLst>
        </xdr:cNvPr>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C5E4F180-8D7E-45AE-B48F-9D24C768EF6B}"/>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71360DDA-EA4A-4261-9E51-61A603035E37}"/>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940DAAB3-82FD-4860-B72F-1B0B46380349}"/>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C82A63F5-E332-4CFC-9514-E5825898C0A3}"/>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004A2A1-E8C8-47C7-86A8-1402D62A56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CFC9592-1F85-4505-AAA9-62C00AE69F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B7D2DD8-B6F6-4D01-9EC5-4059010478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26EB13-1D63-4A81-A411-8B7D8C64AC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3056DD-AEAA-4310-AE0B-0F6DDE4D45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36830</xdr:rowOff>
    </xdr:from>
    <xdr:to>
      <xdr:col>15</xdr:col>
      <xdr:colOff>101600</xdr:colOff>
      <xdr:row>36</xdr:row>
      <xdr:rowOff>138430</xdr:rowOff>
    </xdr:to>
    <xdr:sp macro="" textlink="">
      <xdr:nvSpPr>
        <xdr:cNvPr id="69" name="楕円 68">
          <a:extLst>
            <a:ext uri="{FF2B5EF4-FFF2-40B4-BE49-F238E27FC236}">
              <a16:creationId xmlns:a16="http://schemas.microsoft.com/office/drawing/2014/main" id="{78800036-7606-40EF-A7DE-CFCCC7008DF6}"/>
            </a:ext>
          </a:extLst>
        </xdr:cNvPr>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64262</xdr:rowOff>
    </xdr:from>
    <xdr:to>
      <xdr:col>10</xdr:col>
      <xdr:colOff>165100</xdr:colOff>
      <xdr:row>34</xdr:row>
      <xdr:rowOff>165862</xdr:rowOff>
    </xdr:to>
    <xdr:sp macro="" textlink="">
      <xdr:nvSpPr>
        <xdr:cNvPr id="70" name="楕円 69">
          <a:extLst>
            <a:ext uri="{FF2B5EF4-FFF2-40B4-BE49-F238E27FC236}">
              <a16:creationId xmlns:a16="http://schemas.microsoft.com/office/drawing/2014/main" id="{CCE818FF-5B1E-4DD9-B742-669753745695}"/>
            </a:ext>
          </a:extLst>
        </xdr:cNvPr>
        <xdr:cNvSpPr/>
      </xdr:nvSpPr>
      <xdr:spPr>
        <a:xfrm>
          <a:off x="1968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115062</xdr:rowOff>
    </xdr:from>
    <xdr:to>
      <xdr:col>15</xdr:col>
      <xdr:colOff>50800</xdr:colOff>
      <xdr:row>36</xdr:row>
      <xdr:rowOff>87630</xdr:rowOff>
    </xdr:to>
    <xdr:cxnSp macro="">
      <xdr:nvCxnSpPr>
        <xdr:cNvPr id="71" name="直線コネクタ 70">
          <a:extLst>
            <a:ext uri="{FF2B5EF4-FFF2-40B4-BE49-F238E27FC236}">
              <a16:creationId xmlns:a16="http://schemas.microsoft.com/office/drawing/2014/main" id="{9AC79CBF-7BB3-428A-B867-DAA1B85DA4A2}"/>
            </a:ext>
          </a:extLst>
        </xdr:cNvPr>
        <xdr:cNvCxnSpPr/>
      </xdr:nvCxnSpPr>
      <xdr:spPr>
        <a:xfrm>
          <a:off x="2019300" y="594436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2" name="n_1aveValue【道路】&#10;有形固定資産減価償却率">
          <a:extLst>
            <a:ext uri="{FF2B5EF4-FFF2-40B4-BE49-F238E27FC236}">
              <a16:creationId xmlns:a16="http://schemas.microsoft.com/office/drawing/2014/main" id="{EA20BCD0-48C1-46C1-93EA-A99A1A36EB65}"/>
            </a:ext>
          </a:extLst>
        </xdr:cNvPr>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3" name="n_2aveValue【道路】&#10;有形固定資産減価償却率">
          <a:extLst>
            <a:ext uri="{FF2B5EF4-FFF2-40B4-BE49-F238E27FC236}">
              <a16:creationId xmlns:a16="http://schemas.microsoft.com/office/drawing/2014/main" id="{463E9E2F-3F59-4E43-924F-0534723596C3}"/>
            </a:ext>
          </a:extLst>
        </xdr:cNvPr>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4" name="n_3aveValue【道路】&#10;有形固定資産減価償却率">
          <a:extLst>
            <a:ext uri="{FF2B5EF4-FFF2-40B4-BE49-F238E27FC236}">
              <a16:creationId xmlns:a16="http://schemas.microsoft.com/office/drawing/2014/main" id="{2BD43673-346E-4B3B-8164-D4EE2F0622B6}"/>
            </a:ext>
          </a:extLst>
        </xdr:cNvPr>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75" name="n_2mainValue【道路】&#10;有形固定資産減価償却率">
          <a:extLst>
            <a:ext uri="{FF2B5EF4-FFF2-40B4-BE49-F238E27FC236}">
              <a16:creationId xmlns:a16="http://schemas.microsoft.com/office/drawing/2014/main" id="{199CE8A1-3639-474D-973B-862B88068F38}"/>
            </a:ext>
          </a:extLst>
        </xdr:cNvPr>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10939</xdr:rowOff>
    </xdr:from>
    <xdr:ext cx="405111" cy="259045"/>
    <xdr:sp macro="" textlink="">
      <xdr:nvSpPr>
        <xdr:cNvPr id="76" name="n_3mainValue【道路】&#10;有形固定資産減価償却率">
          <a:extLst>
            <a:ext uri="{FF2B5EF4-FFF2-40B4-BE49-F238E27FC236}">
              <a16:creationId xmlns:a16="http://schemas.microsoft.com/office/drawing/2014/main" id="{928A3A52-BB93-4794-9E8C-E015CBB00C5B}"/>
            </a:ext>
          </a:extLst>
        </xdr:cNvPr>
        <xdr:cNvSpPr txBox="1"/>
      </xdr:nvSpPr>
      <xdr:spPr>
        <a:xfrm>
          <a:off x="18167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AF3535E-52ED-4599-A6C2-B56F5E2342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CECA2D25-6071-42FE-B7C0-60219054ED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7E7B111A-2545-4060-BA43-CA2574A6EB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2ACCB674-2BDC-42B6-B1AF-B936DFEBDC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0C4B477-E787-4938-B677-782AEE6CA0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5B1D2A69-F5AE-4716-A762-44FF76EB4B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199EC85C-68B5-4404-935B-2987F34D76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FEB968AF-9535-451B-B58A-200626B169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FFA977B0-4F03-4078-A9AE-A75CA9582E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986FE63-862A-48AD-AB19-07945D7894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34DD4C3F-E69A-45F9-AE4F-8370808810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F7FED8D6-ACD2-4A35-8A8B-0A037B34F09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613C40A9-483D-46CD-98B1-09FC41615F2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143EE1DC-C2FD-4D19-9ED6-B0214FCF34C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74F93089-93C5-4C9E-930C-DE111E67D62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33DB8869-79DC-43B8-9C06-05EBBFF632A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976F2B24-39D1-424E-8B7D-5FEA027578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11C5BA83-4670-4EE3-9D1D-6B80DE89611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D7ECF10D-CF2D-4D14-B974-14618287A1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4EF697B6-7616-44F0-8DCD-56DC5386604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7CB90E8B-1C0C-4FC6-9B2C-10613DA030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9F324F74-4068-445D-BCD4-988D73AA361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438820B1-9B6B-4747-A8A4-6D2BFB0204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0" name="直線コネクタ 99">
          <a:extLst>
            <a:ext uri="{FF2B5EF4-FFF2-40B4-BE49-F238E27FC236}">
              <a16:creationId xmlns:a16="http://schemas.microsoft.com/office/drawing/2014/main" id="{7D441008-E0FF-4062-AFFC-2558B4173C4D}"/>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1" name="【道路】&#10;一人当たり延長最小値テキスト">
          <a:extLst>
            <a:ext uri="{FF2B5EF4-FFF2-40B4-BE49-F238E27FC236}">
              <a16:creationId xmlns:a16="http://schemas.microsoft.com/office/drawing/2014/main" id="{BBED0E38-1CE3-4856-8606-3651A244C241}"/>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2" name="直線コネクタ 101">
          <a:extLst>
            <a:ext uri="{FF2B5EF4-FFF2-40B4-BE49-F238E27FC236}">
              <a16:creationId xmlns:a16="http://schemas.microsoft.com/office/drawing/2014/main" id="{24030EA6-9717-496D-8616-7484A62A8D44}"/>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3" name="【道路】&#10;一人当たり延長最大値テキスト">
          <a:extLst>
            <a:ext uri="{FF2B5EF4-FFF2-40B4-BE49-F238E27FC236}">
              <a16:creationId xmlns:a16="http://schemas.microsoft.com/office/drawing/2014/main" id="{28A51E0A-DB93-4014-A39B-8969ECC5AAC5}"/>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4" name="直線コネクタ 103">
          <a:extLst>
            <a:ext uri="{FF2B5EF4-FFF2-40B4-BE49-F238E27FC236}">
              <a16:creationId xmlns:a16="http://schemas.microsoft.com/office/drawing/2014/main" id="{1CA3577F-E099-43DC-BEE4-7B45BB30651E}"/>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5" name="【道路】&#10;一人当たり延長平均値テキスト">
          <a:extLst>
            <a:ext uri="{FF2B5EF4-FFF2-40B4-BE49-F238E27FC236}">
              <a16:creationId xmlns:a16="http://schemas.microsoft.com/office/drawing/2014/main" id="{97417897-72D8-4084-9EBA-7FB5CAF065F2}"/>
            </a:ext>
          </a:extLst>
        </xdr:cNvPr>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6" name="フローチャート: 判断 105">
          <a:extLst>
            <a:ext uri="{FF2B5EF4-FFF2-40B4-BE49-F238E27FC236}">
              <a16:creationId xmlns:a16="http://schemas.microsoft.com/office/drawing/2014/main" id="{3B91AC0F-077E-4593-A2D2-7E700E0FC2C8}"/>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7" name="フローチャート: 判断 106">
          <a:extLst>
            <a:ext uri="{FF2B5EF4-FFF2-40B4-BE49-F238E27FC236}">
              <a16:creationId xmlns:a16="http://schemas.microsoft.com/office/drawing/2014/main" id="{EBFFA7B4-F99B-4F61-8A24-9FBE97EF84DE}"/>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8" name="フローチャート: 判断 107">
          <a:extLst>
            <a:ext uri="{FF2B5EF4-FFF2-40B4-BE49-F238E27FC236}">
              <a16:creationId xmlns:a16="http://schemas.microsoft.com/office/drawing/2014/main" id="{1E345C68-CEE4-4F58-995A-832DC7FEEDD9}"/>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9" name="フローチャート: 判断 108">
          <a:extLst>
            <a:ext uri="{FF2B5EF4-FFF2-40B4-BE49-F238E27FC236}">
              <a16:creationId xmlns:a16="http://schemas.microsoft.com/office/drawing/2014/main" id="{EA108570-0B56-4649-9BCF-1705F68477FF}"/>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B40E50B-B49D-47F5-A4FC-AAC410EFAD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250F946F-0C03-4D28-91D0-56858D8F78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89314B6-D5C8-471D-B244-8DF7DF6974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C7DB83F-4942-4E89-882B-82EF82A968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29F5141-46A0-4D82-BAD4-52F0AB51B0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56414</xdr:rowOff>
    </xdr:from>
    <xdr:to>
      <xdr:col>46</xdr:col>
      <xdr:colOff>38100</xdr:colOff>
      <xdr:row>40</xdr:row>
      <xdr:rowOff>158014</xdr:rowOff>
    </xdr:to>
    <xdr:sp macro="" textlink="">
      <xdr:nvSpPr>
        <xdr:cNvPr id="115" name="楕円 114">
          <a:extLst>
            <a:ext uri="{FF2B5EF4-FFF2-40B4-BE49-F238E27FC236}">
              <a16:creationId xmlns:a16="http://schemas.microsoft.com/office/drawing/2014/main" id="{7232C84A-40CE-4520-95DC-2191F3FB3C5A}"/>
            </a:ext>
          </a:extLst>
        </xdr:cNvPr>
        <xdr:cNvSpPr/>
      </xdr:nvSpPr>
      <xdr:spPr>
        <a:xfrm>
          <a:off x="8699500" y="69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57328</xdr:rowOff>
    </xdr:from>
    <xdr:to>
      <xdr:col>41</xdr:col>
      <xdr:colOff>101600</xdr:colOff>
      <xdr:row>40</xdr:row>
      <xdr:rowOff>158928</xdr:rowOff>
    </xdr:to>
    <xdr:sp macro="" textlink="">
      <xdr:nvSpPr>
        <xdr:cNvPr id="116" name="楕円 115">
          <a:extLst>
            <a:ext uri="{FF2B5EF4-FFF2-40B4-BE49-F238E27FC236}">
              <a16:creationId xmlns:a16="http://schemas.microsoft.com/office/drawing/2014/main" id="{3EBAE591-6495-49C0-9962-34B98AEB93C6}"/>
            </a:ext>
          </a:extLst>
        </xdr:cNvPr>
        <xdr:cNvSpPr/>
      </xdr:nvSpPr>
      <xdr:spPr>
        <a:xfrm>
          <a:off x="7810500" y="69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107214</xdr:rowOff>
    </xdr:from>
    <xdr:to>
      <xdr:col>45</xdr:col>
      <xdr:colOff>177800</xdr:colOff>
      <xdr:row>40</xdr:row>
      <xdr:rowOff>108128</xdr:rowOff>
    </xdr:to>
    <xdr:cxnSp macro="">
      <xdr:nvCxnSpPr>
        <xdr:cNvPr id="117" name="直線コネクタ 116">
          <a:extLst>
            <a:ext uri="{FF2B5EF4-FFF2-40B4-BE49-F238E27FC236}">
              <a16:creationId xmlns:a16="http://schemas.microsoft.com/office/drawing/2014/main" id="{CBD59BFA-803B-4658-BC54-FE6DFC621B6A}"/>
            </a:ext>
          </a:extLst>
        </xdr:cNvPr>
        <xdr:cNvCxnSpPr/>
      </xdr:nvCxnSpPr>
      <xdr:spPr>
        <a:xfrm flipV="1">
          <a:off x="7861300" y="69652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18" name="n_1aveValue【道路】&#10;一人当たり延長">
          <a:extLst>
            <a:ext uri="{FF2B5EF4-FFF2-40B4-BE49-F238E27FC236}">
              <a16:creationId xmlns:a16="http://schemas.microsoft.com/office/drawing/2014/main" id="{0DFE4BFB-69E5-44F7-A050-CC3462729CFB}"/>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19" name="n_2aveValue【道路】&#10;一人当たり延長">
          <a:extLst>
            <a:ext uri="{FF2B5EF4-FFF2-40B4-BE49-F238E27FC236}">
              <a16:creationId xmlns:a16="http://schemas.microsoft.com/office/drawing/2014/main" id="{47610182-EA2E-4385-BEB3-8959E11AA3D6}"/>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0" name="n_3aveValue【道路】&#10;一人当たり延長">
          <a:extLst>
            <a:ext uri="{FF2B5EF4-FFF2-40B4-BE49-F238E27FC236}">
              <a16:creationId xmlns:a16="http://schemas.microsoft.com/office/drawing/2014/main" id="{E9ACBED5-88D5-46D0-9AB1-0C0250F73CC7}"/>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149141</xdr:rowOff>
    </xdr:from>
    <xdr:ext cx="534377" cy="259045"/>
    <xdr:sp macro="" textlink="">
      <xdr:nvSpPr>
        <xdr:cNvPr id="121" name="n_2mainValue【道路】&#10;一人当たり延長">
          <a:extLst>
            <a:ext uri="{FF2B5EF4-FFF2-40B4-BE49-F238E27FC236}">
              <a16:creationId xmlns:a16="http://schemas.microsoft.com/office/drawing/2014/main" id="{43381B3D-0587-4AAC-AB02-D3A9FF93E012}"/>
            </a:ext>
          </a:extLst>
        </xdr:cNvPr>
        <xdr:cNvSpPr txBox="1"/>
      </xdr:nvSpPr>
      <xdr:spPr>
        <a:xfrm>
          <a:off x="8483111" y="70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150055</xdr:rowOff>
    </xdr:from>
    <xdr:ext cx="534377" cy="259045"/>
    <xdr:sp macro="" textlink="">
      <xdr:nvSpPr>
        <xdr:cNvPr id="122" name="n_3mainValue【道路】&#10;一人当たり延長">
          <a:extLst>
            <a:ext uri="{FF2B5EF4-FFF2-40B4-BE49-F238E27FC236}">
              <a16:creationId xmlns:a16="http://schemas.microsoft.com/office/drawing/2014/main" id="{0F31428B-5439-426D-859E-1F13564A64E1}"/>
            </a:ext>
          </a:extLst>
        </xdr:cNvPr>
        <xdr:cNvSpPr txBox="1"/>
      </xdr:nvSpPr>
      <xdr:spPr>
        <a:xfrm>
          <a:off x="7594111" y="70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69C7C254-639F-4E40-A59A-23A7A600B9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1DCB5AC-5E4B-4098-951A-E97029B8A2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AFC71FC9-6709-4DEC-B00D-1213396007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72C308FF-C3F2-4523-9DCE-25EF382654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9C5E1A33-87F2-423D-A6ED-057054CAB4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99FCD52C-75A4-40F0-94B5-86F42AB45C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815792AB-A038-453C-910C-04EFD8E41F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EE7ADFD3-1B17-4216-A23D-9B42727AA9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EA41A38F-B172-4319-A870-7FD45BC0E9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69BE5727-2F7B-4152-9C8D-0171B0C9C2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0E08377B-CD4C-4983-8EC2-FA19F46DC04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a:extLst>
            <a:ext uri="{FF2B5EF4-FFF2-40B4-BE49-F238E27FC236}">
              <a16:creationId xmlns:a16="http://schemas.microsoft.com/office/drawing/2014/main" id="{83954271-3359-4D7F-AA71-C78349B5C9A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F5E63118-2096-4AAE-8355-51A4119EF4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3FC6CE54-9C64-4887-8AED-F67DC34A373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D2323180-86EE-4783-82D6-A8AEDF4707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476B24B8-62CD-4A60-B31F-A5CE697ECE3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70D8A0D6-F95F-4FC6-A170-2949F4505D5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CA483F5F-D7DD-4778-8A0D-38F90F5D891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E133999F-5152-47E4-B9BF-47B4B0B9370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F5278248-CF26-4AA9-B607-4B72D7EAD5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29C762FE-03F9-41B1-AC79-0F02539500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77EC9D96-3B27-488A-9FE9-9D1211B3DA2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956FB088-6001-45D4-AE5C-ADB7E0CD58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6" name="直線コネクタ 145">
          <a:extLst>
            <a:ext uri="{FF2B5EF4-FFF2-40B4-BE49-F238E27FC236}">
              <a16:creationId xmlns:a16="http://schemas.microsoft.com/office/drawing/2014/main" id="{7C63C5B3-9CBB-463F-93C3-7A59FD48EF9C}"/>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E665FFC-786F-4772-8EF6-22C954FE6EB2}"/>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8" name="直線コネクタ 147">
          <a:extLst>
            <a:ext uri="{FF2B5EF4-FFF2-40B4-BE49-F238E27FC236}">
              <a16:creationId xmlns:a16="http://schemas.microsoft.com/office/drawing/2014/main" id="{BA047348-582E-4F4E-B50B-74A2A48D861F}"/>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14D136C2-6F72-46DC-A5DF-D3746D00CB86}"/>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0" name="直線コネクタ 149">
          <a:extLst>
            <a:ext uri="{FF2B5EF4-FFF2-40B4-BE49-F238E27FC236}">
              <a16:creationId xmlns:a16="http://schemas.microsoft.com/office/drawing/2014/main" id="{14DA303C-409F-4FEB-902B-7FF1ECDD0605}"/>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D1EC6857-642D-421A-A533-C8843DBF3606}"/>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2" name="フローチャート: 判断 151">
          <a:extLst>
            <a:ext uri="{FF2B5EF4-FFF2-40B4-BE49-F238E27FC236}">
              <a16:creationId xmlns:a16="http://schemas.microsoft.com/office/drawing/2014/main" id="{94DBE652-BB64-41DD-954F-F2F0A260F968}"/>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3" name="フローチャート: 判断 152">
          <a:extLst>
            <a:ext uri="{FF2B5EF4-FFF2-40B4-BE49-F238E27FC236}">
              <a16:creationId xmlns:a16="http://schemas.microsoft.com/office/drawing/2014/main" id="{83F27156-B8F3-4D83-A16B-409B375981CA}"/>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a:extLst>
            <a:ext uri="{FF2B5EF4-FFF2-40B4-BE49-F238E27FC236}">
              <a16:creationId xmlns:a16="http://schemas.microsoft.com/office/drawing/2014/main" id="{59B30191-353A-4D93-A6E0-13C2B9CA428C}"/>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55" name="フローチャート: 判断 154">
          <a:extLst>
            <a:ext uri="{FF2B5EF4-FFF2-40B4-BE49-F238E27FC236}">
              <a16:creationId xmlns:a16="http://schemas.microsoft.com/office/drawing/2014/main" id="{F8BA767E-1080-4083-8176-5F6F82B2A00F}"/>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1F23740-BD88-4747-B176-891D29C025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7D557AF-6039-4A3A-8F2B-15D5990EB6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48146CC2-7185-4E81-9D75-7C1706ADEF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4E3A134-38A2-4BB9-81E3-2CF5624F85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2BE62F1-DA82-4BB6-BEBA-3B455C763F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80645</xdr:rowOff>
    </xdr:from>
    <xdr:to>
      <xdr:col>15</xdr:col>
      <xdr:colOff>101600</xdr:colOff>
      <xdr:row>60</xdr:row>
      <xdr:rowOff>10795</xdr:rowOff>
    </xdr:to>
    <xdr:sp macro="" textlink="">
      <xdr:nvSpPr>
        <xdr:cNvPr id="161" name="楕円 160">
          <a:extLst>
            <a:ext uri="{FF2B5EF4-FFF2-40B4-BE49-F238E27FC236}">
              <a16:creationId xmlns:a16="http://schemas.microsoft.com/office/drawing/2014/main" id="{55BD90BC-E1E7-4E4F-9D77-CCA4BD2AE968}"/>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62" name="楕円 161">
          <a:extLst>
            <a:ext uri="{FF2B5EF4-FFF2-40B4-BE49-F238E27FC236}">
              <a16:creationId xmlns:a16="http://schemas.microsoft.com/office/drawing/2014/main" id="{6C5D5DE3-7B22-4DD7-932E-1FFE3F679C86}"/>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131445</xdr:rowOff>
    </xdr:to>
    <xdr:cxnSp macro="">
      <xdr:nvCxnSpPr>
        <xdr:cNvPr id="163" name="直線コネクタ 162">
          <a:extLst>
            <a:ext uri="{FF2B5EF4-FFF2-40B4-BE49-F238E27FC236}">
              <a16:creationId xmlns:a16="http://schemas.microsoft.com/office/drawing/2014/main" id="{1B3F4EA0-3F1D-4EBE-A984-25E24472198E}"/>
            </a:ext>
          </a:extLst>
        </xdr:cNvPr>
        <xdr:cNvCxnSpPr/>
      </xdr:nvCxnSpPr>
      <xdr:spPr>
        <a:xfrm>
          <a:off x="2019300" y="101326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23FDB2B-2721-46F7-A026-7AAD17357ED0}"/>
            </a:ext>
          </a:extLst>
        </xdr:cNvPr>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AE6ADC90-6C55-462F-9835-C95946B59D31}"/>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E13199BB-65E3-4DE6-8F78-0A053CBE6068}"/>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1922</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DF0D6C83-5058-490D-86D3-1E15BC81C2BE}"/>
            </a:ext>
          </a:extLst>
        </xdr:cNvPr>
        <xdr:cNvSpPr txBox="1"/>
      </xdr:nvSpPr>
      <xdr:spPr>
        <a:xfrm>
          <a:off x="2705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59072</xdr:rowOff>
    </xdr:from>
    <xdr:ext cx="405111" cy="259045"/>
    <xdr:sp macro="" textlink="">
      <xdr:nvSpPr>
        <xdr:cNvPr id="168" name="n_3mainValue【橋りょう・トンネル】&#10;有形固定資産減価償却率">
          <a:extLst>
            <a:ext uri="{FF2B5EF4-FFF2-40B4-BE49-F238E27FC236}">
              <a16:creationId xmlns:a16="http://schemas.microsoft.com/office/drawing/2014/main" id="{C7BF5580-BAF0-4482-84D3-AF58080D6662}"/>
            </a:ext>
          </a:extLst>
        </xdr:cNvPr>
        <xdr:cNvSpPr txBox="1"/>
      </xdr:nvSpPr>
      <xdr:spPr>
        <a:xfrm>
          <a:off x="1816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1A0FAAB7-B92C-404A-BFCF-4B37AA569C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740ED33A-4B3F-464F-B1BA-98F392F5C5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5CAB5436-A2F2-42DD-B487-DC3C6E6121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D98DA06C-ED61-458B-8678-985A233B21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82E80D6A-A97A-49B6-B684-3AA81393DF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5B33E828-A5AA-4951-AD4A-4A0A304267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4EBE1338-E7F7-4AB0-84B6-A97FB06B83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942643EB-7678-4FDD-8B2B-7A4914A3CB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394BCB55-7B57-4D19-B204-9B5F0204CA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4812ECCE-A993-4869-86CA-8B83F652F7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11055B31-E31E-4239-BB38-8C199B9F2CD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437E89AD-744B-49FD-A239-DF6D28C823B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1FA968CF-1652-4C32-A7A3-42D7BDA6B0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a:extLst>
            <a:ext uri="{FF2B5EF4-FFF2-40B4-BE49-F238E27FC236}">
              <a16:creationId xmlns:a16="http://schemas.microsoft.com/office/drawing/2014/main" id="{51D71E3D-F6EF-4E48-BD5F-EFC72818EC0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C0012277-2534-495F-A3BB-E301A3A82F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a:extLst>
            <a:ext uri="{FF2B5EF4-FFF2-40B4-BE49-F238E27FC236}">
              <a16:creationId xmlns:a16="http://schemas.microsoft.com/office/drawing/2014/main" id="{CC4C665F-4720-4407-B7F4-12F984A2F86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9739F85E-E6FA-4AD0-AEBE-5C8A218AEAF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a:extLst>
            <a:ext uri="{FF2B5EF4-FFF2-40B4-BE49-F238E27FC236}">
              <a16:creationId xmlns:a16="http://schemas.microsoft.com/office/drawing/2014/main" id="{9F729985-2109-4E5D-916F-2DB02692825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05CA1365-2F9D-44F6-98CE-874B136804B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F413F427-BB08-4634-BE0A-1921FF9B131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CF18557A-CA21-4AFF-ACB2-0B451DDEF5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34793550-E2F2-466D-A0D2-A0E9FC98D9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1B694250-1E27-4AF6-A82B-AF8468DDCF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92" name="直線コネクタ 191">
          <a:extLst>
            <a:ext uri="{FF2B5EF4-FFF2-40B4-BE49-F238E27FC236}">
              <a16:creationId xmlns:a16="http://schemas.microsoft.com/office/drawing/2014/main" id="{A850123E-1E8E-4483-AF46-6ED076988BDB}"/>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4B5EE16A-33CB-4701-AE72-2F5F3B4F7165}"/>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94" name="直線コネクタ 193">
          <a:extLst>
            <a:ext uri="{FF2B5EF4-FFF2-40B4-BE49-F238E27FC236}">
              <a16:creationId xmlns:a16="http://schemas.microsoft.com/office/drawing/2014/main" id="{95F6BFC3-C118-417B-9835-50945BC3FE2F}"/>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C32C6085-9A0C-4D9A-89BB-F89C6A8FD068}"/>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96" name="直線コネクタ 195">
          <a:extLst>
            <a:ext uri="{FF2B5EF4-FFF2-40B4-BE49-F238E27FC236}">
              <a16:creationId xmlns:a16="http://schemas.microsoft.com/office/drawing/2014/main" id="{921B20D7-2122-4E58-AC55-0C922D143CFA}"/>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430B441F-89AC-451A-AEB5-AA292770AA48}"/>
            </a:ext>
          </a:extLst>
        </xdr:cNvPr>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98" name="フローチャート: 判断 197">
          <a:extLst>
            <a:ext uri="{FF2B5EF4-FFF2-40B4-BE49-F238E27FC236}">
              <a16:creationId xmlns:a16="http://schemas.microsoft.com/office/drawing/2014/main" id="{5A59ADF5-2BBB-4E92-B8E8-69B05036BDC5}"/>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9" name="フローチャート: 判断 198">
          <a:extLst>
            <a:ext uri="{FF2B5EF4-FFF2-40B4-BE49-F238E27FC236}">
              <a16:creationId xmlns:a16="http://schemas.microsoft.com/office/drawing/2014/main" id="{8DF1D940-E68C-469D-A2A8-B123883373B2}"/>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0" name="フローチャート: 判断 199">
          <a:extLst>
            <a:ext uri="{FF2B5EF4-FFF2-40B4-BE49-F238E27FC236}">
              <a16:creationId xmlns:a16="http://schemas.microsoft.com/office/drawing/2014/main" id="{BDD0818F-0A8A-40A7-8D36-0BF84408F95B}"/>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01" name="フローチャート: 判断 200">
          <a:extLst>
            <a:ext uri="{FF2B5EF4-FFF2-40B4-BE49-F238E27FC236}">
              <a16:creationId xmlns:a16="http://schemas.microsoft.com/office/drawing/2014/main" id="{B11778EE-9194-4B6E-8A05-37CA8507C631}"/>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A7C3B74-A52C-47A9-A673-CDD3CA48F1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BC374A0F-0684-446D-8E55-514CF95559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D366BFF-F847-4064-9DD1-94177E92FE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49874673-D4FA-428E-92A3-87C9D7C4A3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BB6AA8C-D250-466D-AB27-A0853C942F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8067</xdr:rowOff>
    </xdr:from>
    <xdr:to>
      <xdr:col>46</xdr:col>
      <xdr:colOff>38100</xdr:colOff>
      <xdr:row>63</xdr:row>
      <xdr:rowOff>109667</xdr:rowOff>
    </xdr:to>
    <xdr:sp macro="" textlink="">
      <xdr:nvSpPr>
        <xdr:cNvPr id="207" name="楕円 206">
          <a:extLst>
            <a:ext uri="{FF2B5EF4-FFF2-40B4-BE49-F238E27FC236}">
              <a16:creationId xmlns:a16="http://schemas.microsoft.com/office/drawing/2014/main" id="{8C4A01E3-5AC4-4CDA-9AB4-B74B87BDEF33}"/>
            </a:ext>
          </a:extLst>
        </xdr:cNvPr>
        <xdr:cNvSpPr/>
      </xdr:nvSpPr>
      <xdr:spPr>
        <a:xfrm>
          <a:off x="8699500" y="10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35500</xdr:rowOff>
    </xdr:from>
    <xdr:to>
      <xdr:col>41</xdr:col>
      <xdr:colOff>101600</xdr:colOff>
      <xdr:row>63</xdr:row>
      <xdr:rowOff>137100</xdr:rowOff>
    </xdr:to>
    <xdr:sp macro="" textlink="">
      <xdr:nvSpPr>
        <xdr:cNvPr id="208" name="楕円 207">
          <a:extLst>
            <a:ext uri="{FF2B5EF4-FFF2-40B4-BE49-F238E27FC236}">
              <a16:creationId xmlns:a16="http://schemas.microsoft.com/office/drawing/2014/main" id="{AAAA1B8E-A1B2-42B2-9643-5142493F8670}"/>
            </a:ext>
          </a:extLst>
        </xdr:cNvPr>
        <xdr:cNvSpPr/>
      </xdr:nvSpPr>
      <xdr:spPr>
        <a:xfrm>
          <a:off x="7810500" y="108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58867</xdr:rowOff>
    </xdr:from>
    <xdr:to>
      <xdr:col>45</xdr:col>
      <xdr:colOff>177800</xdr:colOff>
      <xdr:row>63</xdr:row>
      <xdr:rowOff>86300</xdr:rowOff>
    </xdr:to>
    <xdr:cxnSp macro="">
      <xdr:nvCxnSpPr>
        <xdr:cNvPr id="209" name="直線コネクタ 208">
          <a:extLst>
            <a:ext uri="{FF2B5EF4-FFF2-40B4-BE49-F238E27FC236}">
              <a16:creationId xmlns:a16="http://schemas.microsoft.com/office/drawing/2014/main" id="{CFA4E7E8-010A-4BD5-B5FB-C90A65C76232}"/>
            </a:ext>
          </a:extLst>
        </xdr:cNvPr>
        <xdr:cNvCxnSpPr/>
      </xdr:nvCxnSpPr>
      <xdr:spPr>
        <a:xfrm flipV="1">
          <a:off x="7861300" y="1086021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3D074DC4-D773-47C5-9C01-0E5F15CC4B44}"/>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FE66221D-7014-4E88-B67F-48F1084EF6C1}"/>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C6047436-618C-4033-97C5-2C28B1D5628B}"/>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100794</xdr:rowOff>
    </xdr:from>
    <xdr:ext cx="599010" cy="259045"/>
    <xdr:sp macro="" textlink="">
      <xdr:nvSpPr>
        <xdr:cNvPr id="213" name="n_2mainValue【橋りょう・トンネル】&#10;一人当たり有形固定資産（償却資産）額">
          <a:extLst>
            <a:ext uri="{FF2B5EF4-FFF2-40B4-BE49-F238E27FC236}">
              <a16:creationId xmlns:a16="http://schemas.microsoft.com/office/drawing/2014/main" id="{7946AD19-DCC5-4B76-B959-9DF9C4AF800F}"/>
            </a:ext>
          </a:extLst>
        </xdr:cNvPr>
        <xdr:cNvSpPr txBox="1"/>
      </xdr:nvSpPr>
      <xdr:spPr>
        <a:xfrm>
          <a:off x="8450795" y="109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128227</xdr:rowOff>
    </xdr:from>
    <xdr:ext cx="599010" cy="259045"/>
    <xdr:sp macro="" textlink="">
      <xdr:nvSpPr>
        <xdr:cNvPr id="214" name="n_3mainValue【橋りょう・トンネル】&#10;一人当たり有形固定資産（償却資産）額">
          <a:extLst>
            <a:ext uri="{FF2B5EF4-FFF2-40B4-BE49-F238E27FC236}">
              <a16:creationId xmlns:a16="http://schemas.microsoft.com/office/drawing/2014/main" id="{7CA09E97-62BB-4387-8063-6109C7A1786E}"/>
            </a:ext>
          </a:extLst>
        </xdr:cNvPr>
        <xdr:cNvSpPr txBox="1"/>
      </xdr:nvSpPr>
      <xdr:spPr>
        <a:xfrm>
          <a:off x="7561795" y="1092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214B6240-8E95-46FF-B926-FB71881996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4181F12E-65B9-4C4D-8925-CD6EA0CFB6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C38181DA-168B-46E5-A88F-46CE38E276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F01775D6-0245-4495-9F56-02B032F828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79BF9682-3A46-46AA-83AF-DB8698A246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3E6450C3-C495-45C2-B1A2-7D398576BD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5923775C-FF9E-49AA-ACD5-748FDC18F4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8C8975C7-3BE8-441B-8F25-1446B72DE1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F5517CD5-95BB-423D-9E9D-62F30BED0B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30CEAEFB-320F-4A8B-B277-E973D3A3B5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7C010D3D-3689-4651-BE5E-8AC005A6B1F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a:extLst>
            <a:ext uri="{FF2B5EF4-FFF2-40B4-BE49-F238E27FC236}">
              <a16:creationId xmlns:a16="http://schemas.microsoft.com/office/drawing/2014/main" id="{F202086B-D1C7-491F-84C0-B4314FE7EA7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A0052A24-055A-4437-9A50-6942101779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51E7A5A0-ABC2-49D8-A39B-0E418F1724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24BDC696-90EB-4A6C-A8C5-C3BFC2039D0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875E2CEA-4837-4ED0-913A-17FB4A0F60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1FCBE1CD-9D8B-4863-8A6C-E81B3AC913D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A676E951-BF70-4BCA-A5F7-B3D1766B94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9EB16684-CB94-403C-9204-5BF9224858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98EA96D9-CECA-4C91-8094-C6006EE77A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A097AEBF-78E7-4930-98C8-73705B5A9A4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a:extLst>
            <a:ext uri="{FF2B5EF4-FFF2-40B4-BE49-F238E27FC236}">
              <a16:creationId xmlns:a16="http://schemas.microsoft.com/office/drawing/2014/main" id="{BC9DD2F6-E0A9-406F-A6C5-937E9877B45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741D6609-3D9B-4B2E-9B92-1F1EC0459B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92A6C9C3-3FA3-4321-8B4D-0E721CC9CC8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175F931B-7B64-4EC6-A265-F9FC9BDEF7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40" name="直線コネクタ 239">
          <a:extLst>
            <a:ext uri="{FF2B5EF4-FFF2-40B4-BE49-F238E27FC236}">
              <a16:creationId xmlns:a16="http://schemas.microsoft.com/office/drawing/2014/main" id="{E155C4D6-69C6-4B71-9D94-894363EADED0}"/>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41" name="【公営住宅】&#10;有形固定資産減価償却率最小値テキスト">
          <a:extLst>
            <a:ext uri="{FF2B5EF4-FFF2-40B4-BE49-F238E27FC236}">
              <a16:creationId xmlns:a16="http://schemas.microsoft.com/office/drawing/2014/main" id="{F7DCD7C9-04EB-4137-9487-5EB494191FCC}"/>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42" name="直線コネクタ 241">
          <a:extLst>
            <a:ext uri="{FF2B5EF4-FFF2-40B4-BE49-F238E27FC236}">
              <a16:creationId xmlns:a16="http://schemas.microsoft.com/office/drawing/2014/main" id="{42DD70F2-A4FE-47BA-AC9E-CD6C6722C543}"/>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CFBBED5D-F1B2-4450-8E42-CD57D116E9BD}"/>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44" name="直線コネクタ 243">
          <a:extLst>
            <a:ext uri="{FF2B5EF4-FFF2-40B4-BE49-F238E27FC236}">
              <a16:creationId xmlns:a16="http://schemas.microsoft.com/office/drawing/2014/main" id="{2F2FDC6F-1373-4DC4-BCCC-AFC094D82F76}"/>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1D344223-86BA-4227-8F7D-DA7179769155}"/>
            </a:ext>
          </a:extLst>
        </xdr:cNvPr>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46" name="フローチャート: 判断 245">
          <a:extLst>
            <a:ext uri="{FF2B5EF4-FFF2-40B4-BE49-F238E27FC236}">
              <a16:creationId xmlns:a16="http://schemas.microsoft.com/office/drawing/2014/main" id="{8DFDDDF9-F26D-49CA-9621-47D636DEA3AE}"/>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47" name="フローチャート: 判断 246">
          <a:extLst>
            <a:ext uri="{FF2B5EF4-FFF2-40B4-BE49-F238E27FC236}">
              <a16:creationId xmlns:a16="http://schemas.microsoft.com/office/drawing/2014/main" id="{6F7B8663-3993-4189-B4FB-910E475E4264}"/>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48" name="フローチャート: 判断 247">
          <a:extLst>
            <a:ext uri="{FF2B5EF4-FFF2-40B4-BE49-F238E27FC236}">
              <a16:creationId xmlns:a16="http://schemas.microsoft.com/office/drawing/2014/main" id="{AB2C37D2-7FBC-4059-923D-8954AA8EF249}"/>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49" name="フローチャート: 判断 248">
          <a:extLst>
            <a:ext uri="{FF2B5EF4-FFF2-40B4-BE49-F238E27FC236}">
              <a16:creationId xmlns:a16="http://schemas.microsoft.com/office/drawing/2014/main" id="{36E29889-C785-4075-A896-EB648A253161}"/>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BB88D89-D90D-471D-9551-56D7CAAC12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419B8C6-607E-4169-8820-A08EFB0EC4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BDA3A47-F3E4-4042-B312-840289FD41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CB74132-751E-4061-AA39-552CDA0881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33CE1C0-00B0-4D5B-9BE2-3720E526E9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153851</xdr:rowOff>
    </xdr:from>
    <xdr:to>
      <xdr:col>15</xdr:col>
      <xdr:colOff>101600</xdr:colOff>
      <xdr:row>82</xdr:row>
      <xdr:rowOff>84001</xdr:rowOff>
    </xdr:to>
    <xdr:sp macro="" textlink="">
      <xdr:nvSpPr>
        <xdr:cNvPr id="255" name="楕円 254">
          <a:extLst>
            <a:ext uri="{FF2B5EF4-FFF2-40B4-BE49-F238E27FC236}">
              <a16:creationId xmlns:a16="http://schemas.microsoft.com/office/drawing/2014/main" id="{5E1438CB-D792-46F2-98C4-AECE78707C67}"/>
            </a:ext>
          </a:extLst>
        </xdr:cNvPr>
        <xdr:cNvSpPr/>
      </xdr:nvSpPr>
      <xdr:spPr>
        <a:xfrm>
          <a:off x="2857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56" name="楕円 255">
          <a:extLst>
            <a:ext uri="{FF2B5EF4-FFF2-40B4-BE49-F238E27FC236}">
              <a16:creationId xmlns:a16="http://schemas.microsoft.com/office/drawing/2014/main" id="{2FB07F0C-A631-4A55-8E9F-544E412B3C59}"/>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33201</xdr:rowOff>
    </xdr:from>
    <xdr:to>
      <xdr:col>15</xdr:col>
      <xdr:colOff>50800</xdr:colOff>
      <xdr:row>82</xdr:row>
      <xdr:rowOff>60961</xdr:rowOff>
    </xdr:to>
    <xdr:cxnSp macro="">
      <xdr:nvCxnSpPr>
        <xdr:cNvPr id="257" name="直線コネクタ 256">
          <a:extLst>
            <a:ext uri="{FF2B5EF4-FFF2-40B4-BE49-F238E27FC236}">
              <a16:creationId xmlns:a16="http://schemas.microsoft.com/office/drawing/2014/main" id="{E31C8D69-9791-4172-9E8B-35B874B97476}"/>
            </a:ext>
          </a:extLst>
        </xdr:cNvPr>
        <xdr:cNvCxnSpPr/>
      </xdr:nvCxnSpPr>
      <xdr:spPr>
        <a:xfrm flipV="1">
          <a:off x="2019300" y="1409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58" name="n_1aveValue【公営住宅】&#10;有形固定資産減価償却率">
          <a:extLst>
            <a:ext uri="{FF2B5EF4-FFF2-40B4-BE49-F238E27FC236}">
              <a16:creationId xmlns:a16="http://schemas.microsoft.com/office/drawing/2014/main" id="{EDDA7A09-281E-43B9-A803-5BEE7333A1AE}"/>
            </a:ext>
          </a:extLst>
        </xdr:cNvPr>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59" name="n_2aveValue【公営住宅】&#10;有形固定資産減価償却率">
          <a:extLst>
            <a:ext uri="{FF2B5EF4-FFF2-40B4-BE49-F238E27FC236}">
              <a16:creationId xmlns:a16="http://schemas.microsoft.com/office/drawing/2014/main" id="{519EF264-3FA4-4855-9666-A6017FB98AF8}"/>
            </a:ext>
          </a:extLst>
        </xdr:cNvPr>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60" name="n_3aveValue【公営住宅】&#10;有形固定資産減価償却率">
          <a:extLst>
            <a:ext uri="{FF2B5EF4-FFF2-40B4-BE49-F238E27FC236}">
              <a16:creationId xmlns:a16="http://schemas.microsoft.com/office/drawing/2014/main" id="{D7B9F835-BCC6-47A7-9F71-8AED4A50DFB5}"/>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75128</xdr:rowOff>
    </xdr:from>
    <xdr:ext cx="405111" cy="259045"/>
    <xdr:sp macro="" textlink="">
      <xdr:nvSpPr>
        <xdr:cNvPr id="261" name="n_2mainValue【公営住宅】&#10;有形固定資産減価償却率">
          <a:extLst>
            <a:ext uri="{FF2B5EF4-FFF2-40B4-BE49-F238E27FC236}">
              <a16:creationId xmlns:a16="http://schemas.microsoft.com/office/drawing/2014/main" id="{CB69180A-DAED-4596-91C7-1A0B9478263E}"/>
            </a:ext>
          </a:extLst>
        </xdr:cNvPr>
        <xdr:cNvSpPr txBox="1"/>
      </xdr:nvSpPr>
      <xdr:spPr>
        <a:xfrm>
          <a:off x="2705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62" name="n_3mainValue【公営住宅】&#10;有形固定資産減価償却率">
          <a:extLst>
            <a:ext uri="{FF2B5EF4-FFF2-40B4-BE49-F238E27FC236}">
              <a16:creationId xmlns:a16="http://schemas.microsoft.com/office/drawing/2014/main" id="{5AF7ADCC-6686-4AB5-B2E0-B3C928C9A392}"/>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2D5220F9-CF94-4F04-9594-1DB8C63543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29688DA8-2F16-4067-8E2D-E19FC446C9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3FEBE2EB-3841-499D-939F-FDFA019580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FC6AD1B5-9C4F-4094-8DA3-14643E4255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349E4CCD-9197-4773-B8DA-83AE62A017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ACAAC109-74FE-4C21-8A89-977CA76DC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75C97B44-0396-45B2-913B-F9368EFFDF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5CB4DC04-1B87-4AB1-94FC-309F13C1B1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AF106434-4F23-41F7-A861-5E14584D08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90D8409B-775F-41DF-8454-48955EF86F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a:extLst>
            <a:ext uri="{FF2B5EF4-FFF2-40B4-BE49-F238E27FC236}">
              <a16:creationId xmlns:a16="http://schemas.microsoft.com/office/drawing/2014/main" id="{2CCEC396-4A28-475E-A65A-BD0208F01C4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a:extLst>
            <a:ext uri="{FF2B5EF4-FFF2-40B4-BE49-F238E27FC236}">
              <a16:creationId xmlns:a16="http://schemas.microsoft.com/office/drawing/2014/main" id="{5C46064E-FF18-47FE-922D-B805FB5CD62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a:extLst>
            <a:ext uri="{FF2B5EF4-FFF2-40B4-BE49-F238E27FC236}">
              <a16:creationId xmlns:a16="http://schemas.microsoft.com/office/drawing/2014/main" id="{99068D74-D7FA-495E-BED9-A140832B85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a:extLst>
            <a:ext uri="{FF2B5EF4-FFF2-40B4-BE49-F238E27FC236}">
              <a16:creationId xmlns:a16="http://schemas.microsoft.com/office/drawing/2014/main" id="{C85E5498-4D4C-46D4-9E35-6D168A55D4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a:extLst>
            <a:ext uri="{FF2B5EF4-FFF2-40B4-BE49-F238E27FC236}">
              <a16:creationId xmlns:a16="http://schemas.microsoft.com/office/drawing/2014/main" id="{22910513-1E33-4987-B063-0C54225EE7A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a:extLst>
            <a:ext uri="{FF2B5EF4-FFF2-40B4-BE49-F238E27FC236}">
              <a16:creationId xmlns:a16="http://schemas.microsoft.com/office/drawing/2014/main" id="{ECFD814C-1AE4-4EDE-B1D3-E02EEEE85AE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40BD37A4-20F5-462A-896E-B2FB38E642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a:extLst>
            <a:ext uri="{FF2B5EF4-FFF2-40B4-BE49-F238E27FC236}">
              <a16:creationId xmlns:a16="http://schemas.microsoft.com/office/drawing/2014/main" id="{0A8AE579-1307-41F9-82F4-CBD2FD91FD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B59F459B-F910-4008-8811-2FC33F1D0A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82" name="直線コネクタ 281">
          <a:extLst>
            <a:ext uri="{FF2B5EF4-FFF2-40B4-BE49-F238E27FC236}">
              <a16:creationId xmlns:a16="http://schemas.microsoft.com/office/drawing/2014/main" id="{6A5F2086-E270-4AF0-A94E-A2551484942D}"/>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83" name="【公営住宅】&#10;一人当たり面積最小値テキスト">
          <a:extLst>
            <a:ext uri="{FF2B5EF4-FFF2-40B4-BE49-F238E27FC236}">
              <a16:creationId xmlns:a16="http://schemas.microsoft.com/office/drawing/2014/main" id="{C58B6E3C-53E3-4BB2-BACC-DDBF8629DD9E}"/>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84" name="直線コネクタ 283">
          <a:extLst>
            <a:ext uri="{FF2B5EF4-FFF2-40B4-BE49-F238E27FC236}">
              <a16:creationId xmlns:a16="http://schemas.microsoft.com/office/drawing/2014/main" id="{4658704E-6A1F-4718-9BC4-96E51E191C7E}"/>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5" name="【公営住宅】&#10;一人当たり面積最大値テキスト">
          <a:extLst>
            <a:ext uri="{FF2B5EF4-FFF2-40B4-BE49-F238E27FC236}">
              <a16:creationId xmlns:a16="http://schemas.microsoft.com/office/drawing/2014/main" id="{3A38E69B-0A7D-4E6F-A02F-F5CA612512E2}"/>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6" name="直線コネクタ 285">
          <a:extLst>
            <a:ext uri="{FF2B5EF4-FFF2-40B4-BE49-F238E27FC236}">
              <a16:creationId xmlns:a16="http://schemas.microsoft.com/office/drawing/2014/main" id="{5255F627-E224-44A3-A99F-87D2FA00439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287" name="【公営住宅】&#10;一人当たり面積平均値テキスト">
          <a:extLst>
            <a:ext uri="{FF2B5EF4-FFF2-40B4-BE49-F238E27FC236}">
              <a16:creationId xmlns:a16="http://schemas.microsoft.com/office/drawing/2014/main" id="{83360F72-741B-43D7-A510-A0E2EA3543F6}"/>
            </a:ext>
          </a:extLst>
        </xdr:cNvPr>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288" name="フローチャート: 判断 287">
          <a:extLst>
            <a:ext uri="{FF2B5EF4-FFF2-40B4-BE49-F238E27FC236}">
              <a16:creationId xmlns:a16="http://schemas.microsoft.com/office/drawing/2014/main" id="{DCF9B5CD-5FDA-4A6B-A46B-E2A68851D257}"/>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289" name="フローチャート: 判断 288">
          <a:extLst>
            <a:ext uri="{FF2B5EF4-FFF2-40B4-BE49-F238E27FC236}">
              <a16:creationId xmlns:a16="http://schemas.microsoft.com/office/drawing/2014/main" id="{F0C928FD-B63D-437B-B671-07878A3827BC}"/>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90" name="フローチャート: 判断 289">
          <a:extLst>
            <a:ext uri="{FF2B5EF4-FFF2-40B4-BE49-F238E27FC236}">
              <a16:creationId xmlns:a16="http://schemas.microsoft.com/office/drawing/2014/main" id="{E555FE62-E4FE-4C51-B06A-56DFA5DBA37A}"/>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291" name="フローチャート: 判断 290">
          <a:extLst>
            <a:ext uri="{FF2B5EF4-FFF2-40B4-BE49-F238E27FC236}">
              <a16:creationId xmlns:a16="http://schemas.microsoft.com/office/drawing/2014/main" id="{E44BCD2C-31B1-4E13-B2D8-43E92B9DC93C}"/>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39889C1-8527-42CB-A134-2DA032FF07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D5C5D9A-1859-42B3-9641-4EF401AC97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6C7C05D-E65C-4840-8A98-93C203FF32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2CF8D3C-3C4D-43A7-814B-B6474FCF63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DA19BF9-BEE8-49F0-8630-27481CD06C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78739</xdr:rowOff>
    </xdr:from>
    <xdr:to>
      <xdr:col>46</xdr:col>
      <xdr:colOff>38100</xdr:colOff>
      <xdr:row>83</xdr:row>
      <xdr:rowOff>8889</xdr:rowOff>
    </xdr:to>
    <xdr:sp macro="" textlink="">
      <xdr:nvSpPr>
        <xdr:cNvPr id="297" name="楕円 296">
          <a:extLst>
            <a:ext uri="{FF2B5EF4-FFF2-40B4-BE49-F238E27FC236}">
              <a16:creationId xmlns:a16="http://schemas.microsoft.com/office/drawing/2014/main" id="{C6996B2E-8F24-4FB7-A565-4B9D2C4770AF}"/>
            </a:ext>
          </a:extLst>
        </xdr:cNvPr>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77597</xdr:rowOff>
    </xdr:from>
    <xdr:to>
      <xdr:col>41</xdr:col>
      <xdr:colOff>101600</xdr:colOff>
      <xdr:row>83</xdr:row>
      <xdr:rowOff>7747</xdr:rowOff>
    </xdr:to>
    <xdr:sp macro="" textlink="">
      <xdr:nvSpPr>
        <xdr:cNvPr id="298" name="楕円 297">
          <a:extLst>
            <a:ext uri="{FF2B5EF4-FFF2-40B4-BE49-F238E27FC236}">
              <a16:creationId xmlns:a16="http://schemas.microsoft.com/office/drawing/2014/main" id="{66A4CE21-C29F-41BF-8FC2-2C89837F9C93}"/>
            </a:ext>
          </a:extLst>
        </xdr:cNvPr>
        <xdr:cNvSpPr/>
      </xdr:nvSpPr>
      <xdr:spPr>
        <a:xfrm>
          <a:off x="7810500" y="141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128397</xdr:rowOff>
    </xdr:from>
    <xdr:to>
      <xdr:col>45</xdr:col>
      <xdr:colOff>177800</xdr:colOff>
      <xdr:row>82</xdr:row>
      <xdr:rowOff>129539</xdr:rowOff>
    </xdr:to>
    <xdr:cxnSp macro="">
      <xdr:nvCxnSpPr>
        <xdr:cNvPr id="299" name="直線コネクタ 298">
          <a:extLst>
            <a:ext uri="{FF2B5EF4-FFF2-40B4-BE49-F238E27FC236}">
              <a16:creationId xmlns:a16="http://schemas.microsoft.com/office/drawing/2014/main" id="{74A7D9F1-743C-47BF-B463-04456368000A}"/>
            </a:ext>
          </a:extLst>
        </xdr:cNvPr>
        <xdr:cNvCxnSpPr/>
      </xdr:nvCxnSpPr>
      <xdr:spPr>
        <a:xfrm>
          <a:off x="7861300" y="141872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00" name="n_1aveValue【公営住宅】&#10;一人当たり面積">
          <a:extLst>
            <a:ext uri="{FF2B5EF4-FFF2-40B4-BE49-F238E27FC236}">
              <a16:creationId xmlns:a16="http://schemas.microsoft.com/office/drawing/2014/main" id="{54E18DB2-46F0-49C8-8CBC-81D7C6A452F3}"/>
            </a:ext>
          </a:extLst>
        </xdr:cNvPr>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01" name="n_2aveValue【公営住宅】&#10;一人当たり面積">
          <a:extLst>
            <a:ext uri="{FF2B5EF4-FFF2-40B4-BE49-F238E27FC236}">
              <a16:creationId xmlns:a16="http://schemas.microsoft.com/office/drawing/2014/main" id="{09A4E224-8DF0-4E21-BCE1-89A6E211BCBE}"/>
            </a:ext>
          </a:extLst>
        </xdr:cNvPr>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104030</xdr:rowOff>
    </xdr:from>
    <xdr:ext cx="469744" cy="259045"/>
    <xdr:sp macro="" textlink="">
      <xdr:nvSpPr>
        <xdr:cNvPr id="302" name="n_3aveValue【公営住宅】&#10;一人当たり面積">
          <a:extLst>
            <a:ext uri="{FF2B5EF4-FFF2-40B4-BE49-F238E27FC236}">
              <a16:creationId xmlns:a16="http://schemas.microsoft.com/office/drawing/2014/main" id="{729E6330-2C23-4797-8A06-4FF85186BBA6}"/>
            </a:ext>
          </a:extLst>
        </xdr:cNvPr>
        <xdr:cNvSpPr txBox="1"/>
      </xdr:nvSpPr>
      <xdr:spPr>
        <a:xfrm>
          <a:off x="7626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03" name="n_2mainValue【公営住宅】&#10;一人当たり面積">
          <a:extLst>
            <a:ext uri="{FF2B5EF4-FFF2-40B4-BE49-F238E27FC236}">
              <a16:creationId xmlns:a16="http://schemas.microsoft.com/office/drawing/2014/main" id="{9508D918-3166-4A58-8A53-8D446FC7AF6D}"/>
            </a:ext>
          </a:extLst>
        </xdr:cNvPr>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24274</xdr:rowOff>
    </xdr:from>
    <xdr:ext cx="469744" cy="259045"/>
    <xdr:sp macro="" textlink="">
      <xdr:nvSpPr>
        <xdr:cNvPr id="304" name="n_3mainValue【公営住宅】&#10;一人当たり面積">
          <a:extLst>
            <a:ext uri="{FF2B5EF4-FFF2-40B4-BE49-F238E27FC236}">
              <a16:creationId xmlns:a16="http://schemas.microsoft.com/office/drawing/2014/main" id="{D5F62483-BADF-4A2F-BA20-4AB05FA898CE}"/>
            </a:ext>
          </a:extLst>
        </xdr:cNvPr>
        <xdr:cNvSpPr txBox="1"/>
      </xdr:nvSpPr>
      <xdr:spPr>
        <a:xfrm>
          <a:off x="7626427" y="139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E87596C9-0E40-4871-8207-B61456BBD9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0B43821F-A2B3-46DE-B6E3-E014F9387E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140B26C5-CB2E-434F-911F-AD1A5BF26B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996213ED-5F46-4A09-9792-1E958C351A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859E6B89-B6C9-45F9-A9F7-B1B6076661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B44C3777-E3C1-412E-847A-51B51CEBEF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17330866-3847-4E97-861F-1AC551269A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7D760B8D-6768-496D-9E3F-00661D4695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74C0F586-7F70-4A7A-9C88-AFC8019EFA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E570E2F5-65F6-4C22-8E23-5E032B9CB6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7F99C33D-FF29-42E1-85E5-81BB975494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FFC5D478-91ED-4524-B29F-AAC0074C68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6DC7F58D-6CDF-426D-88A6-D37C9D15CC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5FF38A9B-5115-4D24-B1EF-E19A3B9C2C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2733021F-7879-4844-8DA5-9CDFAA4EC4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F5C37629-4407-4ECB-91E7-889DEEDDF0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70D1A4DA-5BBA-4A0C-8E12-CCA00C9968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0A0B3990-CC4E-406F-9A08-018A532F87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C1D96722-BE46-430D-8D5E-A93C8F0AFE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0C44F0AD-61BB-427A-B4FB-34F3DFC257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DED49DD3-09CD-4D3E-97DD-498A0911D4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F8B105AD-5CFA-4EAD-8947-AB346C098E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84F62D52-EC13-4D87-B93A-B6CF439772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81A15191-25FD-439A-97E1-671101B217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0AFD3FF8-1136-488A-B301-1D156CD236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680A51EC-8F54-40C7-9DD0-9D73EE6579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a:extLst>
            <a:ext uri="{FF2B5EF4-FFF2-40B4-BE49-F238E27FC236}">
              <a16:creationId xmlns:a16="http://schemas.microsoft.com/office/drawing/2014/main" id="{5351090D-B753-4D64-9B82-DCBE23859DF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6D531ADD-0751-480C-86C7-7B899A741F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a:extLst>
            <a:ext uri="{FF2B5EF4-FFF2-40B4-BE49-F238E27FC236}">
              <a16:creationId xmlns:a16="http://schemas.microsoft.com/office/drawing/2014/main" id="{09EEA5A5-03F4-4414-872D-25E116FB65E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E23398B9-8E69-405C-9E1D-8013C42D64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C19AC8DC-20D8-4A31-B883-F6AC47A5A3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FB0D5DE5-8670-450E-8096-6684D42D1F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AA7B04A0-CCB8-40B6-A3F5-7DA92BCDB9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9FF95274-1464-41B9-8C55-7D318E9DF9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99278A6B-2B65-4D08-B68D-87AFCA57BA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D50F07EF-C0F0-4238-BBF3-0E641BA45EA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a:extLst>
            <a:ext uri="{FF2B5EF4-FFF2-40B4-BE49-F238E27FC236}">
              <a16:creationId xmlns:a16="http://schemas.microsoft.com/office/drawing/2014/main" id="{165AE63D-7BBD-4DF9-9FBE-B26F57F34A2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711B11B0-7E72-4F9A-B533-2D6AC7C7BD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DE00AD9D-6490-473A-8D7C-AD11FDBCEA3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AF8E4913-CE4C-4C43-A629-8FE37D8FE6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45" name="直線コネクタ 344">
          <a:extLst>
            <a:ext uri="{FF2B5EF4-FFF2-40B4-BE49-F238E27FC236}">
              <a16:creationId xmlns:a16="http://schemas.microsoft.com/office/drawing/2014/main" id="{50D66BCF-C87D-4058-A3D9-9DC783F9D68E}"/>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46" name="【認定こども園・幼稚園・保育所】&#10;有形固定資産減価償却率最小値テキスト">
          <a:extLst>
            <a:ext uri="{FF2B5EF4-FFF2-40B4-BE49-F238E27FC236}">
              <a16:creationId xmlns:a16="http://schemas.microsoft.com/office/drawing/2014/main" id="{25339955-22B9-475A-AB5A-E817922AF527}"/>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47" name="直線コネクタ 346">
          <a:extLst>
            <a:ext uri="{FF2B5EF4-FFF2-40B4-BE49-F238E27FC236}">
              <a16:creationId xmlns:a16="http://schemas.microsoft.com/office/drawing/2014/main" id="{F74FA469-3D99-433B-94AA-40B504001BDE}"/>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a:extLst>
            <a:ext uri="{FF2B5EF4-FFF2-40B4-BE49-F238E27FC236}">
              <a16:creationId xmlns:a16="http://schemas.microsoft.com/office/drawing/2014/main" id="{1909D193-7E14-433A-9E37-6B319491E6E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a:extLst>
            <a:ext uri="{FF2B5EF4-FFF2-40B4-BE49-F238E27FC236}">
              <a16:creationId xmlns:a16="http://schemas.microsoft.com/office/drawing/2014/main" id="{B4F0E35E-719A-4434-A8C5-6E1733FE3C2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313B88F9-BA97-4B7B-8939-89D6D7BFF51C}"/>
            </a:ext>
          </a:extLst>
        </xdr:cNvPr>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1" name="フローチャート: 判断 350">
          <a:extLst>
            <a:ext uri="{FF2B5EF4-FFF2-40B4-BE49-F238E27FC236}">
              <a16:creationId xmlns:a16="http://schemas.microsoft.com/office/drawing/2014/main" id="{3B0DE092-CB83-4AB3-AA62-2B137193ECFA}"/>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52" name="フローチャート: 判断 351">
          <a:extLst>
            <a:ext uri="{FF2B5EF4-FFF2-40B4-BE49-F238E27FC236}">
              <a16:creationId xmlns:a16="http://schemas.microsoft.com/office/drawing/2014/main" id="{A0BD9783-8BD3-467C-BA23-2E9CFB44B9B4}"/>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53" name="フローチャート: 判断 352">
          <a:extLst>
            <a:ext uri="{FF2B5EF4-FFF2-40B4-BE49-F238E27FC236}">
              <a16:creationId xmlns:a16="http://schemas.microsoft.com/office/drawing/2014/main" id="{E7A98116-13FA-44AE-902C-F637D3C19CB3}"/>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54" name="フローチャート: 判断 353">
          <a:extLst>
            <a:ext uri="{FF2B5EF4-FFF2-40B4-BE49-F238E27FC236}">
              <a16:creationId xmlns:a16="http://schemas.microsoft.com/office/drawing/2014/main" id="{D7FA9609-A0C6-4FBA-9CC1-C02F34CAEB43}"/>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2BCBA5C-DDDF-43FA-866A-F42CAF2460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63C10970-5601-45CA-AF4F-FB71F86E2E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80D30F09-9C8D-448A-862E-A1B987E4D3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E9F8A75C-FB7F-4CFF-8439-D0DCD4A456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E1D3AF63-37FE-4A0C-8FEA-4A474502A3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19685</xdr:rowOff>
    </xdr:from>
    <xdr:to>
      <xdr:col>76</xdr:col>
      <xdr:colOff>165100</xdr:colOff>
      <xdr:row>34</xdr:row>
      <xdr:rowOff>121285</xdr:rowOff>
    </xdr:to>
    <xdr:sp macro="" textlink="">
      <xdr:nvSpPr>
        <xdr:cNvPr id="360" name="楕円 359">
          <a:extLst>
            <a:ext uri="{FF2B5EF4-FFF2-40B4-BE49-F238E27FC236}">
              <a16:creationId xmlns:a16="http://schemas.microsoft.com/office/drawing/2014/main" id="{0F95BD76-24E4-4198-A301-46409BC62958}"/>
            </a:ext>
          </a:extLst>
        </xdr:cNvPr>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34925</xdr:rowOff>
    </xdr:from>
    <xdr:to>
      <xdr:col>72</xdr:col>
      <xdr:colOff>38100</xdr:colOff>
      <xdr:row>34</xdr:row>
      <xdr:rowOff>136525</xdr:rowOff>
    </xdr:to>
    <xdr:sp macro="" textlink="">
      <xdr:nvSpPr>
        <xdr:cNvPr id="361" name="楕円 360">
          <a:extLst>
            <a:ext uri="{FF2B5EF4-FFF2-40B4-BE49-F238E27FC236}">
              <a16:creationId xmlns:a16="http://schemas.microsoft.com/office/drawing/2014/main" id="{BADD667E-C5A1-452E-8490-44B497C8E4FC}"/>
            </a:ext>
          </a:extLst>
        </xdr:cNvPr>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70485</xdr:rowOff>
    </xdr:from>
    <xdr:to>
      <xdr:col>76</xdr:col>
      <xdr:colOff>114300</xdr:colOff>
      <xdr:row>34</xdr:row>
      <xdr:rowOff>85725</xdr:rowOff>
    </xdr:to>
    <xdr:cxnSp macro="">
      <xdr:nvCxnSpPr>
        <xdr:cNvPr id="362" name="直線コネクタ 361">
          <a:extLst>
            <a:ext uri="{FF2B5EF4-FFF2-40B4-BE49-F238E27FC236}">
              <a16:creationId xmlns:a16="http://schemas.microsoft.com/office/drawing/2014/main" id="{82D71691-6096-44B0-88C3-35F1529E7A83}"/>
            </a:ext>
          </a:extLst>
        </xdr:cNvPr>
        <xdr:cNvCxnSpPr/>
      </xdr:nvCxnSpPr>
      <xdr:spPr>
        <a:xfrm flipV="1">
          <a:off x="13703300" y="58997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63" name="n_1aveValue【認定こども園・幼稚園・保育所】&#10;有形固定資産減価償却率">
          <a:extLst>
            <a:ext uri="{FF2B5EF4-FFF2-40B4-BE49-F238E27FC236}">
              <a16:creationId xmlns:a16="http://schemas.microsoft.com/office/drawing/2014/main" id="{C1117007-5B5B-4403-AB15-3E174D270B16}"/>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64" name="n_2aveValue【認定こども園・幼稚園・保育所】&#10;有形固定資産減価償却率">
          <a:extLst>
            <a:ext uri="{FF2B5EF4-FFF2-40B4-BE49-F238E27FC236}">
              <a16:creationId xmlns:a16="http://schemas.microsoft.com/office/drawing/2014/main" id="{FB9B99B1-BAFA-4AA9-8249-D90F692ADDD1}"/>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365" name="n_3aveValue【認定こども園・幼稚園・保育所】&#10;有形固定資産減価償却率">
          <a:extLst>
            <a:ext uri="{FF2B5EF4-FFF2-40B4-BE49-F238E27FC236}">
              <a16:creationId xmlns:a16="http://schemas.microsoft.com/office/drawing/2014/main" id="{1243C049-818D-466D-A965-9E9602A3A637}"/>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137812</xdr:rowOff>
    </xdr:from>
    <xdr:ext cx="405111" cy="259045"/>
    <xdr:sp macro="" textlink="">
      <xdr:nvSpPr>
        <xdr:cNvPr id="366" name="n_2mainValue【認定こども園・幼稚園・保育所】&#10;有形固定資産減価償却率">
          <a:extLst>
            <a:ext uri="{FF2B5EF4-FFF2-40B4-BE49-F238E27FC236}">
              <a16:creationId xmlns:a16="http://schemas.microsoft.com/office/drawing/2014/main" id="{994FC3F4-9DB3-4B72-86A2-9BA0C30D42A4}"/>
            </a:ext>
          </a:extLst>
        </xdr:cNvPr>
        <xdr:cNvSpPr txBox="1"/>
      </xdr:nvSpPr>
      <xdr:spPr>
        <a:xfrm>
          <a:off x="14389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367" name="n_3mainValue【認定こども園・幼稚園・保育所】&#10;有形固定資産減価償却率">
          <a:extLst>
            <a:ext uri="{FF2B5EF4-FFF2-40B4-BE49-F238E27FC236}">
              <a16:creationId xmlns:a16="http://schemas.microsoft.com/office/drawing/2014/main" id="{7B65EEF9-F9F2-4E1F-BBB6-42166B63B324}"/>
            </a:ext>
          </a:extLst>
        </xdr:cNvPr>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FD1C006C-64CE-4361-AF33-40DAC8B560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B03A50D6-DA66-41B1-955E-C78EA300F6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AF4AE6F5-A5A5-4DB1-A894-66566C2E32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E469A71E-C925-494E-9F09-10CBA034BD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5E6D847E-118B-4CCF-A3D5-4A0B209E9C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0FF7FA3C-3839-414C-855C-122E7F56D8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078A90F6-244A-4026-B905-AE8698C720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AA7AC559-05C6-4C60-9B83-322B208AA8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a:extLst>
            <a:ext uri="{FF2B5EF4-FFF2-40B4-BE49-F238E27FC236}">
              <a16:creationId xmlns:a16="http://schemas.microsoft.com/office/drawing/2014/main" id="{8E7AF2AF-ED25-473B-9414-27D884352F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a:extLst>
            <a:ext uri="{FF2B5EF4-FFF2-40B4-BE49-F238E27FC236}">
              <a16:creationId xmlns:a16="http://schemas.microsoft.com/office/drawing/2014/main" id="{C466EE60-EF22-4EDF-BC06-00C2E9210E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a:extLst>
            <a:ext uri="{FF2B5EF4-FFF2-40B4-BE49-F238E27FC236}">
              <a16:creationId xmlns:a16="http://schemas.microsoft.com/office/drawing/2014/main" id="{2747F7CE-331C-4290-B763-59A9B764C75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a:extLst>
            <a:ext uri="{FF2B5EF4-FFF2-40B4-BE49-F238E27FC236}">
              <a16:creationId xmlns:a16="http://schemas.microsoft.com/office/drawing/2014/main" id="{D1652682-D104-4959-B369-8EB7AB7D946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a:extLst>
            <a:ext uri="{FF2B5EF4-FFF2-40B4-BE49-F238E27FC236}">
              <a16:creationId xmlns:a16="http://schemas.microsoft.com/office/drawing/2014/main" id="{AAC68646-25AF-4920-A99C-ECDA7690266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a:extLst>
            <a:ext uri="{FF2B5EF4-FFF2-40B4-BE49-F238E27FC236}">
              <a16:creationId xmlns:a16="http://schemas.microsoft.com/office/drawing/2014/main" id="{4CECE646-61BB-4582-B2C0-6FD34CA4626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a:extLst>
            <a:ext uri="{FF2B5EF4-FFF2-40B4-BE49-F238E27FC236}">
              <a16:creationId xmlns:a16="http://schemas.microsoft.com/office/drawing/2014/main" id="{55C6B2B2-21EA-4AEF-8688-AAD58DAA34C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a:extLst>
            <a:ext uri="{FF2B5EF4-FFF2-40B4-BE49-F238E27FC236}">
              <a16:creationId xmlns:a16="http://schemas.microsoft.com/office/drawing/2014/main" id="{1DE1AA46-A4FE-46FC-B636-EE2645DB353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a:extLst>
            <a:ext uri="{FF2B5EF4-FFF2-40B4-BE49-F238E27FC236}">
              <a16:creationId xmlns:a16="http://schemas.microsoft.com/office/drawing/2014/main" id="{9A9FBE09-FED5-44B4-9BEA-7F69A75B35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a:extLst>
            <a:ext uri="{FF2B5EF4-FFF2-40B4-BE49-F238E27FC236}">
              <a16:creationId xmlns:a16="http://schemas.microsoft.com/office/drawing/2014/main" id="{8B741A6A-7663-4C22-8239-F8DC112B614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a:extLst>
            <a:ext uri="{FF2B5EF4-FFF2-40B4-BE49-F238E27FC236}">
              <a16:creationId xmlns:a16="http://schemas.microsoft.com/office/drawing/2014/main" id="{B3A8C3BE-07BA-467C-A734-8187FA4BA3A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a:extLst>
            <a:ext uri="{FF2B5EF4-FFF2-40B4-BE49-F238E27FC236}">
              <a16:creationId xmlns:a16="http://schemas.microsoft.com/office/drawing/2014/main" id="{77960BD6-CB18-4455-A072-3E1A56AFFFB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a:extLst>
            <a:ext uri="{FF2B5EF4-FFF2-40B4-BE49-F238E27FC236}">
              <a16:creationId xmlns:a16="http://schemas.microsoft.com/office/drawing/2014/main" id="{B80474EF-C762-4B35-841C-2C05AD4F817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a:extLst>
            <a:ext uri="{FF2B5EF4-FFF2-40B4-BE49-F238E27FC236}">
              <a16:creationId xmlns:a16="http://schemas.microsoft.com/office/drawing/2014/main" id="{CE971FA7-5CC5-45B1-86B3-7F9476B91B8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78E9855D-FD3D-45DD-8D8D-ACD1E068A5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00628528-FDAA-4A06-87DC-E7377E4131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a:extLst>
            <a:ext uri="{FF2B5EF4-FFF2-40B4-BE49-F238E27FC236}">
              <a16:creationId xmlns:a16="http://schemas.microsoft.com/office/drawing/2014/main" id="{E163AEEF-EB30-4C69-A431-B1E627859B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93" name="直線コネクタ 392">
          <a:extLst>
            <a:ext uri="{FF2B5EF4-FFF2-40B4-BE49-F238E27FC236}">
              <a16:creationId xmlns:a16="http://schemas.microsoft.com/office/drawing/2014/main" id="{011C64CE-2C4C-478D-95B2-E2F93ACFDF9C}"/>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4" name="【認定こども園・幼稚園・保育所】&#10;一人当たり面積最小値テキスト">
          <a:extLst>
            <a:ext uri="{FF2B5EF4-FFF2-40B4-BE49-F238E27FC236}">
              <a16:creationId xmlns:a16="http://schemas.microsoft.com/office/drawing/2014/main" id="{8D7A072F-B122-4774-9AAD-8A7279A38DB8}"/>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5" name="直線コネクタ 394">
          <a:extLst>
            <a:ext uri="{FF2B5EF4-FFF2-40B4-BE49-F238E27FC236}">
              <a16:creationId xmlns:a16="http://schemas.microsoft.com/office/drawing/2014/main" id="{7E00F2AF-A3DC-49BA-A960-DD0CE3B53202}"/>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96" name="【認定こども園・幼稚園・保育所】&#10;一人当たり面積最大値テキスト">
          <a:extLst>
            <a:ext uri="{FF2B5EF4-FFF2-40B4-BE49-F238E27FC236}">
              <a16:creationId xmlns:a16="http://schemas.microsoft.com/office/drawing/2014/main" id="{F16CE4D9-602F-4AB6-AED7-6D13D61CAD74}"/>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97" name="直線コネクタ 396">
          <a:extLst>
            <a:ext uri="{FF2B5EF4-FFF2-40B4-BE49-F238E27FC236}">
              <a16:creationId xmlns:a16="http://schemas.microsoft.com/office/drawing/2014/main" id="{7C28D8D9-96A1-4ACD-BCE6-6E5ACA81295A}"/>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98" name="【認定こども園・幼稚園・保育所】&#10;一人当たり面積平均値テキスト">
          <a:extLst>
            <a:ext uri="{FF2B5EF4-FFF2-40B4-BE49-F238E27FC236}">
              <a16:creationId xmlns:a16="http://schemas.microsoft.com/office/drawing/2014/main" id="{D6161D5F-C618-469A-BF70-3F3C6F7AA0FB}"/>
            </a:ext>
          </a:extLst>
        </xdr:cNvPr>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99" name="フローチャート: 判断 398">
          <a:extLst>
            <a:ext uri="{FF2B5EF4-FFF2-40B4-BE49-F238E27FC236}">
              <a16:creationId xmlns:a16="http://schemas.microsoft.com/office/drawing/2014/main" id="{4790406E-7A38-4B23-9AF4-88E8A986ABF3}"/>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00" name="フローチャート: 判断 399">
          <a:extLst>
            <a:ext uri="{FF2B5EF4-FFF2-40B4-BE49-F238E27FC236}">
              <a16:creationId xmlns:a16="http://schemas.microsoft.com/office/drawing/2014/main" id="{27F99095-AB48-4574-A50B-B6E2509CF66F}"/>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01" name="フローチャート: 判断 400">
          <a:extLst>
            <a:ext uri="{FF2B5EF4-FFF2-40B4-BE49-F238E27FC236}">
              <a16:creationId xmlns:a16="http://schemas.microsoft.com/office/drawing/2014/main" id="{C007E946-99AA-4F9E-BF2C-8A70ED73B8D3}"/>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02" name="フローチャート: 判断 401">
          <a:extLst>
            <a:ext uri="{FF2B5EF4-FFF2-40B4-BE49-F238E27FC236}">
              <a16:creationId xmlns:a16="http://schemas.microsoft.com/office/drawing/2014/main" id="{FFCC3B37-2BC2-40C9-B270-4C9873C48318}"/>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955A090-3F56-4C86-B528-AB5F34EC40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2722DB36-58DD-40D3-9379-DFD0DA1C59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42D41566-0B3E-4BBE-9D6F-28C7CFB396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F68199BC-130C-45ED-8462-7E80F51E17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4B6913AF-4B66-4B29-A401-67E8DC9FA9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22134</xdr:rowOff>
    </xdr:from>
    <xdr:to>
      <xdr:col>107</xdr:col>
      <xdr:colOff>101600</xdr:colOff>
      <xdr:row>40</xdr:row>
      <xdr:rowOff>123734</xdr:rowOff>
    </xdr:to>
    <xdr:sp macro="" textlink="">
      <xdr:nvSpPr>
        <xdr:cNvPr id="408" name="楕円 407">
          <a:extLst>
            <a:ext uri="{FF2B5EF4-FFF2-40B4-BE49-F238E27FC236}">
              <a16:creationId xmlns:a16="http://schemas.microsoft.com/office/drawing/2014/main" id="{80B3EE71-F292-4888-B448-6E1EDA5DA242}"/>
            </a:ext>
          </a:extLst>
        </xdr:cNvPr>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22134</xdr:rowOff>
    </xdr:from>
    <xdr:to>
      <xdr:col>102</xdr:col>
      <xdr:colOff>165100</xdr:colOff>
      <xdr:row>40</xdr:row>
      <xdr:rowOff>123734</xdr:rowOff>
    </xdr:to>
    <xdr:sp macro="" textlink="">
      <xdr:nvSpPr>
        <xdr:cNvPr id="409" name="楕円 408">
          <a:extLst>
            <a:ext uri="{FF2B5EF4-FFF2-40B4-BE49-F238E27FC236}">
              <a16:creationId xmlns:a16="http://schemas.microsoft.com/office/drawing/2014/main" id="{E454064A-EF6E-42C4-A1C9-6C8DC4A19D23}"/>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72934</xdr:rowOff>
    </xdr:to>
    <xdr:cxnSp macro="">
      <xdr:nvCxnSpPr>
        <xdr:cNvPr id="410" name="直線コネクタ 409">
          <a:extLst>
            <a:ext uri="{FF2B5EF4-FFF2-40B4-BE49-F238E27FC236}">
              <a16:creationId xmlns:a16="http://schemas.microsoft.com/office/drawing/2014/main" id="{CED8D14A-482D-40AD-8420-C0A8F889BA71}"/>
            </a:ext>
          </a:extLst>
        </xdr:cNvPr>
        <xdr:cNvCxnSpPr/>
      </xdr:nvCxnSpPr>
      <xdr:spPr>
        <a:xfrm>
          <a:off x="19545300" y="693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11" name="n_1aveValue【認定こども園・幼稚園・保育所】&#10;一人当たり面積">
          <a:extLst>
            <a:ext uri="{FF2B5EF4-FFF2-40B4-BE49-F238E27FC236}">
              <a16:creationId xmlns:a16="http://schemas.microsoft.com/office/drawing/2014/main" id="{B7805B9C-675C-4FF2-BC1D-A5C68BA0EFA1}"/>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12" name="n_2aveValue【認定こども園・幼稚園・保育所】&#10;一人当たり面積">
          <a:extLst>
            <a:ext uri="{FF2B5EF4-FFF2-40B4-BE49-F238E27FC236}">
              <a16:creationId xmlns:a16="http://schemas.microsoft.com/office/drawing/2014/main" id="{6FDDA103-CD87-42FF-B4F2-FB87CE3D4DC6}"/>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13" name="n_3aveValue【認定こども園・幼稚園・保育所】&#10;一人当たり面積">
          <a:extLst>
            <a:ext uri="{FF2B5EF4-FFF2-40B4-BE49-F238E27FC236}">
              <a16:creationId xmlns:a16="http://schemas.microsoft.com/office/drawing/2014/main" id="{172DF281-E5DC-4D96-8B24-5AD98E56560F}"/>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114861</xdr:rowOff>
    </xdr:from>
    <xdr:ext cx="469744" cy="259045"/>
    <xdr:sp macro="" textlink="">
      <xdr:nvSpPr>
        <xdr:cNvPr id="414" name="n_2mainValue【認定こども園・幼稚園・保育所】&#10;一人当たり面積">
          <a:extLst>
            <a:ext uri="{FF2B5EF4-FFF2-40B4-BE49-F238E27FC236}">
              <a16:creationId xmlns:a16="http://schemas.microsoft.com/office/drawing/2014/main" id="{FC1B066A-601F-4734-A36F-BF1957D15F0D}"/>
            </a:ext>
          </a:extLst>
        </xdr:cNvPr>
        <xdr:cNvSpPr txBox="1"/>
      </xdr:nvSpPr>
      <xdr:spPr>
        <a:xfrm>
          <a:off x="20199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114861</xdr:rowOff>
    </xdr:from>
    <xdr:ext cx="469744" cy="259045"/>
    <xdr:sp macro="" textlink="">
      <xdr:nvSpPr>
        <xdr:cNvPr id="415" name="n_3mainValue【認定こども園・幼稚園・保育所】&#10;一人当たり面積">
          <a:extLst>
            <a:ext uri="{FF2B5EF4-FFF2-40B4-BE49-F238E27FC236}">
              <a16:creationId xmlns:a16="http://schemas.microsoft.com/office/drawing/2014/main" id="{C60AF120-4529-4381-AD81-F8E792D0DB69}"/>
            </a:ext>
          </a:extLst>
        </xdr:cNvPr>
        <xdr:cNvSpPr txBox="1"/>
      </xdr:nvSpPr>
      <xdr:spPr>
        <a:xfrm>
          <a:off x="19310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1B8F6E34-C896-42BD-A9C2-C61F96B0A1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67DB9C07-B672-4292-BFA4-5B88A1747A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8EA8CBB8-1B36-466B-9853-EA0748FD30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A35DE5A-3C1E-4873-B354-BB3C8FCD29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461985E8-A805-4248-9AFE-2A1E2295AD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B9F7FE-7F97-4E1A-8A6D-7E0B6E5CA1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201A2A0-4A58-47D1-8EE5-72CCAE71F0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3F461D9-44C3-412C-A4EC-084F973BFC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A9A83894-E2EB-4F74-895A-DEE89B910E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240D2BE0-60EB-484F-8D11-9700A020A5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a:extLst>
            <a:ext uri="{FF2B5EF4-FFF2-40B4-BE49-F238E27FC236}">
              <a16:creationId xmlns:a16="http://schemas.microsoft.com/office/drawing/2014/main" id="{17E27405-0033-4FBF-B9CA-80426EC5CEB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3DC8E87C-493F-4ECA-B1A9-FF23973555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a:extLst>
            <a:ext uri="{FF2B5EF4-FFF2-40B4-BE49-F238E27FC236}">
              <a16:creationId xmlns:a16="http://schemas.microsoft.com/office/drawing/2014/main" id="{CA991703-5FE3-4C4D-95E1-2D445B7D304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47AA511-BAAA-426E-B3C3-73E462C14D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91002126-C8B0-4AD7-B366-8D57E700AED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6909DE6-AAE7-4D37-90AE-8AD98159AE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51F33458-997C-4E7F-8EBB-CA0B47855B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7D9DED05-8EF3-42A4-B2A6-1D7D700717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701CFCAE-1536-4E26-AF5B-629FD4604D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63A0341A-96E5-460A-B2CA-C2B84F2D313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4EA9CC76-E483-4452-A993-106718030AA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E4FB2380-B14E-4018-BE9F-E43A5DED16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a:extLst>
            <a:ext uri="{FF2B5EF4-FFF2-40B4-BE49-F238E27FC236}">
              <a16:creationId xmlns:a16="http://schemas.microsoft.com/office/drawing/2014/main" id="{BA9DAAF4-6772-4818-8877-1757B2287EC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95A83D96-886D-485E-9FD9-8EB03DBBDC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7A8F33EA-C700-4529-87D0-90D056308A7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a:extLst>
            <a:ext uri="{FF2B5EF4-FFF2-40B4-BE49-F238E27FC236}">
              <a16:creationId xmlns:a16="http://schemas.microsoft.com/office/drawing/2014/main" id="{02AB1D82-F188-418C-B958-E7990D8345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42" name="直線コネクタ 441">
          <a:extLst>
            <a:ext uri="{FF2B5EF4-FFF2-40B4-BE49-F238E27FC236}">
              <a16:creationId xmlns:a16="http://schemas.microsoft.com/office/drawing/2014/main" id="{6F740BE4-F1B1-44CA-8CB5-B15350DB99B4}"/>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43" name="【学校施設】&#10;有形固定資産減価償却率最小値テキスト">
          <a:extLst>
            <a:ext uri="{FF2B5EF4-FFF2-40B4-BE49-F238E27FC236}">
              <a16:creationId xmlns:a16="http://schemas.microsoft.com/office/drawing/2014/main" id="{82F5A5B0-2DC2-431A-A78E-A16649965896}"/>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44" name="直線コネクタ 443">
          <a:extLst>
            <a:ext uri="{FF2B5EF4-FFF2-40B4-BE49-F238E27FC236}">
              <a16:creationId xmlns:a16="http://schemas.microsoft.com/office/drawing/2014/main" id="{88E573FA-7274-48F9-9996-46EA89117C72}"/>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45" name="【学校施設】&#10;有形固定資産減価償却率最大値テキスト">
          <a:extLst>
            <a:ext uri="{FF2B5EF4-FFF2-40B4-BE49-F238E27FC236}">
              <a16:creationId xmlns:a16="http://schemas.microsoft.com/office/drawing/2014/main" id="{13DEC034-60CC-425A-90CD-6C9A4F8D5B4F}"/>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46" name="直線コネクタ 445">
          <a:extLst>
            <a:ext uri="{FF2B5EF4-FFF2-40B4-BE49-F238E27FC236}">
              <a16:creationId xmlns:a16="http://schemas.microsoft.com/office/drawing/2014/main" id="{BE22F37E-323F-4CD4-BF3C-0E00ADC97E83}"/>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47" name="【学校施設】&#10;有形固定資産減価償却率平均値テキスト">
          <a:extLst>
            <a:ext uri="{FF2B5EF4-FFF2-40B4-BE49-F238E27FC236}">
              <a16:creationId xmlns:a16="http://schemas.microsoft.com/office/drawing/2014/main" id="{545F94E6-D8A2-4F96-A545-BC53E37595B3}"/>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48" name="フローチャート: 判断 447">
          <a:extLst>
            <a:ext uri="{FF2B5EF4-FFF2-40B4-BE49-F238E27FC236}">
              <a16:creationId xmlns:a16="http://schemas.microsoft.com/office/drawing/2014/main" id="{2E56CCC9-7DE1-416C-B290-EA727498288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9" name="フローチャート: 判断 448">
          <a:extLst>
            <a:ext uri="{FF2B5EF4-FFF2-40B4-BE49-F238E27FC236}">
              <a16:creationId xmlns:a16="http://schemas.microsoft.com/office/drawing/2014/main" id="{8807AA20-E742-4EFC-946A-F97A5572A82D}"/>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50" name="フローチャート: 判断 449">
          <a:extLst>
            <a:ext uri="{FF2B5EF4-FFF2-40B4-BE49-F238E27FC236}">
              <a16:creationId xmlns:a16="http://schemas.microsoft.com/office/drawing/2014/main" id="{64FFB947-657F-48A0-97A2-61BCDDCD4E97}"/>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51" name="フローチャート: 判断 450">
          <a:extLst>
            <a:ext uri="{FF2B5EF4-FFF2-40B4-BE49-F238E27FC236}">
              <a16:creationId xmlns:a16="http://schemas.microsoft.com/office/drawing/2014/main" id="{151B5E26-49A8-4F0A-B157-6B410557CCA9}"/>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C60EF92-8BAD-4FEA-8A0A-B5A6CCB2CF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DFE30EF8-E2AE-4614-AC88-726F0B6EC9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B1D5E9CE-6E01-45D0-90BA-CDFF6A268D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D902A42-B9EB-477B-9B35-AC2407267B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388090D2-9414-43C8-A3E2-D0B95026F4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64</xdr:row>
      <xdr:rowOff>154940</xdr:rowOff>
    </xdr:from>
    <xdr:to>
      <xdr:col>76</xdr:col>
      <xdr:colOff>165100</xdr:colOff>
      <xdr:row>65</xdr:row>
      <xdr:rowOff>85090</xdr:rowOff>
    </xdr:to>
    <xdr:sp macro="" textlink="">
      <xdr:nvSpPr>
        <xdr:cNvPr id="457" name="楕円 456">
          <a:extLst>
            <a:ext uri="{FF2B5EF4-FFF2-40B4-BE49-F238E27FC236}">
              <a16:creationId xmlns:a16="http://schemas.microsoft.com/office/drawing/2014/main" id="{30C84B63-4452-4903-BF1E-0DBC6333D0A0}"/>
            </a:ext>
          </a:extLst>
        </xdr:cNvPr>
        <xdr:cNvSpPr/>
      </xdr:nvSpPr>
      <xdr:spPr>
        <a:xfrm>
          <a:off x="14541500" y="111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64</xdr:row>
      <xdr:rowOff>1451</xdr:rowOff>
    </xdr:from>
    <xdr:to>
      <xdr:col>72</xdr:col>
      <xdr:colOff>38100</xdr:colOff>
      <xdr:row>64</xdr:row>
      <xdr:rowOff>103051</xdr:rowOff>
    </xdr:to>
    <xdr:sp macro="" textlink="">
      <xdr:nvSpPr>
        <xdr:cNvPr id="458" name="楕円 457">
          <a:extLst>
            <a:ext uri="{FF2B5EF4-FFF2-40B4-BE49-F238E27FC236}">
              <a16:creationId xmlns:a16="http://schemas.microsoft.com/office/drawing/2014/main" id="{0C371476-B90F-45B2-9415-6EF61D829949}"/>
            </a:ext>
          </a:extLst>
        </xdr:cNvPr>
        <xdr:cNvSpPr/>
      </xdr:nvSpPr>
      <xdr:spPr>
        <a:xfrm>
          <a:off x="1365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52251</xdr:rowOff>
    </xdr:from>
    <xdr:to>
      <xdr:col>76</xdr:col>
      <xdr:colOff>114300</xdr:colOff>
      <xdr:row>65</xdr:row>
      <xdr:rowOff>34290</xdr:rowOff>
    </xdr:to>
    <xdr:cxnSp macro="">
      <xdr:nvCxnSpPr>
        <xdr:cNvPr id="459" name="直線コネクタ 458">
          <a:extLst>
            <a:ext uri="{FF2B5EF4-FFF2-40B4-BE49-F238E27FC236}">
              <a16:creationId xmlns:a16="http://schemas.microsoft.com/office/drawing/2014/main" id="{19D1F727-2609-40D9-A33E-8D062A95B9B8}"/>
            </a:ext>
          </a:extLst>
        </xdr:cNvPr>
        <xdr:cNvCxnSpPr/>
      </xdr:nvCxnSpPr>
      <xdr:spPr>
        <a:xfrm>
          <a:off x="13703300" y="1102505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0" name="n_1aveValue【学校施設】&#10;有形固定資産減価償却率">
          <a:extLst>
            <a:ext uri="{FF2B5EF4-FFF2-40B4-BE49-F238E27FC236}">
              <a16:creationId xmlns:a16="http://schemas.microsoft.com/office/drawing/2014/main" id="{B3B0E5DD-89A1-44D9-9E29-C145A6D7ABDA}"/>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61" name="n_2aveValue【学校施設】&#10;有形固定資産減価償却率">
          <a:extLst>
            <a:ext uri="{FF2B5EF4-FFF2-40B4-BE49-F238E27FC236}">
              <a16:creationId xmlns:a16="http://schemas.microsoft.com/office/drawing/2014/main" id="{5B5B0F2D-6AEC-41D3-B073-3D0F65F50B8D}"/>
            </a:ext>
          </a:extLst>
        </xdr:cNvPr>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62" name="n_3aveValue【学校施設】&#10;有形固定資産減価償却率">
          <a:extLst>
            <a:ext uri="{FF2B5EF4-FFF2-40B4-BE49-F238E27FC236}">
              <a16:creationId xmlns:a16="http://schemas.microsoft.com/office/drawing/2014/main" id="{B5609580-2CDE-45F5-8636-B8BBB7F24595}"/>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76217</xdr:rowOff>
    </xdr:from>
    <xdr:ext cx="405111" cy="259045"/>
    <xdr:sp macro="" textlink="">
      <xdr:nvSpPr>
        <xdr:cNvPr id="463" name="n_2mainValue【学校施設】&#10;有形固定資産減価償却率">
          <a:extLst>
            <a:ext uri="{FF2B5EF4-FFF2-40B4-BE49-F238E27FC236}">
              <a16:creationId xmlns:a16="http://schemas.microsoft.com/office/drawing/2014/main" id="{54B0B87C-BB08-4CA3-AD93-6E35E13D172C}"/>
            </a:ext>
          </a:extLst>
        </xdr:cNvPr>
        <xdr:cNvSpPr txBox="1"/>
      </xdr:nvSpPr>
      <xdr:spPr>
        <a:xfrm>
          <a:off x="14389744" y="1122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94178</xdr:rowOff>
    </xdr:from>
    <xdr:ext cx="405111" cy="259045"/>
    <xdr:sp macro="" textlink="">
      <xdr:nvSpPr>
        <xdr:cNvPr id="464" name="n_3mainValue【学校施設】&#10;有形固定資産減価償却率">
          <a:extLst>
            <a:ext uri="{FF2B5EF4-FFF2-40B4-BE49-F238E27FC236}">
              <a16:creationId xmlns:a16="http://schemas.microsoft.com/office/drawing/2014/main" id="{7C53653E-95D3-4751-8AE8-924BBBE03EA9}"/>
            </a:ext>
          </a:extLst>
        </xdr:cNvPr>
        <xdr:cNvSpPr txBox="1"/>
      </xdr:nvSpPr>
      <xdr:spPr>
        <a:xfrm>
          <a:off x="13500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F05CD64D-119A-431F-B9C8-0884C75C1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65F54EF8-5C75-4896-B812-0BE1E87202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A862244C-CF67-4AFB-AB2D-ACEFBAC79C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1A63CA4C-DA29-4D44-BD89-2497697D72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B2F53D27-0F41-48C0-87E5-B432064067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EA6257F4-9596-42D2-B057-2B160E111A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2F07694A-EAB5-4933-AB1A-5E1863C890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E25AB8E9-CD83-487A-AE7D-C53CF6DD3C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A1323B70-4B78-49D6-8FD3-1207C3884E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59BB8E4B-780A-48DA-87FE-532B510C10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29048579-20B7-474D-B9A0-6AA69F15799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414A6634-3BC1-4E74-80E6-49B93F5064F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8E9B35A1-FA42-45C3-8106-CEC7EBB9440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A306F7BA-9EF2-4CB9-8661-83D8C925606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27478F23-C521-4712-9685-485B24C31C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4572A390-FBA5-4C91-941E-A5911F93FD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A01A3D45-F2DA-44B8-B051-4E9DDAF6E90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E421D292-B72A-4C07-B86D-377BD37EC41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4467C123-B6BE-4D4A-8C6A-719DB0211A2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E76D1C8D-4CB1-4E5F-98D2-DDF04D725F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82642F40-E782-4678-B567-27B25A4052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7AD74BDC-6A2B-492B-8EE4-3BFAC1C219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87" name="直線コネクタ 486">
          <a:extLst>
            <a:ext uri="{FF2B5EF4-FFF2-40B4-BE49-F238E27FC236}">
              <a16:creationId xmlns:a16="http://schemas.microsoft.com/office/drawing/2014/main" id="{A4EAB0B3-F491-4428-8957-F7509D8F2CDE}"/>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88" name="【学校施設】&#10;一人当たり面積最小値テキスト">
          <a:extLst>
            <a:ext uri="{FF2B5EF4-FFF2-40B4-BE49-F238E27FC236}">
              <a16:creationId xmlns:a16="http://schemas.microsoft.com/office/drawing/2014/main" id="{AA95D15A-EAC1-437A-8F86-D0993F2C75B9}"/>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89" name="直線コネクタ 488">
          <a:extLst>
            <a:ext uri="{FF2B5EF4-FFF2-40B4-BE49-F238E27FC236}">
              <a16:creationId xmlns:a16="http://schemas.microsoft.com/office/drawing/2014/main" id="{3639E7DA-29F7-4C7D-851D-D82B7443F974}"/>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90" name="【学校施設】&#10;一人当たり面積最大値テキスト">
          <a:extLst>
            <a:ext uri="{FF2B5EF4-FFF2-40B4-BE49-F238E27FC236}">
              <a16:creationId xmlns:a16="http://schemas.microsoft.com/office/drawing/2014/main" id="{4B428F03-A955-4887-A680-AFDA644D55AA}"/>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91" name="直線コネクタ 490">
          <a:extLst>
            <a:ext uri="{FF2B5EF4-FFF2-40B4-BE49-F238E27FC236}">
              <a16:creationId xmlns:a16="http://schemas.microsoft.com/office/drawing/2014/main" id="{620D68A1-151A-432A-B083-8A68A90B0BD6}"/>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492" name="【学校施設】&#10;一人当たり面積平均値テキスト">
          <a:extLst>
            <a:ext uri="{FF2B5EF4-FFF2-40B4-BE49-F238E27FC236}">
              <a16:creationId xmlns:a16="http://schemas.microsoft.com/office/drawing/2014/main" id="{C4702E8B-36B4-41CA-8160-A564643B1038}"/>
            </a:ext>
          </a:extLst>
        </xdr:cNvPr>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93" name="フローチャート: 判断 492">
          <a:extLst>
            <a:ext uri="{FF2B5EF4-FFF2-40B4-BE49-F238E27FC236}">
              <a16:creationId xmlns:a16="http://schemas.microsoft.com/office/drawing/2014/main" id="{694FCB0C-EE51-454D-99C9-ED0D19E19251}"/>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94" name="フローチャート: 判断 493">
          <a:extLst>
            <a:ext uri="{FF2B5EF4-FFF2-40B4-BE49-F238E27FC236}">
              <a16:creationId xmlns:a16="http://schemas.microsoft.com/office/drawing/2014/main" id="{77D9DFCF-5B20-4EEB-B688-364B8D4653EB}"/>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95" name="フローチャート: 判断 494">
          <a:extLst>
            <a:ext uri="{FF2B5EF4-FFF2-40B4-BE49-F238E27FC236}">
              <a16:creationId xmlns:a16="http://schemas.microsoft.com/office/drawing/2014/main" id="{ED3292B0-6D4E-4976-81F3-B293C3A28146}"/>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96" name="フローチャート: 判断 495">
          <a:extLst>
            <a:ext uri="{FF2B5EF4-FFF2-40B4-BE49-F238E27FC236}">
              <a16:creationId xmlns:a16="http://schemas.microsoft.com/office/drawing/2014/main" id="{0988F6DC-E9FA-4D7B-99C2-DF5FB2A0A867}"/>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93FA166C-C527-4872-AC3B-6B53FD5DB9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435515CF-CA19-4340-8D04-9D8E28E03C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E4035D6-2977-4D35-8581-1EE92399BE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E363DD0-0B48-4B10-B120-F4601563F9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25391E5-63EC-4043-9579-CC1446E8C4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142596</xdr:rowOff>
    </xdr:from>
    <xdr:to>
      <xdr:col>107</xdr:col>
      <xdr:colOff>101600</xdr:colOff>
      <xdr:row>64</xdr:row>
      <xdr:rowOff>72746</xdr:rowOff>
    </xdr:to>
    <xdr:sp macro="" textlink="">
      <xdr:nvSpPr>
        <xdr:cNvPr id="502" name="楕円 501">
          <a:extLst>
            <a:ext uri="{FF2B5EF4-FFF2-40B4-BE49-F238E27FC236}">
              <a16:creationId xmlns:a16="http://schemas.microsoft.com/office/drawing/2014/main" id="{C024BDF1-8041-4A5B-805C-1B64D04F9C2C}"/>
            </a:ext>
          </a:extLst>
        </xdr:cNvPr>
        <xdr:cNvSpPr/>
      </xdr:nvSpPr>
      <xdr:spPr>
        <a:xfrm>
          <a:off x="20383500" y="109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12751</xdr:rowOff>
    </xdr:from>
    <xdr:to>
      <xdr:col>102</xdr:col>
      <xdr:colOff>165100</xdr:colOff>
      <xdr:row>63</xdr:row>
      <xdr:rowOff>114351</xdr:rowOff>
    </xdr:to>
    <xdr:sp macro="" textlink="">
      <xdr:nvSpPr>
        <xdr:cNvPr id="503" name="楕円 502">
          <a:extLst>
            <a:ext uri="{FF2B5EF4-FFF2-40B4-BE49-F238E27FC236}">
              <a16:creationId xmlns:a16="http://schemas.microsoft.com/office/drawing/2014/main" id="{422749BA-0460-4454-82A4-F2DE45CC3AEB}"/>
            </a:ext>
          </a:extLst>
        </xdr:cNvPr>
        <xdr:cNvSpPr/>
      </xdr:nvSpPr>
      <xdr:spPr>
        <a:xfrm>
          <a:off x="19494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63551</xdr:rowOff>
    </xdr:from>
    <xdr:to>
      <xdr:col>107</xdr:col>
      <xdr:colOff>50800</xdr:colOff>
      <xdr:row>64</xdr:row>
      <xdr:rowOff>21946</xdr:rowOff>
    </xdr:to>
    <xdr:cxnSp macro="">
      <xdr:nvCxnSpPr>
        <xdr:cNvPr id="504" name="直線コネクタ 503">
          <a:extLst>
            <a:ext uri="{FF2B5EF4-FFF2-40B4-BE49-F238E27FC236}">
              <a16:creationId xmlns:a16="http://schemas.microsoft.com/office/drawing/2014/main" id="{83A20D06-D16E-422E-9C82-4FB41A821309}"/>
            </a:ext>
          </a:extLst>
        </xdr:cNvPr>
        <xdr:cNvCxnSpPr/>
      </xdr:nvCxnSpPr>
      <xdr:spPr>
        <a:xfrm>
          <a:off x="19545300" y="10864901"/>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05" name="n_1aveValue【学校施設】&#10;一人当たり面積">
          <a:extLst>
            <a:ext uri="{FF2B5EF4-FFF2-40B4-BE49-F238E27FC236}">
              <a16:creationId xmlns:a16="http://schemas.microsoft.com/office/drawing/2014/main" id="{81982544-8D63-41D0-8872-CA578100137F}"/>
            </a:ext>
          </a:extLst>
        </xdr:cNvPr>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06" name="n_2aveValue【学校施設】&#10;一人当たり面積">
          <a:extLst>
            <a:ext uri="{FF2B5EF4-FFF2-40B4-BE49-F238E27FC236}">
              <a16:creationId xmlns:a16="http://schemas.microsoft.com/office/drawing/2014/main" id="{A790A841-7405-4355-BBDC-0C558CA2ED86}"/>
            </a:ext>
          </a:extLst>
        </xdr:cNvPr>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07" name="n_3aveValue【学校施設】&#10;一人当たり面積">
          <a:extLst>
            <a:ext uri="{FF2B5EF4-FFF2-40B4-BE49-F238E27FC236}">
              <a16:creationId xmlns:a16="http://schemas.microsoft.com/office/drawing/2014/main" id="{38E9160B-10E7-4FB0-9A9A-1E43A65C818D}"/>
            </a:ext>
          </a:extLst>
        </xdr:cNvPr>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63873</xdr:rowOff>
    </xdr:from>
    <xdr:ext cx="469744" cy="259045"/>
    <xdr:sp macro="" textlink="">
      <xdr:nvSpPr>
        <xdr:cNvPr id="508" name="n_2mainValue【学校施設】&#10;一人当たり面積">
          <a:extLst>
            <a:ext uri="{FF2B5EF4-FFF2-40B4-BE49-F238E27FC236}">
              <a16:creationId xmlns:a16="http://schemas.microsoft.com/office/drawing/2014/main" id="{357DB2B6-B332-44CA-978B-9786EBA747EC}"/>
            </a:ext>
          </a:extLst>
        </xdr:cNvPr>
        <xdr:cNvSpPr txBox="1"/>
      </xdr:nvSpPr>
      <xdr:spPr>
        <a:xfrm>
          <a:off x="20199427" y="110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105478</xdr:rowOff>
    </xdr:from>
    <xdr:ext cx="469744" cy="259045"/>
    <xdr:sp macro="" textlink="">
      <xdr:nvSpPr>
        <xdr:cNvPr id="509" name="n_3mainValue【学校施設】&#10;一人当たり面積">
          <a:extLst>
            <a:ext uri="{FF2B5EF4-FFF2-40B4-BE49-F238E27FC236}">
              <a16:creationId xmlns:a16="http://schemas.microsoft.com/office/drawing/2014/main" id="{BF1D1CE5-6808-4EB7-B960-72E7D45051AE}"/>
            </a:ext>
          </a:extLst>
        </xdr:cNvPr>
        <xdr:cNvSpPr txBox="1"/>
      </xdr:nvSpPr>
      <xdr:spPr>
        <a:xfrm>
          <a:off x="193104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16B4F2B4-2038-4757-9FF5-B1E803A94E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D33D814A-833B-40B0-BF0D-04BCF45870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0FE1DBA3-3D45-488B-8A03-A02A3BA4F0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70A165D4-1876-46F7-A468-8C513C038E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9C135761-8943-4F46-BBB3-F54801368C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18532DBE-6128-41CB-9A58-66D7C70F32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2F11B8D1-9062-430A-9492-4C15BD15DA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EE442668-4B15-4B71-B150-811D1578ED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a:extLst>
            <a:ext uri="{FF2B5EF4-FFF2-40B4-BE49-F238E27FC236}">
              <a16:creationId xmlns:a16="http://schemas.microsoft.com/office/drawing/2014/main" id="{2A8F3382-3852-4F63-8BE2-1BB7DFBC9B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a:extLst>
            <a:ext uri="{FF2B5EF4-FFF2-40B4-BE49-F238E27FC236}">
              <a16:creationId xmlns:a16="http://schemas.microsoft.com/office/drawing/2014/main" id="{C86D60DF-1BD4-4642-85AE-9203D35105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a:extLst>
            <a:ext uri="{FF2B5EF4-FFF2-40B4-BE49-F238E27FC236}">
              <a16:creationId xmlns:a16="http://schemas.microsoft.com/office/drawing/2014/main" id="{025A18B4-CD66-4194-A5B3-7762F8A651E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a:extLst>
            <a:ext uri="{FF2B5EF4-FFF2-40B4-BE49-F238E27FC236}">
              <a16:creationId xmlns:a16="http://schemas.microsoft.com/office/drawing/2014/main" id="{C5E98CBD-9B17-4CCC-8E31-7C99E5182C1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a:extLst>
            <a:ext uri="{FF2B5EF4-FFF2-40B4-BE49-F238E27FC236}">
              <a16:creationId xmlns:a16="http://schemas.microsoft.com/office/drawing/2014/main" id="{3853667E-DF19-4D0B-A502-0B57D10A7DA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a:extLst>
            <a:ext uri="{FF2B5EF4-FFF2-40B4-BE49-F238E27FC236}">
              <a16:creationId xmlns:a16="http://schemas.microsoft.com/office/drawing/2014/main" id="{F31C81F7-3AEA-43A6-BDDF-80107F1A1FC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a:extLst>
            <a:ext uri="{FF2B5EF4-FFF2-40B4-BE49-F238E27FC236}">
              <a16:creationId xmlns:a16="http://schemas.microsoft.com/office/drawing/2014/main" id="{288318C3-4D32-4AB1-98CB-24CA871A525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a:extLst>
            <a:ext uri="{FF2B5EF4-FFF2-40B4-BE49-F238E27FC236}">
              <a16:creationId xmlns:a16="http://schemas.microsoft.com/office/drawing/2014/main" id="{36E68299-41D3-42AB-B940-11848450E0D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a:extLst>
            <a:ext uri="{FF2B5EF4-FFF2-40B4-BE49-F238E27FC236}">
              <a16:creationId xmlns:a16="http://schemas.microsoft.com/office/drawing/2014/main" id="{F277D8C9-C412-4F64-ACAE-C79290F93C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a:extLst>
            <a:ext uri="{FF2B5EF4-FFF2-40B4-BE49-F238E27FC236}">
              <a16:creationId xmlns:a16="http://schemas.microsoft.com/office/drawing/2014/main" id="{6CD7A796-1DA9-4807-AC03-142DC197E4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a:extLst>
            <a:ext uri="{FF2B5EF4-FFF2-40B4-BE49-F238E27FC236}">
              <a16:creationId xmlns:a16="http://schemas.microsoft.com/office/drawing/2014/main" id="{D4BD0A43-F412-4695-BA46-06B3ACAD97D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a:extLst>
            <a:ext uri="{FF2B5EF4-FFF2-40B4-BE49-F238E27FC236}">
              <a16:creationId xmlns:a16="http://schemas.microsoft.com/office/drawing/2014/main" id="{38508ECD-8267-4D73-A504-0F6B8D2FB64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a:extLst>
            <a:ext uri="{FF2B5EF4-FFF2-40B4-BE49-F238E27FC236}">
              <a16:creationId xmlns:a16="http://schemas.microsoft.com/office/drawing/2014/main" id="{F3C3343D-C60A-4650-B83A-4D805ABC5C5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57DDE3AD-8BA1-4800-B837-103414F62B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30DC0A05-E141-4D36-A9AB-587B3014E48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a:extLst>
            <a:ext uri="{FF2B5EF4-FFF2-40B4-BE49-F238E27FC236}">
              <a16:creationId xmlns:a16="http://schemas.microsoft.com/office/drawing/2014/main" id="{B6248C53-F8B4-474D-A906-05D1BAE881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34" name="直線コネクタ 533">
          <a:extLst>
            <a:ext uri="{FF2B5EF4-FFF2-40B4-BE49-F238E27FC236}">
              <a16:creationId xmlns:a16="http://schemas.microsoft.com/office/drawing/2014/main" id="{08089723-D51D-41FA-AEDD-18B1B7FE07E2}"/>
            </a:ext>
          </a:extLst>
        </xdr:cNvPr>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35" name="【児童館】&#10;有形固定資産減価償却率最小値テキスト">
          <a:extLst>
            <a:ext uri="{FF2B5EF4-FFF2-40B4-BE49-F238E27FC236}">
              <a16:creationId xmlns:a16="http://schemas.microsoft.com/office/drawing/2014/main" id="{D036C6CE-7224-46CB-87E1-E3F88A0D62F7}"/>
            </a:ext>
          </a:extLst>
        </xdr:cNvPr>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36" name="直線コネクタ 535">
          <a:extLst>
            <a:ext uri="{FF2B5EF4-FFF2-40B4-BE49-F238E27FC236}">
              <a16:creationId xmlns:a16="http://schemas.microsoft.com/office/drawing/2014/main" id="{003A6C91-1C04-467D-844B-099472E5D72B}"/>
            </a:ext>
          </a:extLst>
        </xdr:cNvPr>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7" name="【児童館】&#10;有形固定資産減価償却率最大値テキスト">
          <a:extLst>
            <a:ext uri="{FF2B5EF4-FFF2-40B4-BE49-F238E27FC236}">
              <a16:creationId xmlns:a16="http://schemas.microsoft.com/office/drawing/2014/main" id="{FAC4DE22-9234-4399-95D3-3D9BC8437E84}"/>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8" name="直線コネクタ 537">
          <a:extLst>
            <a:ext uri="{FF2B5EF4-FFF2-40B4-BE49-F238E27FC236}">
              <a16:creationId xmlns:a16="http://schemas.microsoft.com/office/drawing/2014/main" id="{C72C887B-98F4-41CA-A57F-34571D79A92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39" name="【児童館】&#10;有形固定資産減価償却率平均値テキスト">
          <a:extLst>
            <a:ext uri="{FF2B5EF4-FFF2-40B4-BE49-F238E27FC236}">
              <a16:creationId xmlns:a16="http://schemas.microsoft.com/office/drawing/2014/main" id="{965F8D69-4303-46CA-9BE8-91E93CED4746}"/>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40" name="フローチャート: 判断 539">
          <a:extLst>
            <a:ext uri="{FF2B5EF4-FFF2-40B4-BE49-F238E27FC236}">
              <a16:creationId xmlns:a16="http://schemas.microsoft.com/office/drawing/2014/main" id="{7B5BCB6E-34A0-4898-95AA-B3012382D65F}"/>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41" name="フローチャート: 判断 540">
          <a:extLst>
            <a:ext uri="{FF2B5EF4-FFF2-40B4-BE49-F238E27FC236}">
              <a16:creationId xmlns:a16="http://schemas.microsoft.com/office/drawing/2014/main" id="{6B151F17-AC1B-473C-A7A3-80BE1B59447D}"/>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42" name="フローチャート: 判断 541">
          <a:extLst>
            <a:ext uri="{FF2B5EF4-FFF2-40B4-BE49-F238E27FC236}">
              <a16:creationId xmlns:a16="http://schemas.microsoft.com/office/drawing/2014/main" id="{B788F4DE-3FD5-4195-A5E4-D35E66E9CF08}"/>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43" name="フローチャート: 判断 542">
          <a:extLst>
            <a:ext uri="{FF2B5EF4-FFF2-40B4-BE49-F238E27FC236}">
              <a16:creationId xmlns:a16="http://schemas.microsoft.com/office/drawing/2014/main" id="{707D3093-A434-47F5-803B-B3386944041E}"/>
            </a:ext>
          </a:extLst>
        </xdr:cNvPr>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58051E52-81B9-47A9-96F9-85594119D9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32204C35-15DC-4176-808B-AD371CBD939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48BDF6F-47F4-4C58-91F4-991D3EEB8F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F82FF3E-3A9E-4957-B7B4-018BC87CE3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9DC5790C-A568-4197-9850-841D4E6E1B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88264</xdr:rowOff>
    </xdr:from>
    <xdr:to>
      <xdr:col>76</xdr:col>
      <xdr:colOff>165100</xdr:colOff>
      <xdr:row>84</xdr:row>
      <xdr:rowOff>18414</xdr:rowOff>
    </xdr:to>
    <xdr:sp macro="" textlink="">
      <xdr:nvSpPr>
        <xdr:cNvPr id="549" name="楕円 548">
          <a:extLst>
            <a:ext uri="{FF2B5EF4-FFF2-40B4-BE49-F238E27FC236}">
              <a16:creationId xmlns:a16="http://schemas.microsoft.com/office/drawing/2014/main" id="{EF01FE28-A9FE-47AF-BF3F-5B4195A48ECC}"/>
            </a:ext>
          </a:extLst>
        </xdr:cNvPr>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2539</xdr:rowOff>
    </xdr:from>
    <xdr:to>
      <xdr:col>72</xdr:col>
      <xdr:colOff>38100</xdr:colOff>
      <xdr:row>78</xdr:row>
      <xdr:rowOff>104139</xdr:rowOff>
    </xdr:to>
    <xdr:sp macro="" textlink="">
      <xdr:nvSpPr>
        <xdr:cNvPr id="550" name="楕円 549">
          <a:extLst>
            <a:ext uri="{FF2B5EF4-FFF2-40B4-BE49-F238E27FC236}">
              <a16:creationId xmlns:a16="http://schemas.microsoft.com/office/drawing/2014/main" id="{9628DDD2-C5C6-42A3-936C-8EAC5CA5AC76}"/>
            </a:ext>
          </a:extLst>
        </xdr:cNvPr>
        <xdr:cNvSpPr/>
      </xdr:nvSpPr>
      <xdr:spPr>
        <a:xfrm>
          <a:off x="13652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53339</xdr:rowOff>
    </xdr:from>
    <xdr:to>
      <xdr:col>76</xdr:col>
      <xdr:colOff>114300</xdr:colOff>
      <xdr:row>83</xdr:row>
      <xdr:rowOff>139064</xdr:rowOff>
    </xdr:to>
    <xdr:cxnSp macro="">
      <xdr:nvCxnSpPr>
        <xdr:cNvPr id="551" name="直線コネクタ 550">
          <a:extLst>
            <a:ext uri="{FF2B5EF4-FFF2-40B4-BE49-F238E27FC236}">
              <a16:creationId xmlns:a16="http://schemas.microsoft.com/office/drawing/2014/main" id="{19022739-C318-4473-94CF-658F174ED337}"/>
            </a:ext>
          </a:extLst>
        </xdr:cNvPr>
        <xdr:cNvCxnSpPr/>
      </xdr:nvCxnSpPr>
      <xdr:spPr>
        <a:xfrm>
          <a:off x="13703300" y="13426439"/>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52" name="n_1aveValue【児童館】&#10;有形固定資産減価償却率">
          <a:extLst>
            <a:ext uri="{FF2B5EF4-FFF2-40B4-BE49-F238E27FC236}">
              <a16:creationId xmlns:a16="http://schemas.microsoft.com/office/drawing/2014/main" id="{85B34C56-38C0-4581-BA85-A6217A12887D}"/>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53" name="n_2aveValue【児童館】&#10;有形固定資産減価償却率">
          <a:extLst>
            <a:ext uri="{FF2B5EF4-FFF2-40B4-BE49-F238E27FC236}">
              <a16:creationId xmlns:a16="http://schemas.microsoft.com/office/drawing/2014/main" id="{E05C3DDF-48AC-4381-BF9C-635170D767D0}"/>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554" name="n_3aveValue【児童館】&#10;有形固定資産減価償却率">
          <a:extLst>
            <a:ext uri="{FF2B5EF4-FFF2-40B4-BE49-F238E27FC236}">
              <a16:creationId xmlns:a16="http://schemas.microsoft.com/office/drawing/2014/main" id="{E68F0951-91FD-48DE-8CE2-A4275397D1DB}"/>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555" name="n_2mainValue【児童館】&#10;有形固定資産減価償却率">
          <a:extLst>
            <a:ext uri="{FF2B5EF4-FFF2-40B4-BE49-F238E27FC236}">
              <a16:creationId xmlns:a16="http://schemas.microsoft.com/office/drawing/2014/main" id="{1AE5FC28-0E0E-4316-AF64-BF3CE1FF0A5E}"/>
            </a:ext>
          </a:extLst>
        </xdr:cNvPr>
        <xdr:cNvSpPr txBox="1"/>
      </xdr:nvSpPr>
      <xdr:spPr>
        <a:xfrm>
          <a:off x="14389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120666</xdr:rowOff>
    </xdr:from>
    <xdr:ext cx="405111" cy="259045"/>
    <xdr:sp macro="" textlink="">
      <xdr:nvSpPr>
        <xdr:cNvPr id="556" name="n_3mainValue【児童館】&#10;有形固定資産減価償却率">
          <a:extLst>
            <a:ext uri="{FF2B5EF4-FFF2-40B4-BE49-F238E27FC236}">
              <a16:creationId xmlns:a16="http://schemas.microsoft.com/office/drawing/2014/main" id="{38DDFA9B-9792-44A5-83C9-D3350B5F40D5}"/>
            </a:ext>
          </a:extLst>
        </xdr:cNvPr>
        <xdr:cNvSpPr txBox="1"/>
      </xdr:nvSpPr>
      <xdr:spPr>
        <a:xfrm>
          <a:off x="13500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59210432-6A1F-4222-A21B-97C77CB76E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9E88CC57-9319-4305-9AE5-5F8EF5FA70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DDCB1563-000F-4B0D-AA47-1AFF747152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B166559A-D122-4AF9-A54F-F68DD4A443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7D13D290-4FA1-4C2C-8FAC-2673A86FA6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8D46D5C7-93FE-4A6C-88AF-4337DBF204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45EF2C9F-E6C6-430D-9E42-FDE537B763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4908DB5A-863D-4F16-89F9-B5B58C5686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D35FDEA1-B087-44E9-8581-899D8DBF83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BA7CA26F-AFCE-406E-AED8-BA739A69C6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7" name="直線コネクタ 566">
          <a:extLst>
            <a:ext uri="{FF2B5EF4-FFF2-40B4-BE49-F238E27FC236}">
              <a16:creationId xmlns:a16="http://schemas.microsoft.com/office/drawing/2014/main" id="{34A94F77-1693-4A24-A00D-1326E05EDF7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8" name="テキスト ボックス 567">
          <a:extLst>
            <a:ext uri="{FF2B5EF4-FFF2-40B4-BE49-F238E27FC236}">
              <a16:creationId xmlns:a16="http://schemas.microsoft.com/office/drawing/2014/main" id="{CAB669DC-3DB4-41B1-A439-1AB7F988E0D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9" name="直線コネクタ 568">
          <a:extLst>
            <a:ext uri="{FF2B5EF4-FFF2-40B4-BE49-F238E27FC236}">
              <a16:creationId xmlns:a16="http://schemas.microsoft.com/office/drawing/2014/main" id="{B1ABE53D-E752-4A2F-A0DE-280BF4EE5A7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0" name="テキスト ボックス 569">
          <a:extLst>
            <a:ext uri="{FF2B5EF4-FFF2-40B4-BE49-F238E27FC236}">
              <a16:creationId xmlns:a16="http://schemas.microsoft.com/office/drawing/2014/main" id="{4308935D-2F5D-49F9-B541-AE4E4D66758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1" name="直線コネクタ 570">
          <a:extLst>
            <a:ext uri="{FF2B5EF4-FFF2-40B4-BE49-F238E27FC236}">
              <a16:creationId xmlns:a16="http://schemas.microsoft.com/office/drawing/2014/main" id="{6B19CA3B-5CBC-40B9-9757-C9D288C55BD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2" name="テキスト ボックス 571">
          <a:extLst>
            <a:ext uri="{FF2B5EF4-FFF2-40B4-BE49-F238E27FC236}">
              <a16:creationId xmlns:a16="http://schemas.microsoft.com/office/drawing/2014/main" id="{09194DC7-98D5-4A59-8382-EF4117A3DBF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3" name="直線コネクタ 572">
          <a:extLst>
            <a:ext uri="{FF2B5EF4-FFF2-40B4-BE49-F238E27FC236}">
              <a16:creationId xmlns:a16="http://schemas.microsoft.com/office/drawing/2014/main" id="{C65757F5-6ECF-4FBD-984A-369D3ED3527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4" name="テキスト ボックス 573">
          <a:extLst>
            <a:ext uri="{FF2B5EF4-FFF2-40B4-BE49-F238E27FC236}">
              <a16:creationId xmlns:a16="http://schemas.microsoft.com/office/drawing/2014/main" id="{E2B56899-6811-46DE-8AF0-F388F63DA51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5" name="直線コネクタ 574">
          <a:extLst>
            <a:ext uri="{FF2B5EF4-FFF2-40B4-BE49-F238E27FC236}">
              <a16:creationId xmlns:a16="http://schemas.microsoft.com/office/drawing/2014/main" id="{84FE7620-9802-467A-94ED-AE3BF0745EA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6" name="テキスト ボックス 575">
          <a:extLst>
            <a:ext uri="{FF2B5EF4-FFF2-40B4-BE49-F238E27FC236}">
              <a16:creationId xmlns:a16="http://schemas.microsoft.com/office/drawing/2014/main" id="{92733371-AFEC-479B-B97B-52C499271B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7" name="直線コネクタ 576">
          <a:extLst>
            <a:ext uri="{FF2B5EF4-FFF2-40B4-BE49-F238E27FC236}">
              <a16:creationId xmlns:a16="http://schemas.microsoft.com/office/drawing/2014/main" id="{64B50650-5E12-4880-AD7A-BEA7336FCA5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8" name="テキスト ボックス 577">
          <a:extLst>
            <a:ext uri="{FF2B5EF4-FFF2-40B4-BE49-F238E27FC236}">
              <a16:creationId xmlns:a16="http://schemas.microsoft.com/office/drawing/2014/main" id="{E6607A39-B2B7-4FDB-B683-BA32B47255A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C51A90CE-9A77-48BA-8FB0-116AB4ACD1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B2699141-5464-41CB-8B3B-A59DC2BCAB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a:extLst>
            <a:ext uri="{FF2B5EF4-FFF2-40B4-BE49-F238E27FC236}">
              <a16:creationId xmlns:a16="http://schemas.microsoft.com/office/drawing/2014/main" id="{26A3ED16-1970-4112-ACD3-2615451E94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582" name="直線コネクタ 581">
          <a:extLst>
            <a:ext uri="{FF2B5EF4-FFF2-40B4-BE49-F238E27FC236}">
              <a16:creationId xmlns:a16="http://schemas.microsoft.com/office/drawing/2014/main" id="{3B6F95BE-84B0-48C9-9E0F-274AB4F43077}"/>
            </a:ext>
          </a:extLst>
        </xdr:cNvPr>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583" name="【児童館】&#10;一人当たり面積最小値テキスト">
          <a:extLst>
            <a:ext uri="{FF2B5EF4-FFF2-40B4-BE49-F238E27FC236}">
              <a16:creationId xmlns:a16="http://schemas.microsoft.com/office/drawing/2014/main" id="{8E8FF1C3-64EE-4085-835D-B09864E7E9C9}"/>
            </a:ext>
          </a:extLst>
        </xdr:cNvPr>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584" name="直線コネクタ 583">
          <a:extLst>
            <a:ext uri="{FF2B5EF4-FFF2-40B4-BE49-F238E27FC236}">
              <a16:creationId xmlns:a16="http://schemas.microsoft.com/office/drawing/2014/main" id="{9B88C6AB-2DE2-43E0-AD33-744FAA9CBB45}"/>
            </a:ext>
          </a:extLst>
        </xdr:cNvPr>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585" name="【児童館】&#10;一人当たり面積最大値テキスト">
          <a:extLst>
            <a:ext uri="{FF2B5EF4-FFF2-40B4-BE49-F238E27FC236}">
              <a16:creationId xmlns:a16="http://schemas.microsoft.com/office/drawing/2014/main" id="{8A15A3B6-3695-447B-8C46-E193329659BA}"/>
            </a:ext>
          </a:extLst>
        </xdr:cNvPr>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586" name="直線コネクタ 585">
          <a:extLst>
            <a:ext uri="{FF2B5EF4-FFF2-40B4-BE49-F238E27FC236}">
              <a16:creationId xmlns:a16="http://schemas.microsoft.com/office/drawing/2014/main" id="{3C5C08F9-533F-4F5E-852F-A43780E39493}"/>
            </a:ext>
          </a:extLst>
        </xdr:cNvPr>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587" name="【児童館】&#10;一人当たり面積平均値テキスト">
          <a:extLst>
            <a:ext uri="{FF2B5EF4-FFF2-40B4-BE49-F238E27FC236}">
              <a16:creationId xmlns:a16="http://schemas.microsoft.com/office/drawing/2014/main" id="{219ED380-735F-4ACD-AB88-3A059843A176}"/>
            </a:ext>
          </a:extLst>
        </xdr:cNvPr>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588" name="フローチャート: 判断 587">
          <a:extLst>
            <a:ext uri="{FF2B5EF4-FFF2-40B4-BE49-F238E27FC236}">
              <a16:creationId xmlns:a16="http://schemas.microsoft.com/office/drawing/2014/main" id="{C85DF2DF-F28F-42EF-B709-DD9237EB0FA5}"/>
            </a:ext>
          </a:extLst>
        </xdr:cNvPr>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589" name="フローチャート: 判断 588">
          <a:extLst>
            <a:ext uri="{FF2B5EF4-FFF2-40B4-BE49-F238E27FC236}">
              <a16:creationId xmlns:a16="http://schemas.microsoft.com/office/drawing/2014/main" id="{7E003BC9-802E-4E84-8E68-FD893541D4B2}"/>
            </a:ext>
          </a:extLst>
        </xdr:cNvPr>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90" name="フローチャート: 判断 589">
          <a:extLst>
            <a:ext uri="{FF2B5EF4-FFF2-40B4-BE49-F238E27FC236}">
              <a16:creationId xmlns:a16="http://schemas.microsoft.com/office/drawing/2014/main" id="{3B32C121-8F6C-45B1-BDDB-67F104F10047}"/>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591" name="フローチャート: 判断 590">
          <a:extLst>
            <a:ext uri="{FF2B5EF4-FFF2-40B4-BE49-F238E27FC236}">
              <a16:creationId xmlns:a16="http://schemas.microsoft.com/office/drawing/2014/main" id="{0652F70D-A2CA-4489-8490-F832549DD709}"/>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C9CAD4B8-1102-4A10-968B-929383DD06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51FA456-C5A1-4A2A-82B8-D32CA9621C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DDD577BD-5B89-49E5-A231-1C0D7350D4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FF80FAF3-EDDF-4A7B-AF26-7D5ECE6AD2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5A09B869-31F5-4088-8B7A-2E73D791ED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55336</xdr:rowOff>
    </xdr:from>
    <xdr:to>
      <xdr:col>107</xdr:col>
      <xdr:colOff>101600</xdr:colOff>
      <xdr:row>83</xdr:row>
      <xdr:rowOff>156936</xdr:rowOff>
    </xdr:to>
    <xdr:sp macro="" textlink="">
      <xdr:nvSpPr>
        <xdr:cNvPr id="597" name="楕円 596">
          <a:extLst>
            <a:ext uri="{FF2B5EF4-FFF2-40B4-BE49-F238E27FC236}">
              <a16:creationId xmlns:a16="http://schemas.microsoft.com/office/drawing/2014/main" id="{D671D17B-F11C-4B52-8ADE-F826740DEEC0}"/>
            </a:ext>
          </a:extLst>
        </xdr:cNvPr>
        <xdr:cNvSpPr/>
      </xdr:nvSpPr>
      <xdr:spPr>
        <a:xfrm>
          <a:off x="20383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55336</xdr:rowOff>
    </xdr:from>
    <xdr:to>
      <xdr:col>102</xdr:col>
      <xdr:colOff>165100</xdr:colOff>
      <xdr:row>83</xdr:row>
      <xdr:rowOff>156936</xdr:rowOff>
    </xdr:to>
    <xdr:sp macro="" textlink="">
      <xdr:nvSpPr>
        <xdr:cNvPr id="598" name="楕円 597">
          <a:extLst>
            <a:ext uri="{FF2B5EF4-FFF2-40B4-BE49-F238E27FC236}">
              <a16:creationId xmlns:a16="http://schemas.microsoft.com/office/drawing/2014/main" id="{8B07A679-4D96-48CC-A79C-3F6A18A8370A}"/>
            </a:ext>
          </a:extLst>
        </xdr:cNvPr>
        <xdr:cNvSpPr/>
      </xdr:nvSpPr>
      <xdr:spPr>
        <a:xfrm>
          <a:off x="19494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106136</xdr:rowOff>
    </xdr:from>
    <xdr:to>
      <xdr:col>107</xdr:col>
      <xdr:colOff>50800</xdr:colOff>
      <xdr:row>83</xdr:row>
      <xdr:rowOff>106136</xdr:rowOff>
    </xdr:to>
    <xdr:cxnSp macro="">
      <xdr:nvCxnSpPr>
        <xdr:cNvPr id="599" name="直線コネクタ 598">
          <a:extLst>
            <a:ext uri="{FF2B5EF4-FFF2-40B4-BE49-F238E27FC236}">
              <a16:creationId xmlns:a16="http://schemas.microsoft.com/office/drawing/2014/main" id="{24E58C45-3198-4D51-B69C-10CBABF15B8B}"/>
            </a:ext>
          </a:extLst>
        </xdr:cNvPr>
        <xdr:cNvCxnSpPr/>
      </xdr:nvCxnSpPr>
      <xdr:spPr>
        <a:xfrm>
          <a:off x="19545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600" name="n_1aveValue【児童館】&#10;一人当たり面積">
          <a:extLst>
            <a:ext uri="{FF2B5EF4-FFF2-40B4-BE49-F238E27FC236}">
              <a16:creationId xmlns:a16="http://schemas.microsoft.com/office/drawing/2014/main" id="{27BD20F6-6EE8-43BD-B5BA-FBAC4B93E5DC}"/>
            </a:ext>
          </a:extLst>
        </xdr:cNvPr>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01" name="n_2aveValue【児童館】&#10;一人当たり面積">
          <a:extLst>
            <a:ext uri="{FF2B5EF4-FFF2-40B4-BE49-F238E27FC236}">
              <a16:creationId xmlns:a16="http://schemas.microsoft.com/office/drawing/2014/main" id="{C029368D-D994-4BCE-B5E3-492BAC3F7F6B}"/>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02" name="n_3aveValue【児童館】&#10;一人当たり面積">
          <a:extLst>
            <a:ext uri="{FF2B5EF4-FFF2-40B4-BE49-F238E27FC236}">
              <a16:creationId xmlns:a16="http://schemas.microsoft.com/office/drawing/2014/main" id="{537A5EC2-93B7-48DB-B0C4-50B57705B8AA}"/>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603" name="n_2mainValue【児童館】&#10;一人当たり面積">
          <a:extLst>
            <a:ext uri="{FF2B5EF4-FFF2-40B4-BE49-F238E27FC236}">
              <a16:creationId xmlns:a16="http://schemas.microsoft.com/office/drawing/2014/main" id="{E8AD7B03-EAAD-43FC-AFD2-1219C14614EB}"/>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2013</xdr:rowOff>
    </xdr:from>
    <xdr:ext cx="469744" cy="259045"/>
    <xdr:sp macro="" textlink="">
      <xdr:nvSpPr>
        <xdr:cNvPr id="604" name="n_3mainValue【児童館】&#10;一人当たり面積">
          <a:extLst>
            <a:ext uri="{FF2B5EF4-FFF2-40B4-BE49-F238E27FC236}">
              <a16:creationId xmlns:a16="http://schemas.microsoft.com/office/drawing/2014/main" id="{1F9BC517-02DA-4BAE-B7BD-40E8739CFEDE}"/>
            </a:ext>
          </a:extLst>
        </xdr:cNvPr>
        <xdr:cNvSpPr txBox="1"/>
      </xdr:nvSpPr>
      <xdr:spPr>
        <a:xfrm>
          <a:off x="19310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2ECABE43-E4AA-49C1-BB17-0686259E41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89E465B7-6B1C-458B-AE03-3345F6A8EE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99152FF8-E534-47D6-954A-D14C305A0B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80FC9056-BE35-43A2-AA92-8D90548600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095018A7-085A-4984-8B03-827168D5F8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5AF04C81-E443-428D-9437-60A79AC9B0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0211BCEF-290E-429D-947F-386884A4AA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BBF4281D-B48F-4A7F-B15F-F117F7F6E4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6FCD58EA-CD62-44D1-AAB7-FBAB7C8FB8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FF6D3353-52F2-4E14-BFB0-1BEC191E50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5" name="テキスト ボックス 614">
          <a:extLst>
            <a:ext uri="{FF2B5EF4-FFF2-40B4-BE49-F238E27FC236}">
              <a16:creationId xmlns:a16="http://schemas.microsoft.com/office/drawing/2014/main" id="{ECA73755-1FA7-45A6-8118-77EDAAA338A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a:extLst>
            <a:ext uri="{FF2B5EF4-FFF2-40B4-BE49-F238E27FC236}">
              <a16:creationId xmlns:a16="http://schemas.microsoft.com/office/drawing/2014/main" id="{AE73EBFA-5A8E-451F-BAD7-3ACD0D7A1E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7" name="テキスト ボックス 616">
          <a:extLst>
            <a:ext uri="{FF2B5EF4-FFF2-40B4-BE49-F238E27FC236}">
              <a16:creationId xmlns:a16="http://schemas.microsoft.com/office/drawing/2014/main" id="{54A2776D-70D1-4F88-B93E-5AECA0CC4E9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a:extLst>
            <a:ext uri="{FF2B5EF4-FFF2-40B4-BE49-F238E27FC236}">
              <a16:creationId xmlns:a16="http://schemas.microsoft.com/office/drawing/2014/main" id="{D5DA40FB-E308-4867-BA44-0ECD3C447CC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a:extLst>
            <a:ext uri="{FF2B5EF4-FFF2-40B4-BE49-F238E27FC236}">
              <a16:creationId xmlns:a16="http://schemas.microsoft.com/office/drawing/2014/main" id="{A838FB94-B758-4750-BA59-FE015AE3B9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a:extLst>
            <a:ext uri="{FF2B5EF4-FFF2-40B4-BE49-F238E27FC236}">
              <a16:creationId xmlns:a16="http://schemas.microsoft.com/office/drawing/2014/main" id="{E868B260-9858-4F1D-A10C-ED22AAC267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a:extLst>
            <a:ext uri="{FF2B5EF4-FFF2-40B4-BE49-F238E27FC236}">
              <a16:creationId xmlns:a16="http://schemas.microsoft.com/office/drawing/2014/main" id="{9DBD78B6-333F-4978-AE4F-CD58918ED6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a:extLst>
            <a:ext uri="{FF2B5EF4-FFF2-40B4-BE49-F238E27FC236}">
              <a16:creationId xmlns:a16="http://schemas.microsoft.com/office/drawing/2014/main" id="{2177C72D-EB01-4D71-9371-EFAAE378E14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a:extLst>
            <a:ext uri="{FF2B5EF4-FFF2-40B4-BE49-F238E27FC236}">
              <a16:creationId xmlns:a16="http://schemas.microsoft.com/office/drawing/2014/main" id="{E7824BB3-1F70-405E-9D56-7F38C992A40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a:extLst>
            <a:ext uri="{FF2B5EF4-FFF2-40B4-BE49-F238E27FC236}">
              <a16:creationId xmlns:a16="http://schemas.microsoft.com/office/drawing/2014/main" id="{0D2A33A7-E042-4083-BBB5-557CCDAA91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323D1894-7732-4B07-8C8E-3EFB8B239E2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32840BD9-E4B9-4FE7-9454-CD315F92A8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782D600B-24C1-4287-9FB2-3590E3B05FA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B5F0D952-968C-4C7D-88A6-72540A0A73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160020</xdr:rowOff>
    </xdr:to>
    <xdr:cxnSp macro="">
      <xdr:nvCxnSpPr>
        <xdr:cNvPr id="629" name="直線コネクタ 628">
          <a:extLst>
            <a:ext uri="{FF2B5EF4-FFF2-40B4-BE49-F238E27FC236}">
              <a16:creationId xmlns:a16="http://schemas.microsoft.com/office/drawing/2014/main" id="{B30BDF9B-F8D3-4EDE-B602-3AE7F7A87FBC}"/>
            </a:ext>
          </a:extLst>
        </xdr:cNvPr>
        <xdr:cNvCxnSpPr/>
      </xdr:nvCxnSpPr>
      <xdr:spPr>
        <a:xfrm flipV="1">
          <a:off x="16318864" y="17145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163847</xdr:rowOff>
    </xdr:from>
    <xdr:ext cx="405111" cy="259045"/>
    <xdr:sp macro="" textlink="">
      <xdr:nvSpPr>
        <xdr:cNvPr id="630" name="【公民館】&#10;有形固定資産減価償却率最小値テキスト">
          <a:extLst>
            <a:ext uri="{FF2B5EF4-FFF2-40B4-BE49-F238E27FC236}">
              <a16:creationId xmlns:a16="http://schemas.microsoft.com/office/drawing/2014/main" id="{8694A608-6F4A-48FA-8505-69D6007D1809}"/>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160020</xdr:rowOff>
    </xdr:from>
    <xdr:to>
      <xdr:col>86</xdr:col>
      <xdr:colOff>25400</xdr:colOff>
      <xdr:row>106</xdr:row>
      <xdr:rowOff>160020</xdr:rowOff>
    </xdr:to>
    <xdr:cxnSp macro="">
      <xdr:nvCxnSpPr>
        <xdr:cNvPr id="631" name="直線コネクタ 630">
          <a:extLst>
            <a:ext uri="{FF2B5EF4-FFF2-40B4-BE49-F238E27FC236}">
              <a16:creationId xmlns:a16="http://schemas.microsoft.com/office/drawing/2014/main" id="{D0BD1F61-8B79-48FC-8404-8833CCC004E9}"/>
            </a:ext>
          </a:extLst>
        </xdr:cNvPr>
        <xdr:cNvCxnSpPr/>
      </xdr:nvCxnSpPr>
      <xdr:spPr>
        <a:xfrm>
          <a:off x="16230600" y="1833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2" name="【公民館】&#10;有形固定資産減価償却率最大値テキスト">
          <a:extLst>
            <a:ext uri="{FF2B5EF4-FFF2-40B4-BE49-F238E27FC236}">
              <a16:creationId xmlns:a16="http://schemas.microsoft.com/office/drawing/2014/main" id="{ACA52246-FEC9-450B-9BCE-3989DBC83F6F}"/>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3" name="直線コネクタ 632">
          <a:extLst>
            <a:ext uri="{FF2B5EF4-FFF2-40B4-BE49-F238E27FC236}">
              <a16:creationId xmlns:a16="http://schemas.microsoft.com/office/drawing/2014/main" id="{40ACB3FF-C424-4BA6-92F2-AEDE373F2A2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34" name="【公民館】&#10;有形固定資産減価償却率平均値テキスト">
          <a:extLst>
            <a:ext uri="{FF2B5EF4-FFF2-40B4-BE49-F238E27FC236}">
              <a16:creationId xmlns:a16="http://schemas.microsoft.com/office/drawing/2014/main" id="{CC2B5CDE-1FDC-4CDE-A534-7DA7DEA474A0}"/>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35" name="フローチャート: 判断 634">
          <a:extLst>
            <a:ext uri="{FF2B5EF4-FFF2-40B4-BE49-F238E27FC236}">
              <a16:creationId xmlns:a16="http://schemas.microsoft.com/office/drawing/2014/main" id="{BB7DEBA1-480D-4EE7-B5EF-D44B3A3E06B4}"/>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636" name="フローチャート: 判断 635">
          <a:extLst>
            <a:ext uri="{FF2B5EF4-FFF2-40B4-BE49-F238E27FC236}">
              <a16:creationId xmlns:a16="http://schemas.microsoft.com/office/drawing/2014/main" id="{D299FD51-E6AA-4E60-924E-2F66A922BEE8}"/>
            </a:ext>
          </a:extLst>
        </xdr:cNvPr>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37" name="フローチャート: 判断 636">
          <a:extLst>
            <a:ext uri="{FF2B5EF4-FFF2-40B4-BE49-F238E27FC236}">
              <a16:creationId xmlns:a16="http://schemas.microsoft.com/office/drawing/2014/main" id="{B3D7D735-B831-4973-B7E0-8B206ABC5A22}"/>
            </a:ext>
          </a:extLst>
        </xdr:cNvPr>
        <xdr:cNvSpPr/>
      </xdr:nvSpPr>
      <xdr:spPr>
        <a:xfrm>
          <a:off x="14541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88264</xdr:rowOff>
    </xdr:from>
    <xdr:to>
      <xdr:col>72</xdr:col>
      <xdr:colOff>38100</xdr:colOff>
      <xdr:row>104</xdr:row>
      <xdr:rowOff>18414</xdr:rowOff>
    </xdr:to>
    <xdr:sp macro="" textlink="">
      <xdr:nvSpPr>
        <xdr:cNvPr id="638" name="フローチャート: 判断 637">
          <a:extLst>
            <a:ext uri="{FF2B5EF4-FFF2-40B4-BE49-F238E27FC236}">
              <a16:creationId xmlns:a16="http://schemas.microsoft.com/office/drawing/2014/main" id="{BC2B9975-CFE6-4901-83B1-5BC7ED6A4432}"/>
            </a:ext>
          </a:extLst>
        </xdr:cNvPr>
        <xdr:cNvSpPr/>
      </xdr:nvSpPr>
      <xdr:spPr>
        <a:xfrm>
          <a:off x="13652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F08B90B-EA16-4ACD-9F37-03CFA7A499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A6E3B08-FE73-4192-9907-E29FE28312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BD5A484E-4634-413E-8648-F7DFEFC3F3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BF1E5D86-2E64-41E6-86F2-CD2DF5C11F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C31B9B4-84D2-4B66-96F1-4C9A022330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95886</xdr:rowOff>
    </xdr:from>
    <xdr:to>
      <xdr:col>76</xdr:col>
      <xdr:colOff>165100</xdr:colOff>
      <xdr:row>108</xdr:row>
      <xdr:rowOff>26036</xdr:rowOff>
    </xdr:to>
    <xdr:sp macro="" textlink="">
      <xdr:nvSpPr>
        <xdr:cNvPr id="644" name="楕円 643">
          <a:extLst>
            <a:ext uri="{FF2B5EF4-FFF2-40B4-BE49-F238E27FC236}">
              <a16:creationId xmlns:a16="http://schemas.microsoft.com/office/drawing/2014/main" id="{1E65B83C-894B-44F3-91AB-751BB0EB3D75}"/>
            </a:ext>
          </a:extLst>
        </xdr:cNvPr>
        <xdr:cNvSpPr/>
      </xdr:nvSpPr>
      <xdr:spPr>
        <a:xfrm>
          <a:off x="1454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133986</xdr:rowOff>
    </xdr:from>
    <xdr:to>
      <xdr:col>72</xdr:col>
      <xdr:colOff>38100</xdr:colOff>
      <xdr:row>108</xdr:row>
      <xdr:rowOff>64136</xdr:rowOff>
    </xdr:to>
    <xdr:sp macro="" textlink="">
      <xdr:nvSpPr>
        <xdr:cNvPr id="645" name="楕円 644">
          <a:extLst>
            <a:ext uri="{FF2B5EF4-FFF2-40B4-BE49-F238E27FC236}">
              <a16:creationId xmlns:a16="http://schemas.microsoft.com/office/drawing/2014/main" id="{0D1BDC19-273E-4EE4-9D10-C8E1CA749B5C}"/>
            </a:ext>
          </a:extLst>
        </xdr:cNvPr>
        <xdr:cNvSpPr/>
      </xdr:nvSpPr>
      <xdr:spPr>
        <a:xfrm>
          <a:off x="13652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146686</xdr:rowOff>
    </xdr:from>
    <xdr:to>
      <xdr:col>76</xdr:col>
      <xdr:colOff>114300</xdr:colOff>
      <xdr:row>108</xdr:row>
      <xdr:rowOff>13336</xdr:rowOff>
    </xdr:to>
    <xdr:cxnSp macro="">
      <xdr:nvCxnSpPr>
        <xdr:cNvPr id="646" name="直線コネクタ 645">
          <a:extLst>
            <a:ext uri="{FF2B5EF4-FFF2-40B4-BE49-F238E27FC236}">
              <a16:creationId xmlns:a16="http://schemas.microsoft.com/office/drawing/2014/main" id="{C67E3D4D-3627-4E3A-9D09-9575612A1B8F}"/>
            </a:ext>
          </a:extLst>
        </xdr:cNvPr>
        <xdr:cNvCxnSpPr/>
      </xdr:nvCxnSpPr>
      <xdr:spPr>
        <a:xfrm flipV="1">
          <a:off x="13703300" y="18491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647" name="n_1aveValue【公民館】&#10;有形固定資産減価償却率">
          <a:extLst>
            <a:ext uri="{FF2B5EF4-FFF2-40B4-BE49-F238E27FC236}">
              <a16:creationId xmlns:a16="http://schemas.microsoft.com/office/drawing/2014/main" id="{090AFE24-61A8-44FF-970D-D5A5B7CB5011}"/>
            </a:ext>
          </a:extLst>
        </xdr:cNvPr>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48" name="n_2aveValue【公民館】&#10;有形固定資産減価償却率">
          <a:extLst>
            <a:ext uri="{FF2B5EF4-FFF2-40B4-BE49-F238E27FC236}">
              <a16:creationId xmlns:a16="http://schemas.microsoft.com/office/drawing/2014/main" id="{F653CFE2-EE61-435F-B610-704ADF78B46C}"/>
            </a:ext>
          </a:extLst>
        </xdr:cNvPr>
        <xdr:cNvSpPr txBox="1"/>
      </xdr:nvSpPr>
      <xdr:spPr>
        <a:xfrm>
          <a:off x="14389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34941</xdr:rowOff>
    </xdr:from>
    <xdr:ext cx="405111" cy="259045"/>
    <xdr:sp macro="" textlink="">
      <xdr:nvSpPr>
        <xdr:cNvPr id="649" name="n_3aveValue【公民館】&#10;有形固定資産減価償却率">
          <a:extLst>
            <a:ext uri="{FF2B5EF4-FFF2-40B4-BE49-F238E27FC236}">
              <a16:creationId xmlns:a16="http://schemas.microsoft.com/office/drawing/2014/main" id="{8A8FAB42-7E55-453A-93EB-30F186E93528}"/>
            </a:ext>
          </a:extLst>
        </xdr:cNvPr>
        <xdr:cNvSpPr txBox="1"/>
      </xdr:nvSpPr>
      <xdr:spPr>
        <a:xfrm>
          <a:off x="13500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17163</xdr:rowOff>
    </xdr:from>
    <xdr:ext cx="405111" cy="259045"/>
    <xdr:sp macro="" textlink="">
      <xdr:nvSpPr>
        <xdr:cNvPr id="650" name="n_2mainValue【公民館】&#10;有形固定資産減価償却率">
          <a:extLst>
            <a:ext uri="{FF2B5EF4-FFF2-40B4-BE49-F238E27FC236}">
              <a16:creationId xmlns:a16="http://schemas.microsoft.com/office/drawing/2014/main" id="{C8112074-AF2F-4A9A-81D7-C3AFCF234D64}"/>
            </a:ext>
          </a:extLst>
        </xdr:cNvPr>
        <xdr:cNvSpPr txBox="1"/>
      </xdr:nvSpPr>
      <xdr:spPr>
        <a:xfrm>
          <a:off x="14389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55263</xdr:rowOff>
    </xdr:from>
    <xdr:ext cx="405111" cy="259045"/>
    <xdr:sp macro="" textlink="">
      <xdr:nvSpPr>
        <xdr:cNvPr id="651" name="n_3mainValue【公民館】&#10;有形固定資産減価償却率">
          <a:extLst>
            <a:ext uri="{FF2B5EF4-FFF2-40B4-BE49-F238E27FC236}">
              <a16:creationId xmlns:a16="http://schemas.microsoft.com/office/drawing/2014/main" id="{3D5557BB-5B19-4E2D-850D-180EFC06DA70}"/>
            </a:ext>
          </a:extLst>
        </xdr:cNvPr>
        <xdr:cNvSpPr txBox="1"/>
      </xdr:nvSpPr>
      <xdr:spPr>
        <a:xfrm>
          <a:off x="135007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2DA0D8F7-4832-49E8-A1BA-065AB3899E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7DE432A-8D22-462F-B996-52E1E21378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D8951772-5376-4E3E-B1C4-0CCC867220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65FD3FF9-FE8D-42AF-9CC5-5B326A4809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AC135916-A0D1-4B14-94B8-CEDD88E0D8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C283ED7C-D19E-4B16-BAE7-4D0EE0C07C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FAD83669-8B57-42E4-9FEE-53A83978E1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1D910572-687A-4F25-B872-B0E62289BA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9FBCE41B-03B2-4CFA-95F9-1A28FC05CC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50C29917-49D9-408F-B2DA-1F68BC919C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a:extLst>
            <a:ext uri="{FF2B5EF4-FFF2-40B4-BE49-F238E27FC236}">
              <a16:creationId xmlns:a16="http://schemas.microsoft.com/office/drawing/2014/main" id="{DD3D36DF-3FC0-4E34-9140-E2329DDE13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a:extLst>
            <a:ext uri="{FF2B5EF4-FFF2-40B4-BE49-F238E27FC236}">
              <a16:creationId xmlns:a16="http://schemas.microsoft.com/office/drawing/2014/main" id="{AEAA85DC-53AF-4F09-B94F-EE8A163B6C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a:extLst>
            <a:ext uri="{FF2B5EF4-FFF2-40B4-BE49-F238E27FC236}">
              <a16:creationId xmlns:a16="http://schemas.microsoft.com/office/drawing/2014/main" id="{1D5FE0E6-5E44-4D8C-A03C-B5DC2A91751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a:extLst>
            <a:ext uri="{FF2B5EF4-FFF2-40B4-BE49-F238E27FC236}">
              <a16:creationId xmlns:a16="http://schemas.microsoft.com/office/drawing/2014/main" id="{ACF8CBDA-BECB-4A85-A91C-3B543FD0374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a:extLst>
            <a:ext uri="{FF2B5EF4-FFF2-40B4-BE49-F238E27FC236}">
              <a16:creationId xmlns:a16="http://schemas.microsoft.com/office/drawing/2014/main" id="{69464D64-69BE-4E95-8D20-8DF0372BB7C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a:extLst>
            <a:ext uri="{FF2B5EF4-FFF2-40B4-BE49-F238E27FC236}">
              <a16:creationId xmlns:a16="http://schemas.microsoft.com/office/drawing/2014/main" id="{3EFF6819-1960-4A41-90A6-83E0D3D580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a:extLst>
            <a:ext uri="{FF2B5EF4-FFF2-40B4-BE49-F238E27FC236}">
              <a16:creationId xmlns:a16="http://schemas.microsoft.com/office/drawing/2014/main" id="{055775C7-3094-49A9-AB3A-2AAAD155AC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a:extLst>
            <a:ext uri="{FF2B5EF4-FFF2-40B4-BE49-F238E27FC236}">
              <a16:creationId xmlns:a16="http://schemas.microsoft.com/office/drawing/2014/main" id="{28F4E15C-2141-4BEC-A704-C4EDB209532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a:extLst>
            <a:ext uri="{FF2B5EF4-FFF2-40B4-BE49-F238E27FC236}">
              <a16:creationId xmlns:a16="http://schemas.microsoft.com/office/drawing/2014/main" id="{D8B50802-4853-46C9-9D3C-4C764D1170C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a:extLst>
            <a:ext uri="{FF2B5EF4-FFF2-40B4-BE49-F238E27FC236}">
              <a16:creationId xmlns:a16="http://schemas.microsoft.com/office/drawing/2014/main" id="{5876B70C-B7BC-4330-BF82-A8079067CC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a:extLst>
            <a:ext uri="{FF2B5EF4-FFF2-40B4-BE49-F238E27FC236}">
              <a16:creationId xmlns:a16="http://schemas.microsoft.com/office/drawing/2014/main" id="{7341E6C7-60B6-4C2E-B8AE-340DDDEFC1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DB674755-E23B-4CAD-9A5C-78B57D2651A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9A4DC2AD-A776-4189-9AB3-50F326CA58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255920E2-6E52-4EE9-AB4E-90C6C049D8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B431CA73-AA20-4F58-9FA6-CDA1E13175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77" name="直線コネクタ 676">
          <a:extLst>
            <a:ext uri="{FF2B5EF4-FFF2-40B4-BE49-F238E27FC236}">
              <a16:creationId xmlns:a16="http://schemas.microsoft.com/office/drawing/2014/main" id="{912C64C9-D024-4375-BE24-8DB3117CF575}"/>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78" name="【公民館】&#10;一人当たり面積最小値テキスト">
          <a:extLst>
            <a:ext uri="{FF2B5EF4-FFF2-40B4-BE49-F238E27FC236}">
              <a16:creationId xmlns:a16="http://schemas.microsoft.com/office/drawing/2014/main" id="{2162EA47-7513-4870-910C-ED402F99C54E}"/>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79" name="直線コネクタ 678">
          <a:extLst>
            <a:ext uri="{FF2B5EF4-FFF2-40B4-BE49-F238E27FC236}">
              <a16:creationId xmlns:a16="http://schemas.microsoft.com/office/drawing/2014/main" id="{A62749BC-AB34-43FA-9B91-09C197957686}"/>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80" name="【公民館】&#10;一人当たり面積最大値テキスト">
          <a:extLst>
            <a:ext uri="{FF2B5EF4-FFF2-40B4-BE49-F238E27FC236}">
              <a16:creationId xmlns:a16="http://schemas.microsoft.com/office/drawing/2014/main" id="{3EBA6307-3524-4C2F-916C-447429FFBDBB}"/>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81" name="直線コネクタ 680">
          <a:extLst>
            <a:ext uri="{FF2B5EF4-FFF2-40B4-BE49-F238E27FC236}">
              <a16:creationId xmlns:a16="http://schemas.microsoft.com/office/drawing/2014/main" id="{4EDCBBE5-70DC-42DE-B792-9396514CEEF5}"/>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682" name="【公民館】&#10;一人当たり面積平均値テキスト">
          <a:extLst>
            <a:ext uri="{FF2B5EF4-FFF2-40B4-BE49-F238E27FC236}">
              <a16:creationId xmlns:a16="http://schemas.microsoft.com/office/drawing/2014/main" id="{C5DF1A23-B504-4DC2-8D26-42F72A66D43B}"/>
            </a:ext>
          </a:extLst>
        </xdr:cNvPr>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83" name="フローチャート: 判断 682">
          <a:extLst>
            <a:ext uri="{FF2B5EF4-FFF2-40B4-BE49-F238E27FC236}">
              <a16:creationId xmlns:a16="http://schemas.microsoft.com/office/drawing/2014/main" id="{A5F1E933-DF81-43BB-9C20-FA7C49DF9EAD}"/>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84" name="フローチャート: 判断 683">
          <a:extLst>
            <a:ext uri="{FF2B5EF4-FFF2-40B4-BE49-F238E27FC236}">
              <a16:creationId xmlns:a16="http://schemas.microsoft.com/office/drawing/2014/main" id="{2F1825E5-1144-4082-8E00-259950A92024}"/>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5" name="フローチャート: 判断 684">
          <a:extLst>
            <a:ext uri="{FF2B5EF4-FFF2-40B4-BE49-F238E27FC236}">
              <a16:creationId xmlns:a16="http://schemas.microsoft.com/office/drawing/2014/main" id="{E57CB66A-7A74-4514-9365-02461F6E0727}"/>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86" name="フローチャート: 判断 685">
          <a:extLst>
            <a:ext uri="{FF2B5EF4-FFF2-40B4-BE49-F238E27FC236}">
              <a16:creationId xmlns:a16="http://schemas.microsoft.com/office/drawing/2014/main" id="{9BDB1907-E8AE-4E29-8F4F-483A720CD549}"/>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43109CEE-4AFA-4448-B138-88DCAECD05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A0CE21D4-BEC1-4292-AF28-E0708E0CED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42E24C0-2454-44FB-8530-AD22FA93DB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393541E5-219B-4E3B-8E9D-AE09C9F354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6973686C-19B6-46DA-9AA4-6083440C2C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43362</xdr:rowOff>
    </xdr:from>
    <xdr:to>
      <xdr:col>107</xdr:col>
      <xdr:colOff>101600</xdr:colOff>
      <xdr:row>107</xdr:row>
      <xdr:rowOff>144962</xdr:rowOff>
    </xdr:to>
    <xdr:sp macro="" textlink="">
      <xdr:nvSpPr>
        <xdr:cNvPr id="692" name="楕円 691">
          <a:extLst>
            <a:ext uri="{FF2B5EF4-FFF2-40B4-BE49-F238E27FC236}">
              <a16:creationId xmlns:a16="http://schemas.microsoft.com/office/drawing/2014/main" id="{64C5DB6A-1B4B-44A0-B36C-EED4EFAF57EE}"/>
            </a:ext>
          </a:extLst>
        </xdr:cNvPr>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152219</xdr:rowOff>
    </xdr:from>
    <xdr:to>
      <xdr:col>102</xdr:col>
      <xdr:colOff>165100</xdr:colOff>
      <xdr:row>108</xdr:row>
      <xdr:rowOff>82369</xdr:rowOff>
    </xdr:to>
    <xdr:sp macro="" textlink="">
      <xdr:nvSpPr>
        <xdr:cNvPr id="693" name="楕円 692">
          <a:extLst>
            <a:ext uri="{FF2B5EF4-FFF2-40B4-BE49-F238E27FC236}">
              <a16:creationId xmlns:a16="http://schemas.microsoft.com/office/drawing/2014/main" id="{CF303C16-C0B2-44EE-BCF6-CDB18C7D6AEA}"/>
            </a:ext>
          </a:extLst>
        </xdr:cNvPr>
        <xdr:cNvSpPr/>
      </xdr:nvSpPr>
      <xdr:spPr>
        <a:xfrm>
          <a:off x="19494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108</xdr:row>
      <xdr:rowOff>31569</xdr:rowOff>
    </xdr:to>
    <xdr:cxnSp macro="">
      <xdr:nvCxnSpPr>
        <xdr:cNvPr id="694" name="直線コネクタ 693">
          <a:extLst>
            <a:ext uri="{FF2B5EF4-FFF2-40B4-BE49-F238E27FC236}">
              <a16:creationId xmlns:a16="http://schemas.microsoft.com/office/drawing/2014/main" id="{78E00B79-B19F-45CD-B6F3-A6F5765F5436}"/>
            </a:ext>
          </a:extLst>
        </xdr:cNvPr>
        <xdr:cNvCxnSpPr/>
      </xdr:nvCxnSpPr>
      <xdr:spPr>
        <a:xfrm flipV="1">
          <a:off x="19545300" y="18439312"/>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95" name="n_1aveValue【公民館】&#10;一人当たり面積">
          <a:extLst>
            <a:ext uri="{FF2B5EF4-FFF2-40B4-BE49-F238E27FC236}">
              <a16:creationId xmlns:a16="http://schemas.microsoft.com/office/drawing/2014/main" id="{D3979BE0-942C-4089-8B94-99083FDB6BA4}"/>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6" name="n_2aveValue【公民館】&#10;一人当たり面積">
          <a:extLst>
            <a:ext uri="{FF2B5EF4-FFF2-40B4-BE49-F238E27FC236}">
              <a16:creationId xmlns:a16="http://schemas.microsoft.com/office/drawing/2014/main" id="{BBA34F3F-650D-4C3C-8750-EF9C8201B4B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97" name="n_3aveValue【公民館】&#10;一人当たり面積">
          <a:extLst>
            <a:ext uri="{FF2B5EF4-FFF2-40B4-BE49-F238E27FC236}">
              <a16:creationId xmlns:a16="http://schemas.microsoft.com/office/drawing/2014/main" id="{40DDACA0-1BBE-428D-86D4-60092E7A42E8}"/>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698" name="n_2mainValue【公民館】&#10;一人当たり面積">
          <a:extLst>
            <a:ext uri="{FF2B5EF4-FFF2-40B4-BE49-F238E27FC236}">
              <a16:creationId xmlns:a16="http://schemas.microsoft.com/office/drawing/2014/main" id="{8ED32522-1A1D-4894-B76E-D39A7E03FD23}"/>
            </a:ext>
          </a:extLst>
        </xdr:cNvPr>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73496</xdr:rowOff>
    </xdr:from>
    <xdr:ext cx="469744" cy="259045"/>
    <xdr:sp macro="" textlink="">
      <xdr:nvSpPr>
        <xdr:cNvPr id="699" name="n_3mainValue【公民館】&#10;一人当たり面積">
          <a:extLst>
            <a:ext uri="{FF2B5EF4-FFF2-40B4-BE49-F238E27FC236}">
              <a16:creationId xmlns:a16="http://schemas.microsoft.com/office/drawing/2014/main" id="{6625F2F0-6EE8-4B33-A11B-86A29CA5B1EE}"/>
            </a:ext>
          </a:extLst>
        </xdr:cNvPr>
        <xdr:cNvSpPr txBox="1"/>
      </xdr:nvSpPr>
      <xdr:spPr>
        <a:xfrm>
          <a:off x="19310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7ED378D4-7CCF-4728-8EE8-BEEA1E4A28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0C0A3134-E3FA-4D73-8A98-FE8AB8E61E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7BCED735-8171-401C-ABA5-D4888945DF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年度に引き続き、平成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年度も数値の算出を行っていない。今後、数値の算出に努める。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D3995E-28F2-468D-8410-B2E804B923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7B9F11-D616-4B7C-836A-EC317F386F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3B2B2A-46D2-495B-B51E-0446E3D99B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43B2FA-0312-46A8-8F9A-EF412C68EC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2B4963-9562-455C-A369-B418823513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FFB8E2-281C-41B2-824B-88DE50EABC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D8365D-3EF5-405C-9E1A-464E5F9F5C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83EC28-15A9-4B3D-8676-D5C44E9379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FA0216-75BD-4E9C-BFFB-EFD6D8B8A7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20A5D3-48EF-4B47-B4C4-3B8FAD776B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BF2DB0-E4A8-43F1-AB89-654895B14E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5F91EB-0267-4E75-9B86-7E86DD0E28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78699B-4265-463A-AB74-074463812D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8C66A7-4585-4A58-B748-45CEF8037C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3E4E8E-4ABD-491A-A74C-62BE5C0D1C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A20952-388C-43A7-A89C-EB78F09F32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901F18-46A4-41E8-BAAC-2934BF5122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B797B5-49BE-4B8A-B9EC-37812EE5A5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C1D678-94C0-41C5-B212-75C0EE4223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36CDA1-918D-4324-B46F-17841E4B8B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EA9102-CCF2-45FC-A613-4669788F25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F886D6-DCB8-4EC1-AFA4-0A3BBC7731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3B4CA7-48FF-485C-A667-48E5F87525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BB6B4E-C9EE-449D-8A72-836CD26060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A9FD50-1197-4D68-B30C-ADAAF983A4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A1A45B-3D09-4DF4-AEB6-5D58E486EA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9BDE0F-708E-4129-A340-A64F4107EF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C3272D-8A51-40D4-B842-22AE5BE851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54CA03-AF36-43A9-8ECF-D9118FD5DE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CB5426-6877-4CC2-8130-B57988FEC8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41989ED-5C7E-45D6-9903-466B2B2E41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7C08751-2092-42A5-A09D-BBE7EBA29F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F81C883-F8DA-4BA1-936A-42C399F031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BD89282-16E4-4702-B387-29E39E8BC8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4E44DD3-4CB2-42B2-80E8-62D46B2C90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78CD48-7EAB-4301-ABE2-443EBAC604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798DC0-34D2-4801-8996-A446058D38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7F9B9F2-9834-4B85-B805-B070B7A25A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393CDD2-2447-4368-8793-30FB3550A6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3ECABCA-F481-4792-9A64-F12F6F6034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569D9BA-3D99-45AD-8D0C-98EA086EA39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7EF8235-8D86-4377-A7CC-75C89FA7099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FEBF4AF-C2F0-4D88-B02E-9F1E8311F5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E1C94AC-9390-416E-8DA8-A2AE789C0E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A5D08E0-A0CB-42AF-845D-6C4F009D8F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86880A6-ED0A-46D0-A753-62D6EB3D28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144A41C-6FF8-4A4E-9256-67F78067CCD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C37EAC9-8406-41C1-842A-01A32208C4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D37ADCE-EFC2-4B8C-9A22-1CD8E3D58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57F2FFA-3C54-46C4-A0E5-82E69182B4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6EAC886-42C4-4246-8714-D04CCC0C6B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D017B59-1740-4564-8E01-FD56D3B2C4B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BACF91C-37EC-44BF-BEFE-CD182806BA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086BC45-6327-4502-BF5E-ED24E4B58C6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19572A2-DA70-4568-8CA0-55FF1AF80A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555FCC85-163D-4BAD-AC37-DBA84A7C897B}"/>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6A73080E-7F71-4B0D-BDBC-8A6309C1CDC2}"/>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B27BA4B5-30E6-4B72-8984-B8E0E4BE0203}"/>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04BC854-6381-4E11-8250-91AE816EF4D2}"/>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9C01BB4-A453-46B1-B4DA-2283545AA8D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a:extLst>
            <a:ext uri="{FF2B5EF4-FFF2-40B4-BE49-F238E27FC236}">
              <a16:creationId xmlns:a16="http://schemas.microsoft.com/office/drawing/2014/main" id="{DD0AC0BC-961B-4652-A3AD-4C2058A4F23C}"/>
            </a:ext>
          </a:extLst>
        </xdr:cNvPr>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5967D40A-7932-44D1-A9C4-7C9B4D8FC0A5}"/>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22B8792D-9D1F-46D4-A6C2-11748B13C8AD}"/>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122300</xdr:rowOff>
    </xdr:from>
    <xdr:ext cx="405111" cy="259045"/>
    <xdr:sp macro="" textlink="">
      <xdr:nvSpPr>
        <xdr:cNvPr id="65" name="n_1aveValue【図書館】&#10;有形固定資産減価償却率">
          <a:extLst>
            <a:ext uri="{FF2B5EF4-FFF2-40B4-BE49-F238E27FC236}">
              <a16:creationId xmlns:a16="http://schemas.microsoft.com/office/drawing/2014/main" id="{04C50E10-2CC0-42C9-AAAE-832D11D4F9C6}"/>
            </a:ext>
          </a:extLst>
        </xdr:cNvPr>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a:extLst>
            <a:ext uri="{FF2B5EF4-FFF2-40B4-BE49-F238E27FC236}">
              <a16:creationId xmlns:a16="http://schemas.microsoft.com/office/drawing/2014/main" id="{9EA1A66F-630F-498E-9A50-8C50D54F67EE}"/>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133730</xdr:rowOff>
    </xdr:from>
    <xdr:ext cx="405111" cy="259045"/>
    <xdr:sp macro="" textlink="">
      <xdr:nvSpPr>
        <xdr:cNvPr id="67" name="n_2aveValue【図書館】&#10;有形固定資産減価償却率">
          <a:extLst>
            <a:ext uri="{FF2B5EF4-FFF2-40B4-BE49-F238E27FC236}">
              <a16:creationId xmlns:a16="http://schemas.microsoft.com/office/drawing/2014/main" id="{8E15D21E-66BA-49DA-85FC-88C2CE16E024}"/>
            </a:ext>
          </a:extLst>
        </xdr:cNvPr>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a:extLst>
            <a:ext uri="{FF2B5EF4-FFF2-40B4-BE49-F238E27FC236}">
              <a16:creationId xmlns:a16="http://schemas.microsoft.com/office/drawing/2014/main" id="{B7E30CB0-0CEF-4048-A155-259BD9AE3E71}"/>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161488</xdr:rowOff>
    </xdr:from>
    <xdr:ext cx="405111" cy="259045"/>
    <xdr:sp macro="" textlink="">
      <xdr:nvSpPr>
        <xdr:cNvPr id="69" name="n_3aveValue【図書館】&#10;有形固定資産減価償却率">
          <a:extLst>
            <a:ext uri="{FF2B5EF4-FFF2-40B4-BE49-F238E27FC236}">
              <a16:creationId xmlns:a16="http://schemas.microsoft.com/office/drawing/2014/main" id="{1CE86D89-ED8B-4591-BAD7-9F66309A52EE}"/>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90CCD6-18CB-484A-9A2F-8AB3A0B333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B79503-6F5A-48F7-BD46-E96F0564B7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74CF8F7-F000-43DE-BFFD-62EF4D9565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4A0B86-6571-4198-8732-50BF78E51D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10778EF-E5EE-4990-AD4B-A1A49F8D37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77651</xdr:rowOff>
    </xdr:from>
    <xdr:to>
      <xdr:col>15</xdr:col>
      <xdr:colOff>101600</xdr:colOff>
      <xdr:row>40</xdr:row>
      <xdr:rowOff>7801</xdr:rowOff>
    </xdr:to>
    <xdr:sp macro="" textlink="">
      <xdr:nvSpPr>
        <xdr:cNvPr id="75" name="楕円 74">
          <a:extLst>
            <a:ext uri="{FF2B5EF4-FFF2-40B4-BE49-F238E27FC236}">
              <a16:creationId xmlns:a16="http://schemas.microsoft.com/office/drawing/2014/main" id="{1D6470B5-3E10-485F-AA00-25AE0D4F6226}"/>
            </a:ext>
          </a:extLst>
        </xdr:cNvPr>
        <xdr:cNvSpPr/>
      </xdr:nvSpPr>
      <xdr:spPr>
        <a:xfrm>
          <a:off x="2857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169091</xdr:rowOff>
    </xdr:from>
    <xdr:to>
      <xdr:col>10</xdr:col>
      <xdr:colOff>165100</xdr:colOff>
      <xdr:row>40</xdr:row>
      <xdr:rowOff>99241</xdr:rowOff>
    </xdr:to>
    <xdr:sp macro="" textlink="">
      <xdr:nvSpPr>
        <xdr:cNvPr id="76" name="楕円 75">
          <a:extLst>
            <a:ext uri="{FF2B5EF4-FFF2-40B4-BE49-F238E27FC236}">
              <a16:creationId xmlns:a16="http://schemas.microsoft.com/office/drawing/2014/main" id="{83E589B5-C282-48B7-801E-7AB82A359BCB}"/>
            </a:ext>
          </a:extLst>
        </xdr:cNvPr>
        <xdr:cNvSpPr/>
      </xdr:nvSpPr>
      <xdr:spPr>
        <a:xfrm>
          <a:off x="1968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128451</xdr:rowOff>
    </xdr:from>
    <xdr:to>
      <xdr:col>15</xdr:col>
      <xdr:colOff>50800</xdr:colOff>
      <xdr:row>40</xdr:row>
      <xdr:rowOff>48441</xdr:rowOff>
    </xdr:to>
    <xdr:cxnSp macro="">
      <xdr:nvCxnSpPr>
        <xdr:cNvPr id="77" name="直線コネクタ 76">
          <a:extLst>
            <a:ext uri="{FF2B5EF4-FFF2-40B4-BE49-F238E27FC236}">
              <a16:creationId xmlns:a16="http://schemas.microsoft.com/office/drawing/2014/main" id="{508863AB-CC36-493A-8B36-5771A72EEE35}"/>
            </a:ext>
          </a:extLst>
        </xdr:cNvPr>
        <xdr:cNvCxnSpPr/>
      </xdr:nvCxnSpPr>
      <xdr:spPr>
        <a:xfrm flipV="1">
          <a:off x="2019300" y="681500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39</xdr:row>
      <xdr:rowOff>170378</xdr:rowOff>
    </xdr:from>
    <xdr:ext cx="405111" cy="259045"/>
    <xdr:sp macro="" textlink="">
      <xdr:nvSpPr>
        <xdr:cNvPr id="78" name="n_2mainValue【図書館】&#10;有形固定資産減価償却率">
          <a:extLst>
            <a:ext uri="{FF2B5EF4-FFF2-40B4-BE49-F238E27FC236}">
              <a16:creationId xmlns:a16="http://schemas.microsoft.com/office/drawing/2014/main" id="{99B33FAC-7690-4974-9C22-3E94A6F6293E}"/>
            </a:ext>
          </a:extLst>
        </xdr:cNvPr>
        <xdr:cNvSpPr txBox="1"/>
      </xdr:nvSpPr>
      <xdr:spPr>
        <a:xfrm>
          <a:off x="2705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90368</xdr:rowOff>
    </xdr:from>
    <xdr:ext cx="405111" cy="259045"/>
    <xdr:sp macro="" textlink="">
      <xdr:nvSpPr>
        <xdr:cNvPr id="79" name="n_3mainValue【図書館】&#10;有形固定資産減価償却率">
          <a:extLst>
            <a:ext uri="{FF2B5EF4-FFF2-40B4-BE49-F238E27FC236}">
              <a16:creationId xmlns:a16="http://schemas.microsoft.com/office/drawing/2014/main" id="{C2D4085F-0697-45BE-9E0E-C8D07A5948DF}"/>
            </a:ext>
          </a:extLst>
        </xdr:cNvPr>
        <xdr:cNvSpPr txBox="1"/>
      </xdr:nvSpPr>
      <xdr:spPr>
        <a:xfrm>
          <a:off x="1816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D5E0745-3531-4B55-BB10-36F5468C53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933EC9C-1ADF-4938-B9F4-2F7E794463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8BBBEED-6850-4521-AB44-081167ADF8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F6C303D-9ACB-4772-9394-BE2487EF6A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295DA05-508B-4FA0-B47E-1C1D4358D9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8413178-F1EE-4207-B1E2-271C6EFDB8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5B013E1-DF7C-48FC-B9A5-16DE53B1A5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ABB4D13-9B98-4182-B00C-71A65AF37E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517C756-C188-412E-9375-AF52D166218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0E80BD0-FE40-4F5F-B622-8D617179E9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B1F495BD-A0AC-492B-B1DF-D3B43894878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F9C9C27-B974-45B7-AC02-99DFBEA6E8F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B1A63FBB-3D08-4FEA-965B-1EB34ABCAAB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39A9E0B2-A6F7-42D8-A53D-2975A9E570E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870939A9-F759-449F-A658-96F63DD7A8E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3585D1DC-C912-4F4D-9A06-4628E692CCE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2D3397E-7622-4CB5-9212-385164AC9C5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A3FB6EB3-EE1F-4D84-A649-749FF8B7A8F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84FC523A-642F-4BDF-BC72-35D0257FD0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FA5E389B-42D0-4DDA-BFAF-C77A6C12CE2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269ABF15-FAD7-4C8F-A208-5044959CB90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D6DF6D46-F9BA-471C-A013-B7BB44E2B99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7B162DE2-37A9-4B1A-BBCB-BF200B7556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6B4FEE8-887D-41A8-A8FB-12EF391FBF6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F1B46939-7B50-4CFA-A950-5AC97FF8D7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5" name="直線コネクタ 104">
          <a:extLst>
            <a:ext uri="{FF2B5EF4-FFF2-40B4-BE49-F238E27FC236}">
              <a16:creationId xmlns:a16="http://schemas.microsoft.com/office/drawing/2014/main" id="{B55E3CE9-87BD-4B21-9A45-DDC6CC76EA35}"/>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6" name="【図書館】&#10;一人当たり面積最小値テキスト">
          <a:extLst>
            <a:ext uri="{FF2B5EF4-FFF2-40B4-BE49-F238E27FC236}">
              <a16:creationId xmlns:a16="http://schemas.microsoft.com/office/drawing/2014/main" id="{AC14987B-FE88-4B2C-AAA4-7DB0E5FC8591}"/>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7" name="直線コネクタ 106">
          <a:extLst>
            <a:ext uri="{FF2B5EF4-FFF2-40B4-BE49-F238E27FC236}">
              <a16:creationId xmlns:a16="http://schemas.microsoft.com/office/drawing/2014/main" id="{3B2B24E2-1095-40D6-BF34-BC534F8BBD33}"/>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8" name="【図書館】&#10;一人当たり面積最大値テキスト">
          <a:extLst>
            <a:ext uri="{FF2B5EF4-FFF2-40B4-BE49-F238E27FC236}">
              <a16:creationId xmlns:a16="http://schemas.microsoft.com/office/drawing/2014/main" id="{B5A5485F-783D-4CCA-BCB8-76052A300CD3}"/>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9" name="直線コネクタ 108">
          <a:extLst>
            <a:ext uri="{FF2B5EF4-FFF2-40B4-BE49-F238E27FC236}">
              <a16:creationId xmlns:a16="http://schemas.microsoft.com/office/drawing/2014/main" id="{B07182F8-55E0-4578-9C9E-985930285CF3}"/>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0" name="【図書館】&#10;一人当たり面積平均値テキスト">
          <a:extLst>
            <a:ext uri="{FF2B5EF4-FFF2-40B4-BE49-F238E27FC236}">
              <a16:creationId xmlns:a16="http://schemas.microsoft.com/office/drawing/2014/main" id="{8159413E-A767-42B1-97B0-6B604E2003B5}"/>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1" name="フローチャート: 判断 110">
          <a:extLst>
            <a:ext uri="{FF2B5EF4-FFF2-40B4-BE49-F238E27FC236}">
              <a16:creationId xmlns:a16="http://schemas.microsoft.com/office/drawing/2014/main" id="{D3ABC369-4774-4D6B-9A5A-58ACA11C798C}"/>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2" name="フローチャート: 判断 111">
          <a:extLst>
            <a:ext uri="{FF2B5EF4-FFF2-40B4-BE49-F238E27FC236}">
              <a16:creationId xmlns:a16="http://schemas.microsoft.com/office/drawing/2014/main" id="{C7F70216-40E7-45DD-93EF-9C435DD4139D}"/>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138084</xdr:rowOff>
    </xdr:from>
    <xdr:ext cx="469744" cy="259045"/>
    <xdr:sp macro="" textlink="">
      <xdr:nvSpPr>
        <xdr:cNvPr id="113" name="n_1aveValue【図書館】&#10;一人当たり面積">
          <a:extLst>
            <a:ext uri="{FF2B5EF4-FFF2-40B4-BE49-F238E27FC236}">
              <a16:creationId xmlns:a16="http://schemas.microsoft.com/office/drawing/2014/main" id="{1F89B561-8678-46F9-B764-0D276FAEDCCE}"/>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14" name="フローチャート: 判断 113">
          <a:extLst>
            <a:ext uri="{FF2B5EF4-FFF2-40B4-BE49-F238E27FC236}">
              <a16:creationId xmlns:a16="http://schemas.microsoft.com/office/drawing/2014/main" id="{555A4A09-E0FB-41CA-8CCD-E3FDA6DD0654}"/>
            </a:ext>
          </a:extLst>
        </xdr:cNvPr>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159855</xdr:rowOff>
    </xdr:from>
    <xdr:ext cx="469744" cy="259045"/>
    <xdr:sp macro="" textlink="">
      <xdr:nvSpPr>
        <xdr:cNvPr id="115" name="n_2aveValue【図書館】&#10;一人当たり面積">
          <a:extLst>
            <a:ext uri="{FF2B5EF4-FFF2-40B4-BE49-F238E27FC236}">
              <a16:creationId xmlns:a16="http://schemas.microsoft.com/office/drawing/2014/main" id="{DE52EB75-3B06-44FF-A39D-40B96098A725}"/>
            </a:ext>
          </a:extLst>
        </xdr:cNvPr>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74385</xdr:rowOff>
    </xdr:from>
    <xdr:to>
      <xdr:col>41</xdr:col>
      <xdr:colOff>101600</xdr:colOff>
      <xdr:row>39</xdr:row>
      <xdr:rowOff>4535</xdr:rowOff>
    </xdr:to>
    <xdr:sp macro="" textlink="">
      <xdr:nvSpPr>
        <xdr:cNvPr id="116" name="フローチャート: 判断 115">
          <a:extLst>
            <a:ext uri="{FF2B5EF4-FFF2-40B4-BE49-F238E27FC236}">
              <a16:creationId xmlns:a16="http://schemas.microsoft.com/office/drawing/2014/main" id="{1D43C3CA-F4A8-4208-A160-A5FBFF219EB9}"/>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21063</xdr:rowOff>
    </xdr:from>
    <xdr:ext cx="469744" cy="259045"/>
    <xdr:sp macro="" textlink="">
      <xdr:nvSpPr>
        <xdr:cNvPr id="117" name="n_3aveValue【図書館】&#10;一人当たり面積">
          <a:extLst>
            <a:ext uri="{FF2B5EF4-FFF2-40B4-BE49-F238E27FC236}">
              <a16:creationId xmlns:a16="http://schemas.microsoft.com/office/drawing/2014/main" id="{02D87D38-BF02-4691-ADEB-586FCA219E64}"/>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4D41935-B225-451F-A154-A46DD0DE69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6377689-3345-4FA1-BB88-835086A5A1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BF5EE13-4C4F-4D94-96A6-288F4499D9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DB3D366-C066-4000-9ADF-C6AD5473AC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1555660-9851-430D-B9CE-0851FBDBA9D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33565</xdr:rowOff>
    </xdr:from>
    <xdr:to>
      <xdr:col>46</xdr:col>
      <xdr:colOff>38100</xdr:colOff>
      <xdr:row>39</xdr:row>
      <xdr:rowOff>135165</xdr:rowOff>
    </xdr:to>
    <xdr:sp macro="" textlink="">
      <xdr:nvSpPr>
        <xdr:cNvPr id="123" name="楕円 122">
          <a:extLst>
            <a:ext uri="{FF2B5EF4-FFF2-40B4-BE49-F238E27FC236}">
              <a16:creationId xmlns:a16="http://schemas.microsoft.com/office/drawing/2014/main" id="{05715C3C-577F-427A-A55A-BA9742557FDF}"/>
            </a:ext>
          </a:extLst>
        </xdr:cNvPr>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33565</xdr:rowOff>
    </xdr:from>
    <xdr:to>
      <xdr:col>41</xdr:col>
      <xdr:colOff>101600</xdr:colOff>
      <xdr:row>39</xdr:row>
      <xdr:rowOff>135165</xdr:rowOff>
    </xdr:to>
    <xdr:sp macro="" textlink="">
      <xdr:nvSpPr>
        <xdr:cNvPr id="124" name="楕円 123">
          <a:extLst>
            <a:ext uri="{FF2B5EF4-FFF2-40B4-BE49-F238E27FC236}">
              <a16:creationId xmlns:a16="http://schemas.microsoft.com/office/drawing/2014/main" id="{0B0CA480-4587-4519-9A13-22E58401014C}"/>
            </a:ext>
          </a:extLst>
        </xdr:cNvPr>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84365</xdr:rowOff>
    </xdr:to>
    <xdr:cxnSp macro="">
      <xdr:nvCxnSpPr>
        <xdr:cNvPr id="125" name="直線コネクタ 124">
          <a:extLst>
            <a:ext uri="{FF2B5EF4-FFF2-40B4-BE49-F238E27FC236}">
              <a16:creationId xmlns:a16="http://schemas.microsoft.com/office/drawing/2014/main" id="{E86C5E75-65B0-4338-A6FB-1C5C576B8D24}"/>
            </a:ext>
          </a:extLst>
        </xdr:cNvPr>
        <xdr:cNvCxnSpPr/>
      </xdr:nvCxnSpPr>
      <xdr:spPr>
        <a:xfrm>
          <a:off x="7861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39</xdr:row>
      <xdr:rowOff>126292</xdr:rowOff>
    </xdr:from>
    <xdr:ext cx="469744" cy="259045"/>
    <xdr:sp macro="" textlink="">
      <xdr:nvSpPr>
        <xdr:cNvPr id="126" name="n_2mainValue【図書館】&#10;一人当たり面積">
          <a:extLst>
            <a:ext uri="{FF2B5EF4-FFF2-40B4-BE49-F238E27FC236}">
              <a16:creationId xmlns:a16="http://schemas.microsoft.com/office/drawing/2014/main" id="{B2E0537E-226E-4381-A68E-45FC4B5DEBB3}"/>
            </a:ext>
          </a:extLst>
        </xdr:cNvPr>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126292</xdr:rowOff>
    </xdr:from>
    <xdr:ext cx="469744" cy="259045"/>
    <xdr:sp macro="" textlink="">
      <xdr:nvSpPr>
        <xdr:cNvPr id="127" name="n_3mainValue【図書館】&#10;一人当たり面積">
          <a:extLst>
            <a:ext uri="{FF2B5EF4-FFF2-40B4-BE49-F238E27FC236}">
              <a16:creationId xmlns:a16="http://schemas.microsoft.com/office/drawing/2014/main" id="{529A474C-0CE7-45DD-9344-B96D87180A97}"/>
            </a:ext>
          </a:extLst>
        </xdr:cNvPr>
        <xdr:cNvSpPr txBox="1"/>
      </xdr:nvSpPr>
      <xdr:spPr>
        <a:xfrm>
          <a:off x="7626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7D80020B-F8DF-4700-AE84-07454B475E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C40EDF1E-95FA-463B-8DB0-CE3291D111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238FE8DB-5192-40AA-A1EA-B5C636D0D1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89157ABF-416F-44A2-998C-11823A96B5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139227F-AEE2-43E2-8056-101F934F18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3463B6D7-1C5E-4AC4-ABA8-F86618DC7D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7BEFC493-0783-4E78-84CF-05F0FB535D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400EA14-3005-4D7C-ACC3-1BC8F4D323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E784C20-A55A-4562-88D4-DE9C4E616B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10EBBA77-7EDC-4BE1-AD12-89264EA64A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12DE3B0D-5261-4C59-8CC7-39172E7639B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7AE8338E-5EAA-48A2-B2AD-1699E4D5433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89816D48-94A4-45D8-9610-2A781EAD7AA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A2235F54-96F1-4132-8FB2-60ABE29E3B8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37E208C9-A474-4632-A092-34BCFF11E35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B5FE2D04-6CD5-44A7-82D1-33D072028A4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F62ED8CE-261F-4D4C-8CCE-DF50DB97CEC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28EDB8D9-C5CC-40DC-A444-F4856B3FD30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EEDCBA17-BFAE-425B-99F3-17E85004BDB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F3BA377C-1FF3-42E9-8855-A1A2499AE8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1599DAB3-6407-4511-921F-138D69B5707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6799102E-BD96-4122-9562-385DE15CBC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0" name="直線コネクタ 149">
          <a:extLst>
            <a:ext uri="{FF2B5EF4-FFF2-40B4-BE49-F238E27FC236}">
              <a16:creationId xmlns:a16="http://schemas.microsoft.com/office/drawing/2014/main" id="{4CACB588-46F6-4AC0-ABA2-FB8A58C9292D}"/>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8AC93BAF-8561-4599-87FC-CB2990F6F3DE}"/>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52" name="直線コネクタ 151">
          <a:extLst>
            <a:ext uri="{FF2B5EF4-FFF2-40B4-BE49-F238E27FC236}">
              <a16:creationId xmlns:a16="http://schemas.microsoft.com/office/drawing/2014/main" id="{4B736BB0-65D5-4724-86E2-26F5B7292316}"/>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D8D19721-AF1E-46BF-9A4B-666E8CB8F417}"/>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54" name="直線コネクタ 153">
          <a:extLst>
            <a:ext uri="{FF2B5EF4-FFF2-40B4-BE49-F238E27FC236}">
              <a16:creationId xmlns:a16="http://schemas.microsoft.com/office/drawing/2014/main" id="{78E6911A-A9CD-4FA8-B429-CAE6866B0D93}"/>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78A5FA01-0940-40EC-AFAD-ED042EF72314}"/>
            </a:ext>
          </a:extLst>
        </xdr:cNvPr>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56" name="フローチャート: 判断 155">
          <a:extLst>
            <a:ext uri="{FF2B5EF4-FFF2-40B4-BE49-F238E27FC236}">
              <a16:creationId xmlns:a16="http://schemas.microsoft.com/office/drawing/2014/main" id="{3A7D74BC-7112-4973-8772-0D9FF2135249}"/>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57" name="フローチャート: 判断 156">
          <a:extLst>
            <a:ext uri="{FF2B5EF4-FFF2-40B4-BE49-F238E27FC236}">
              <a16:creationId xmlns:a16="http://schemas.microsoft.com/office/drawing/2014/main" id="{21B3C8BF-A140-4D39-AA98-2FDB2AA17A00}"/>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140479</xdr:rowOff>
    </xdr:from>
    <xdr:ext cx="405111" cy="259045"/>
    <xdr:sp macro="" textlink="">
      <xdr:nvSpPr>
        <xdr:cNvPr id="158" name="n_1aveValue【体育館・プール】&#10;有形固定資産減価償却率">
          <a:extLst>
            <a:ext uri="{FF2B5EF4-FFF2-40B4-BE49-F238E27FC236}">
              <a16:creationId xmlns:a16="http://schemas.microsoft.com/office/drawing/2014/main" id="{FAEEC1C2-CF32-4CA3-AC17-CC6B654C04C1}"/>
            </a:ext>
          </a:extLst>
        </xdr:cNvPr>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159" name="フローチャート: 判断 158">
          <a:extLst>
            <a:ext uri="{FF2B5EF4-FFF2-40B4-BE49-F238E27FC236}">
              <a16:creationId xmlns:a16="http://schemas.microsoft.com/office/drawing/2014/main" id="{C5C021F6-55FC-4592-A89B-9CD4262897BA}"/>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160" name="n_2aveValue【体育館・プール】&#10;有形固定資産減価償却率">
          <a:extLst>
            <a:ext uri="{FF2B5EF4-FFF2-40B4-BE49-F238E27FC236}">
              <a16:creationId xmlns:a16="http://schemas.microsoft.com/office/drawing/2014/main" id="{1B0EE730-C4DA-4A6E-970F-3F3EE3F89BB3}"/>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161" name="フローチャート: 判断 160">
          <a:extLst>
            <a:ext uri="{FF2B5EF4-FFF2-40B4-BE49-F238E27FC236}">
              <a16:creationId xmlns:a16="http://schemas.microsoft.com/office/drawing/2014/main" id="{99BF421E-0B32-4CDD-8202-24ACDF2F27A4}"/>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57929</xdr:rowOff>
    </xdr:from>
    <xdr:ext cx="405111" cy="259045"/>
    <xdr:sp macro="" textlink="">
      <xdr:nvSpPr>
        <xdr:cNvPr id="162" name="n_3aveValue【体育館・プール】&#10;有形固定資産減価償却率">
          <a:extLst>
            <a:ext uri="{FF2B5EF4-FFF2-40B4-BE49-F238E27FC236}">
              <a16:creationId xmlns:a16="http://schemas.microsoft.com/office/drawing/2014/main" id="{E022B516-B99A-4F14-A5F7-ADEA501D52EB}"/>
            </a:ext>
          </a:extLst>
        </xdr:cNvPr>
        <xdr:cNvSpPr txBox="1"/>
      </xdr:nvSpPr>
      <xdr:spPr>
        <a:xfrm>
          <a:off x="1816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4FEB3EF-6450-4309-ABF9-B3D5F15CD3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7903568-ACAA-44E4-AEA4-5699334DA3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665A4F2-3C9E-45EE-A503-F7F1AD21F2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2DE6BE7-BBAA-428D-9B34-728103F95B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F0492B8-949A-4D1E-8C92-D928E6D6C7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74930</xdr:rowOff>
    </xdr:from>
    <xdr:to>
      <xdr:col>15</xdr:col>
      <xdr:colOff>101600</xdr:colOff>
      <xdr:row>61</xdr:row>
      <xdr:rowOff>5080</xdr:rowOff>
    </xdr:to>
    <xdr:sp macro="" textlink="">
      <xdr:nvSpPr>
        <xdr:cNvPr id="168" name="楕円 167">
          <a:extLst>
            <a:ext uri="{FF2B5EF4-FFF2-40B4-BE49-F238E27FC236}">
              <a16:creationId xmlns:a16="http://schemas.microsoft.com/office/drawing/2014/main" id="{24B52E7F-E3EF-44FA-80AD-D73AC51522DA}"/>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69" name="楕円 168">
          <a:extLst>
            <a:ext uri="{FF2B5EF4-FFF2-40B4-BE49-F238E27FC236}">
              <a16:creationId xmlns:a16="http://schemas.microsoft.com/office/drawing/2014/main" id="{5112778D-AD0B-4175-84FB-5C2CB2C9E9F9}"/>
            </a:ext>
          </a:extLst>
        </xdr:cNvPr>
        <xdr:cNvSpPr/>
      </xdr:nvSpPr>
      <xdr:spPr>
        <a:xfrm>
          <a:off x="1968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130302</xdr:rowOff>
    </xdr:from>
    <xdr:to>
      <xdr:col>15</xdr:col>
      <xdr:colOff>50800</xdr:colOff>
      <xdr:row>60</xdr:row>
      <xdr:rowOff>125730</xdr:rowOff>
    </xdr:to>
    <xdr:cxnSp macro="">
      <xdr:nvCxnSpPr>
        <xdr:cNvPr id="170" name="直線コネクタ 169">
          <a:extLst>
            <a:ext uri="{FF2B5EF4-FFF2-40B4-BE49-F238E27FC236}">
              <a16:creationId xmlns:a16="http://schemas.microsoft.com/office/drawing/2014/main" id="{3EA0E0F2-311C-4892-B953-C92D65EB96CF}"/>
            </a:ext>
          </a:extLst>
        </xdr:cNvPr>
        <xdr:cNvCxnSpPr/>
      </xdr:nvCxnSpPr>
      <xdr:spPr>
        <a:xfrm>
          <a:off x="2019300" y="1007440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60</xdr:row>
      <xdr:rowOff>167657</xdr:rowOff>
    </xdr:from>
    <xdr:ext cx="405111" cy="259045"/>
    <xdr:sp macro="" textlink="">
      <xdr:nvSpPr>
        <xdr:cNvPr id="171" name="n_2mainValue【体育館・プール】&#10;有形固定資産減価償却率">
          <a:extLst>
            <a:ext uri="{FF2B5EF4-FFF2-40B4-BE49-F238E27FC236}">
              <a16:creationId xmlns:a16="http://schemas.microsoft.com/office/drawing/2014/main" id="{6C65F567-2C8D-4C6A-99DC-BEE738D8685D}"/>
            </a:ext>
          </a:extLst>
        </xdr:cNvPr>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72" name="n_3mainValue【体育館・プール】&#10;有形固定資産減価償却率">
          <a:extLst>
            <a:ext uri="{FF2B5EF4-FFF2-40B4-BE49-F238E27FC236}">
              <a16:creationId xmlns:a16="http://schemas.microsoft.com/office/drawing/2014/main" id="{BFD8DD86-1461-45DD-89AF-7B7AEDBF2437}"/>
            </a:ext>
          </a:extLst>
        </xdr:cNvPr>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8C4A3316-C40E-4A76-B8D2-2380AEC657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C153A962-8ADF-4110-ADA1-D77A8D9976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8193F4DC-99B3-4E33-A4C8-EB9EEC1D25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29527717-A61C-4FC2-8534-BAAF8C7EA8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9BC98D76-04D3-4C3C-A873-3BF0A431D8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284572C5-00D4-45A5-97ED-2A137A2A3D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54C02E5E-91F2-4E55-8976-C6AD78C7EC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53DA7766-2BAA-4C0F-B5B7-AF2A7886B6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92BD79B0-22C7-496B-8C78-400224FEEC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662FFDD8-3A8C-4E01-9885-8B038D901B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90789C42-FA10-4293-BED2-3C5EFD1D93F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a:extLst>
            <a:ext uri="{FF2B5EF4-FFF2-40B4-BE49-F238E27FC236}">
              <a16:creationId xmlns:a16="http://schemas.microsoft.com/office/drawing/2014/main" id="{B621A779-5746-4F02-80D3-C5DE2BE882C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D0A30350-05D7-4FC3-85E8-653E361BBAA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a:extLst>
            <a:ext uri="{FF2B5EF4-FFF2-40B4-BE49-F238E27FC236}">
              <a16:creationId xmlns:a16="http://schemas.microsoft.com/office/drawing/2014/main" id="{8DD2FEF8-C230-4631-A72E-C19B0C17A97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5E7AD3FC-0122-4960-AC81-9C4787514D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a:extLst>
            <a:ext uri="{FF2B5EF4-FFF2-40B4-BE49-F238E27FC236}">
              <a16:creationId xmlns:a16="http://schemas.microsoft.com/office/drawing/2014/main" id="{5FF7A9AA-5D2E-4010-A50E-6CDD4263F0C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413B8914-33AE-4AA0-8EFE-061AEDC26C4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a:extLst>
            <a:ext uri="{FF2B5EF4-FFF2-40B4-BE49-F238E27FC236}">
              <a16:creationId xmlns:a16="http://schemas.microsoft.com/office/drawing/2014/main" id="{97FD4EA4-F8CA-4760-9DBB-CEA5CB86453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364E4E9C-8F91-476B-8A9E-071C1B9861B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a:extLst>
            <a:ext uri="{FF2B5EF4-FFF2-40B4-BE49-F238E27FC236}">
              <a16:creationId xmlns:a16="http://schemas.microsoft.com/office/drawing/2014/main" id="{E2502D04-BA79-49EF-8A27-E250693B473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A9698951-9AA5-4FBB-9DED-3C1A4AB80EA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a:extLst>
            <a:ext uri="{FF2B5EF4-FFF2-40B4-BE49-F238E27FC236}">
              <a16:creationId xmlns:a16="http://schemas.microsoft.com/office/drawing/2014/main" id="{75571899-B2BC-45F1-8C8F-D7B55FF5E0D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C8FBDED5-4F9E-41C9-9590-97E7F37F0C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E0ED6C16-7821-40A9-9EDE-FDAF3D55FF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D083CE3A-06A8-4160-B5F7-676D28F3BF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98" name="直線コネクタ 197">
          <a:extLst>
            <a:ext uri="{FF2B5EF4-FFF2-40B4-BE49-F238E27FC236}">
              <a16:creationId xmlns:a16="http://schemas.microsoft.com/office/drawing/2014/main" id="{5FCD2AA4-EB9F-475E-9F1B-72EDB704F514}"/>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9" name="【体育館・プール】&#10;一人当たり面積最小値テキスト">
          <a:extLst>
            <a:ext uri="{FF2B5EF4-FFF2-40B4-BE49-F238E27FC236}">
              <a16:creationId xmlns:a16="http://schemas.microsoft.com/office/drawing/2014/main" id="{9CDF53D6-9142-4B71-8B3F-C3223E088195}"/>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00" name="直線コネクタ 199">
          <a:extLst>
            <a:ext uri="{FF2B5EF4-FFF2-40B4-BE49-F238E27FC236}">
              <a16:creationId xmlns:a16="http://schemas.microsoft.com/office/drawing/2014/main" id="{668211C4-0F3B-41BF-B278-75DE80CD58FC}"/>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01" name="【体育館・プール】&#10;一人当たり面積最大値テキスト">
          <a:extLst>
            <a:ext uri="{FF2B5EF4-FFF2-40B4-BE49-F238E27FC236}">
              <a16:creationId xmlns:a16="http://schemas.microsoft.com/office/drawing/2014/main" id="{0145E877-1987-484B-8C67-97CBE365A84B}"/>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02" name="直線コネクタ 201">
          <a:extLst>
            <a:ext uri="{FF2B5EF4-FFF2-40B4-BE49-F238E27FC236}">
              <a16:creationId xmlns:a16="http://schemas.microsoft.com/office/drawing/2014/main" id="{2CADD3D3-64E2-46B8-A467-E9A3E973E988}"/>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03" name="【体育館・プール】&#10;一人当たり面積平均値テキスト">
          <a:extLst>
            <a:ext uri="{FF2B5EF4-FFF2-40B4-BE49-F238E27FC236}">
              <a16:creationId xmlns:a16="http://schemas.microsoft.com/office/drawing/2014/main" id="{36742F7A-B0A3-49FC-A8AF-C4020A876AAC}"/>
            </a:ext>
          </a:extLst>
        </xdr:cNvPr>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04" name="フローチャート: 判断 203">
          <a:extLst>
            <a:ext uri="{FF2B5EF4-FFF2-40B4-BE49-F238E27FC236}">
              <a16:creationId xmlns:a16="http://schemas.microsoft.com/office/drawing/2014/main" id="{22765042-E52D-4312-85B7-B098613E296F}"/>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05" name="フローチャート: 判断 204">
          <a:extLst>
            <a:ext uri="{FF2B5EF4-FFF2-40B4-BE49-F238E27FC236}">
              <a16:creationId xmlns:a16="http://schemas.microsoft.com/office/drawing/2014/main" id="{A097CF72-038A-404F-80F3-3652306D92BD}"/>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206" name="n_1aveValue【体育館・プール】&#10;一人当たり面積">
          <a:extLst>
            <a:ext uri="{FF2B5EF4-FFF2-40B4-BE49-F238E27FC236}">
              <a16:creationId xmlns:a16="http://schemas.microsoft.com/office/drawing/2014/main" id="{96C3116C-C498-4643-BE1F-7BA35F713864}"/>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207" name="フローチャート: 判断 206">
          <a:extLst>
            <a:ext uri="{FF2B5EF4-FFF2-40B4-BE49-F238E27FC236}">
              <a16:creationId xmlns:a16="http://schemas.microsoft.com/office/drawing/2014/main" id="{6358BF52-D830-4047-A6C1-0F4F1F6DEEE8}"/>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208" name="n_2aveValue【体育館・プール】&#10;一人当たり面積">
          <a:extLst>
            <a:ext uri="{FF2B5EF4-FFF2-40B4-BE49-F238E27FC236}">
              <a16:creationId xmlns:a16="http://schemas.microsoft.com/office/drawing/2014/main" id="{05EAC4E5-9458-4ED7-8F8A-E17B8563A1D7}"/>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209" name="フローチャート: 判断 208">
          <a:extLst>
            <a:ext uri="{FF2B5EF4-FFF2-40B4-BE49-F238E27FC236}">
              <a16:creationId xmlns:a16="http://schemas.microsoft.com/office/drawing/2014/main" id="{66416B32-3888-4514-9509-56B8F927D08E}"/>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210" name="n_3aveValue【体育館・プール】&#10;一人当たり面積">
          <a:extLst>
            <a:ext uri="{FF2B5EF4-FFF2-40B4-BE49-F238E27FC236}">
              <a16:creationId xmlns:a16="http://schemas.microsoft.com/office/drawing/2014/main" id="{DEAAB78A-B787-4347-9D39-EA550C4952C0}"/>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F561F07-D6D2-4A5C-8F5D-1EA3BD59F7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E96C51C-0FE7-4687-815D-76376A7C57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50AEF7C-8E07-4EBD-BA51-D3FC172EA3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EC08471-8CBB-4C85-9784-2306A2A3B8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863B8AD-E3E0-41EB-9ED3-DDC27BE64E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143510</xdr:rowOff>
    </xdr:from>
    <xdr:to>
      <xdr:col>46</xdr:col>
      <xdr:colOff>38100</xdr:colOff>
      <xdr:row>64</xdr:row>
      <xdr:rowOff>73660</xdr:rowOff>
    </xdr:to>
    <xdr:sp macro="" textlink="">
      <xdr:nvSpPr>
        <xdr:cNvPr id="216" name="楕円 215">
          <a:extLst>
            <a:ext uri="{FF2B5EF4-FFF2-40B4-BE49-F238E27FC236}">
              <a16:creationId xmlns:a16="http://schemas.microsoft.com/office/drawing/2014/main" id="{51E3FD85-C409-49F5-859C-08EBC560D148}"/>
            </a:ext>
          </a:extLst>
        </xdr:cNvPr>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84727</xdr:rowOff>
    </xdr:from>
    <xdr:to>
      <xdr:col>41</xdr:col>
      <xdr:colOff>101600</xdr:colOff>
      <xdr:row>63</xdr:row>
      <xdr:rowOff>14877</xdr:rowOff>
    </xdr:to>
    <xdr:sp macro="" textlink="">
      <xdr:nvSpPr>
        <xdr:cNvPr id="217" name="楕円 216">
          <a:extLst>
            <a:ext uri="{FF2B5EF4-FFF2-40B4-BE49-F238E27FC236}">
              <a16:creationId xmlns:a16="http://schemas.microsoft.com/office/drawing/2014/main" id="{67193BDA-A209-41A0-A25A-043B965BCEDD}"/>
            </a:ext>
          </a:extLst>
        </xdr:cNvPr>
        <xdr:cNvSpPr/>
      </xdr:nvSpPr>
      <xdr:spPr>
        <a:xfrm>
          <a:off x="781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135527</xdr:rowOff>
    </xdr:from>
    <xdr:to>
      <xdr:col>45</xdr:col>
      <xdr:colOff>177800</xdr:colOff>
      <xdr:row>64</xdr:row>
      <xdr:rowOff>22860</xdr:rowOff>
    </xdr:to>
    <xdr:cxnSp macro="">
      <xdr:nvCxnSpPr>
        <xdr:cNvPr id="218" name="直線コネクタ 217">
          <a:extLst>
            <a:ext uri="{FF2B5EF4-FFF2-40B4-BE49-F238E27FC236}">
              <a16:creationId xmlns:a16="http://schemas.microsoft.com/office/drawing/2014/main" id="{B139382E-FA0A-4E26-97CC-82F26E060D68}"/>
            </a:ext>
          </a:extLst>
        </xdr:cNvPr>
        <xdr:cNvCxnSpPr/>
      </xdr:nvCxnSpPr>
      <xdr:spPr>
        <a:xfrm>
          <a:off x="7861300" y="1076542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64787</xdr:rowOff>
    </xdr:from>
    <xdr:ext cx="469744" cy="259045"/>
    <xdr:sp macro="" textlink="">
      <xdr:nvSpPr>
        <xdr:cNvPr id="219" name="n_2mainValue【体育館・プール】&#10;一人当たり面積">
          <a:extLst>
            <a:ext uri="{FF2B5EF4-FFF2-40B4-BE49-F238E27FC236}">
              <a16:creationId xmlns:a16="http://schemas.microsoft.com/office/drawing/2014/main" id="{C4CD12CD-2D3B-44DF-B54C-CC9DD01303D6}"/>
            </a:ext>
          </a:extLst>
        </xdr:cNvPr>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6004</xdr:rowOff>
    </xdr:from>
    <xdr:ext cx="469744" cy="259045"/>
    <xdr:sp macro="" textlink="">
      <xdr:nvSpPr>
        <xdr:cNvPr id="220" name="n_3mainValue【体育館・プール】&#10;一人当たり面積">
          <a:extLst>
            <a:ext uri="{FF2B5EF4-FFF2-40B4-BE49-F238E27FC236}">
              <a16:creationId xmlns:a16="http://schemas.microsoft.com/office/drawing/2014/main" id="{04BE4FAE-C33C-46CA-9DAF-CF84BE647AB7}"/>
            </a:ext>
          </a:extLst>
        </xdr:cNvPr>
        <xdr:cNvSpPr txBox="1"/>
      </xdr:nvSpPr>
      <xdr:spPr>
        <a:xfrm>
          <a:off x="7626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443C6930-243C-488D-A667-410A9471A5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6F1BE63F-D187-40CE-A11B-B6F87DCE35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DB197D7D-DFB4-4C87-AD9C-7BBDA86869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1F389769-58B5-4475-98FE-343E730C1B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E7E0E9F0-320F-4105-A064-9DC7C5200F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EA0EF3ED-FF06-4EDE-89B7-A93AD25000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BAD8A2E4-E20C-4F5A-A695-67A95D2AD8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47DAE366-5C2B-4774-A189-D49F0C2935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361A65D7-A740-47E7-B78F-910B3F28A1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90DAE2F2-1947-41BC-93D8-0DAE6F5CDF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AEB345A8-5FC6-4B13-986C-560064322B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BEECF552-72E4-45FD-AE50-471FEDB4FC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519F11C8-CD8C-4191-9482-E6D7F82C14F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AA973D20-F926-49F7-BE39-66EBC21DC2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27DC42DB-DC33-4862-A1DC-D95786777D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FDB2D761-DA1E-41F4-A0F9-CC42B28EA5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FA92A45A-5547-47ED-8D7F-B1B5C6C46C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FEFFD1B9-CC57-452D-8E2F-1F76EA958F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830D0925-257B-41C0-8E7F-5B2562EBCD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CBB40116-AB13-4BF3-98C0-D0BCD3194F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41D76C19-061D-4A05-A8D1-1343ECA77BB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1DBA2CED-41B8-4F93-8255-4AC6918281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EA3418B-8AA1-4899-BDD3-39D814837FB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2870D257-5A9C-4D1C-82DE-DECA1F2812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45" name="直線コネクタ 244">
          <a:extLst>
            <a:ext uri="{FF2B5EF4-FFF2-40B4-BE49-F238E27FC236}">
              <a16:creationId xmlns:a16="http://schemas.microsoft.com/office/drawing/2014/main" id="{44728EAD-3090-40C2-A31F-E860BC8A1DF3}"/>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4232A5F6-F7B6-4343-94D8-6B79AC26FB51}"/>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7" name="直線コネクタ 246">
          <a:extLst>
            <a:ext uri="{FF2B5EF4-FFF2-40B4-BE49-F238E27FC236}">
              <a16:creationId xmlns:a16="http://schemas.microsoft.com/office/drawing/2014/main" id="{F2CC5707-4852-442B-AADF-B9BBF001C91C}"/>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3F188729-558D-4609-B4B7-4F4490D559D5}"/>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a:extLst>
            <a:ext uri="{FF2B5EF4-FFF2-40B4-BE49-F238E27FC236}">
              <a16:creationId xmlns:a16="http://schemas.microsoft.com/office/drawing/2014/main" id="{C0350328-ED24-4BF7-ACAE-0CB9E05B55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79CE3879-6EE1-44ED-A5BA-A901A4799740}"/>
            </a:ext>
          </a:extLst>
        </xdr:cNvPr>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51" name="フローチャート: 判断 250">
          <a:extLst>
            <a:ext uri="{FF2B5EF4-FFF2-40B4-BE49-F238E27FC236}">
              <a16:creationId xmlns:a16="http://schemas.microsoft.com/office/drawing/2014/main" id="{D9866408-20CC-4803-BF94-21AA2D1BF679}"/>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52" name="フローチャート: 判断 251">
          <a:extLst>
            <a:ext uri="{FF2B5EF4-FFF2-40B4-BE49-F238E27FC236}">
              <a16:creationId xmlns:a16="http://schemas.microsoft.com/office/drawing/2014/main" id="{969AE2B5-186F-4738-99B1-B852CF1344D5}"/>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253" name="n_1aveValue【福祉施設】&#10;有形固定資産減価償却率">
          <a:extLst>
            <a:ext uri="{FF2B5EF4-FFF2-40B4-BE49-F238E27FC236}">
              <a16:creationId xmlns:a16="http://schemas.microsoft.com/office/drawing/2014/main" id="{A0A915A2-9476-4024-B51B-EAE544E91DBD}"/>
            </a:ext>
          </a:extLst>
        </xdr:cNvPr>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54" name="フローチャート: 判断 253">
          <a:extLst>
            <a:ext uri="{FF2B5EF4-FFF2-40B4-BE49-F238E27FC236}">
              <a16:creationId xmlns:a16="http://schemas.microsoft.com/office/drawing/2014/main" id="{D39F19D9-CF45-48E3-BC38-C040FA6E7816}"/>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255" name="n_2aveValue【福祉施設】&#10;有形固定資産減価償却率">
          <a:extLst>
            <a:ext uri="{FF2B5EF4-FFF2-40B4-BE49-F238E27FC236}">
              <a16:creationId xmlns:a16="http://schemas.microsoft.com/office/drawing/2014/main" id="{9D3AC6BF-2C2C-4CCD-B62A-9F694E380832}"/>
            </a:ext>
          </a:extLst>
        </xdr:cNvPr>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56" name="フローチャート: 判断 255">
          <a:extLst>
            <a:ext uri="{FF2B5EF4-FFF2-40B4-BE49-F238E27FC236}">
              <a16:creationId xmlns:a16="http://schemas.microsoft.com/office/drawing/2014/main" id="{6F051375-2186-48DC-A718-19DA06880A28}"/>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257" name="n_3aveValue【福祉施設】&#10;有形固定資産減価償却率">
          <a:extLst>
            <a:ext uri="{FF2B5EF4-FFF2-40B4-BE49-F238E27FC236}">
              <a16:creationId xmlns:a16="http://schemas.microsoft.com/office/drawing/2014/main" id="{A763E268-89AB-45A2-BA8E-EB25FE9A379A}"/>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3E67271-AB1B-4B75-A1DF-73DDFF5C43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F5C1E53-B3D9-4015-A671-FD84A59124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DB9488E-C405-4117-B801-C36D383127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1969D91-C464-498C-9210-B1B3018E4B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2AA7136-6669-426E-B4C6-98B6899E8E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67311</xdr:rowOff>
    </xdr:from>
    <xdr:to>
      <xdr:col>15</xdr:col>
      <xdr:colOff>101600</xdr:colOff>
      <xdr:row>84</xdr:row>
      <xdr:rowOff>168911</xdr:rowOff>
    </xdr:to>
    <xdr:sp macro="" textlink="">
      <xdr:nvSpPr>
        <xdr:cNvPr id="263" name="楕円 262">
          <a:extLst>
            <a:ext uri="{FF2B5EF4-FFF2-40B4-BE49-F238E27FC236}">
              <a16:creationId xmlns:a16="http://schemas.microsoft.com/office/drawing/2014/main" id="{B6AA00B8-7A0F-431E-AD08-9B58C2A9888A}"/>
            </a:ext>
          </a:extLst>
        </xdr:cNvPr>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105411</xdr:rowOff>
    </xdr:from>
    <xdr:to>
      <xdr:col>10</xdr:col>
      <xdr:colOff>165100</xdr:colOff>
      <xdr:row>85</xdr:row>
      <xdr:rowOff>35561</xdr:rowOff>
    </xdr:to>
    <xdr:sp macro="" textlink="">
      <xdr:nvSpPr>
        <xdr:cNvPr id="264" name="楕円 263">
          <a:extLst>
            <a:ext uri="{FF2B5EF4-FFF2-40B4-BE49-F238E27FC236}">
              <a16:creationId xmlns:a16="http://schemas.microsoft.com/office/drawing/2014/main" id="{54442313-C852-4128-ADAA-A89AB189139A}"/>
            </a:ext>
          </a:extLst>
        </xdr:cNvPr>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156211</xdr:rowOff>
    </xdr:to>
    <xdr:cxnSp macro="">
      <xdr:nvCxnSpPr>
        <xdr:cNvPr id="265" name="直線コネクタ 264">
          <a:extLst>
            <a:ext uri="{FF2B5EF4-FFF2-40B4-BE49-F238E27FC236}">
              <a16:creationId xmlns:a16="http://schemas.microsoft.com/office/drawing/2014/main" id="{EAD190DA-1908-4092-AFA7-CEBCAA1F6490}"/>
            </a:ext>
          </a:extLst>
        </xdr:cNvPr>
        <xdr:cNvCxnSpPr/>
      </xdr:nvCxnSpPr>
      <xdr:spPr>
        <a:xfrm flipV="1">
          <a:off x="2019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84</xdr:row>
      <xdr:rowOff>160038</xdr:rowOff>
    </xdr:from>
    <xdr:ext cx="405111" cy="259045"/>
    <xdr:sp macro="" textlink="">
      <xdr:nvSpPr>
        <xdr:cNvPr id="266" name="n_2mainValue【福祉施設】&#10;有形固定資産減価償却率">
          <a:extLst>
            <a:ext uri="{FF2B5EF4-FFF2-40B4-BE49-F238E27FC236}">
              <a16:creationId xmlns:a16="http://schemas.microsoft.com/office/drawing/2014/main" id="{E3B53EF8-88D7-43A8-A351-C2A2BCD57AB4}"/>
            </a:ext>
          </a:extLst>
        </xdr:cNvPr>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267" name="n_3mainValue【福祉施設】&#10;有形固定資産減価償却率">
          <a:extLst>
            <a:ext uri="{FF2B5EF4-FFF2-40B4-BE49-F238E27FC236}">
              <a16:creationId xmlns:a16="http://schemas.microsoft.com/office/drawing/2014/main" id="{25D93140-C0C5-4F8E-8684-78C0790C9255}"/>
            </a:ext>
          </a:extLst>
        </xdr:cNvPr>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879A32C4-52E1-44F9-B99A-D370E03EB9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1D4BA85E-34D8-4E20-B520-AC81800FAA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FFB9A16-1B9E-4C39-A8F2-2D8A6837CB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841C89D6-95DA-4B48-BB25-5D6D95BEBC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835CE715-A0A8-482B-B5A0-7DAAC91905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18E222DD-1A8C-41EB-ACC1-F30D04346D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F1297112-8350-4568-BAF0-8139137030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4C33EE81-4A08-4955-B6AE-1AE1EABE22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FD9DA099-2379-4E34-93A5-F2348356C0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9E25F8DD-40D6-4A43-948D-B501528640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2D9CD099-131D-4D52-9F5B-CA2173D1DF2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25C1652A-4CD9-4E41-BF8D-C04CA21DBC2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3E5EBF36-BC94-42C3-9F15-1FC854D85A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EF77F3F5-747B-4DC1-8542-688E0E0C10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E1B2F9B7-2698-4103-AC0D-983FCD750B7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E26722E3-C807-4857-9430-8D0F363D2E9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5CEA4548-F81F-4927-BA16-0B0CC49728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4524E2EE-B947-46C7-A0F9-9F194310636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E8F274B4-3B61-4E27-BBA8-E0122106BC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D51BCDD1-2AE3-473B-BFCD-8F8931A100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a:extLst>
            <a:ext uri="{FF2B5EF4-FFF2-40B4-BE49-F238E27FC236}">
              <a16:creationId xmlns:a16="http://schemas.microsoft.com/office/drawing/2014/main" id="{30869680-7686-4481-828D-3C52218961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89" name="直線コネクタ 288">
          <a:extLst>
            <a:ext uri="{FF2B5EF4-FFF2-40B4-BE49-F238E27FC236}">
              <a16:creationId xmlns:a16="http://schemas.microsoft.com/office/drawing/2014/main" id="{8A4AC782-5671-4F9F-B2DE-2F3EB6333A14}"/>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90" name="【福祉施設】&#10;一人当たり面積最小値テキスト">
          <a:extLst>
            <a:ext uri="{FF2B5EF4-FFF2-40B4-BE49-F238E27FC236}">
              <a16:creationId xmlns:a16="http://schemas.microsoft.com/office/drawing/2014/main" id="{258BA35F-082F-41A4-9EF4-1A242134EE24}"/>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91" name="直線コネクタ 290">
          <a:extLst>
            <a:ext uri="{FF2B5EF4-FFF2-40B4-BE49-F238E27FC236}">
              <a16:creationId xmlns:a16="http://schemas.microsoft.com/office/drawing/2014/main" id="{EC8E413E-234F-4477-A2E3-59D9CABE47AC}"/>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92" name="【福祉施設】&#10;一人当たり面積最大値テキスト">
          <a:extLst>
            <a:ext uri="{FF2B5EF4-FFF2-40B4-BE49-F238E27FC236}">
              <a16:creationId xmlns:a16="http://schemas.microsoft.com/office/drawing/2014/main" id="{81E451AD-7533-459C-BFE4-10075D5D18E6}"/>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93" name="直線コネクタ 292">
          <a:extLst>
            <a:ext uri="{FF2B5EF4-FFF2-40B4-BE49-F238E27FC236}">
              <a16:creationId xmlns:a16="http://schemas.microsoft.com/office/drawing/2014/main" id="{E3330968-6441-402C-A074-22259A372140}"/>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94" name="【福祉施設】&#10;一人当たり面積平均値テキスト">
          <a:extLst>
            <a:ext uri="{FF2B5EF4-FFF2-40B4-BE49-F238E27FC236}">
              <a16:creationId xmlns:a16="http://schemas.microsoft.com/office/drawing/2014/main" id="{4FF29EA7-9432-4AF6-AC31-439EA77EF1D3}"/>
            </a:ext>
          </a:extLst>
        </xdr:cNvPr>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95" name="フローチャート: 判断 294">
          <a:extLst>
            <a:ext uri="{FF2B5EF4-FFF2-40B4-BE49-F238E27FC236}">
              <a16:creationId xmlns:a16="http://schemas.microsoft.com/office/drawing/2014/main" id="{830B2561-5459-4F7C-AAE0-A5BCCFF80D2C}"/>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96" name="フローチャート: 判断 295">
          <a:extLst>
            <a:ext uri="{FF2B5EF4-FFF2-40B4-BE49-F238E27FC236}">
              <a16:creationId xmlns:a16="http://schemas.microsoft.com/office/drawing/2014/main" id="{DED89D2B-2ACE-48F3-B0DF-2F98A0111C36}"/>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297" name="n_1aveValue【福祉施設】&#10;一人当たり面積">
          <a:extLst>
            <a:ext uri="{FF2B5EF4-FFF2-40B4-BE49-F238E27FC236}">
              <a16:creationId xmlns:a16="http://schemas.microsoft.com/office/drawing/2014/main" id="{CE43B0F9-A31E-42E9-B8C8-F883665B8681}"/>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98" name="フローチャート: 判断 297">
          <a:extLst>
            <a:ext uri="{FF2B5EF4-FFF2-40B4-BE49-F238E27FC236}">
              <a16:creationId xmlns:a16="http://schemas.microsoft.com/office/drawing/2014/main" id="{A0EEE886-5779-430B-AC50-0497E174F5F1}"/>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13988</xdr:rowOff>
    </xdr:from>
    <xdr:ext cx="469744" cy="259045"/>
    <xdr:sp macro="" textlink="">
      <xdr:nvSpPr>
        <xdr:cNvPr id="299" name="n_2aveValue【福祉施設】&#10;一人当たり面積">
          <a:extLst>
            <a:ext uri="{FF2B5EF4-FFF2-40B4-BE49-F238E27FC236}">
              <a16:creationId xmlns:a16="http://schemas.microsoft.com/office/drawing/2014/main" id="{040AE333-61AB-44BF-BF73-688378202B7B}"/>
            </a:ext>
          </a:extLst>
        </xdr:cNvPr>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300" name="フローチャート: 判断 299">
          <a:extLst>
            <a:ext uri="{FF2B5EF4-FFF2-40B4-BE49-F238E27FC236}">
              <a16:creationId xmlns:a16="http://schemas.microsoft.com/office/drawing/2014/main" id="{B55273BA-5BDC-4807-ACED-EF757AED1815}"/>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301" name="n_3aveValue【福祉施設】&#10;一人当たり面積">
          <a:extLst>
            <a:ext uri="{FF2B5EF4-FFF2-40B4-BE49-F238E27FC236}">
              <a16:creationId xmlns:a16="http://schemas.microsoft.com/office/drawing/2014/main" id="{DF41C5D8-63A7-493A-A5E7-D2C86E3AC83B}"/>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A11D89-72DD-4A7A-8EB6-6059DC920B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C6D5889-7AE8-4E17-98BF-E836AE3975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80C6EB0-D5A1-462A-865B-768030DF73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3595874-E874-459C-95BD-309A1B2524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179D70F-C3F2-4DCC-8A41-ACCDF5B193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17018</xdr:rowOff>
    </xdr:from>
    <xdr:to>
      <xdr:col>46</xdr:col>
      <xdr:colOff>38100</xdr:colOff>
      <xdr:row>84</xdr:row>
      <xdr:rowOff>118618</xdr:rowOff>
    </xdr:to>
    <xdr:sp macro="" textlink="">
      <xdr:nvSpPr>
        <xdr:cNvPr id="307" name="楕円 306">
          <a:extLst>
            <a:ext uri="{FF2B5EF4-FFF2-40B4-BE49-F238E27FC236}">
              <a16:creationId xmlns:a16="http://schemas.microsoft.com/office/drawing/2014/main" id="{38E7BF81-8ACB-422D-9911-E7616F5D7D55}"/>
            </a:ext>
          </a:extLst>
        </xdr:cNvPr>
        <xdr:cNvSpPr/>
      </xdr:nvSpPr>
      <xdr:spPr>
        <a:xfrm>
          <a:off x="8699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08" name="楕円 307">
          <a:extLst>
            <a:ext uri="{FF2B5EF4-FFF2-40B4-BE49-F238E27FC236}">
              <a16:creationId xmlns:a16="http://schemas.microsoft.com/office/drawing/2014/main" id="{8400DC9D-65AF-4581-A55E-3E1A6FCBF979}"/>
            </a:ext>
          </a:extLst>
        </xdr:cNvPr>
        <xdr:cNvSpPr/>
      </xdr:nvSpPr>
      <xdr:spPr>
        <a:xfrm>
          <a:off x="7810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67818</xdr:rowOff>
    </xdr:to>
    <xdr:cxnSp macro="">
      <xdr:nvCxnSpPr>
        <xdr:cNvPr id="309" name="直線コネクタ 308">
          <a:extLst>
            <a:ext uri="{FF2B5EF4-FFF2-40B4-BE49-F238E27FC236}">
              <a16:creationId xmlns:a16="http://schemas.microsoft.com/office/drawing/2014/main" id="{75E2C512-D9F3-4E09-9D91-9C964EDFB970}"/>
            </a:ext>
          </a:extLst>
        </xdr:cNvPr>
        <xdr:cNvCxnSpPr/>
      </xdr:nvCxnSpPr>
      <xdr:spPr>
        <a:xfrm>
          <a:off x="7861300" y="144033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84</xdr:row>
      <xdr:rowOff>109745</xdr:rowOff>
    </xdr:from>
    <xdr:ext cx="469744" cy="259045"/>
    <xdr:sp macro="" textlink="">
      <xdr:nvSpPr>
        <xdr:cNvPr id="310" name="n_2mainValue【福祉施設】&#10;一人当たり面積">
          <a:extLst>
            <a:ext uri="{FF2B5EF4-FFF2-40B4-BE49-F238E27FC236}">
              <a16:creationId xmlns:a16="http://schemas.microsoft.com/office/drawing/2014/main" id="{A9493194-DED6-4637-BC18-64FD6F08572E}"/>
            </a:ext>
          </a:extLst>
        </xdr:cNvPr>
        <xdr:cNvSpPr txBox="1"/>
      </xdr:nvSpPr>
      <xdr:spPr>
        <a:xfrm>
          <a:off x="8515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11" name="n_3mainValue【福祉施設】&#10;一人当たり面積">
          <a:extLst>
            <a:ext uri="{FF2B5EF4-FFF2-40B4-BE49-F238E27FC236}">
              <a16:creationId xmlns:a16="http://schemas.microsoft.com/office/drawing/2014/main" id="{CE1A8BDA-2BCA-4FF2-A900-AB757EF21D53}"/>
            </a:ext>
          </a:extLst>
        </xdr:cNvPr>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188557C5-91FD-46EF-99D5-10E9DBE314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226511F2-5D56-464D-95F9-AB34E761E5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D784404F-E761-4F9A-81DE-75A895ECF8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63979041-DB4D-408B-93D4-E3D83F6D36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6364A14F-7303-4495-B988-2028A67C12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0DD5433D-44F3-40A5-8CAA-1BF6673ACD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6E4C143D-E11E-47C1-84D1-0DCBE2C89B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44191416-2FE6-4AB3-B02B-1E3B2B8671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a:extLst>
            <a:ext uri="{FF2B5EF4-FFF2-40B4-BE49-F238E27FC236}">
              <a16:creationId xmlns:a16="http://schemas.microsoft.com/office/drawing/2014/main" id="{BB20AB90-4CA4-47FA-BDC1-542EECE708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E7F9C674-8866-4BE4-9132-78967A32DA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a:extLst>
            <a:ext uri="{FF2B5EF4-FFF2-40B4-BE49-F238E27FC236}">
              <a16:creationId xmlns:a16="http://schemas.microsoft.com/office/drawing/2014/main" id="{5E0AEE50-49EC-4A40-BF23-F8885EB75A5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3" name="直線コネクタ 322">
          <a:extLst>
            <a:ext uri="{FF2B5EF4-FFF2-40B4-BE49-F238E27FC236}">
              <a16:creationId xmlns:a16="http://schemas.microsoft.com/office/drawing/2014/main" id="{327562FC-D296-4ADF-A4FF-88EA94E2E0A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4" name="テキスト ボックス 323">
          <a:extLst>
            <a:ext uri="{FF2B5EF4-FFF2-40B4-BE49-F238E27FC236}">
              <a16:creationId xmlns:a16="http://schemas.microsoft.com/office/drawing/2014/main" id="{6DE8A0A9-2DD4-4D04-AF09-046789E21FC5}"/>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5" name="直線コネクタ 324">
          <a:extLst>
            <a:ext uri="{FF2B5EF4-FFF2-40B4-BE49-F238E27FC236}">
              <a16:creationId xmlns:a16="http://schemas.microsoft.com/office/drawing/2014/main" id="{4F261FDB-408A-49C0-B0AD-7161D180200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6" name="テキスト ボックス 325">
          <a:extLst>
            <a:ext uri="{FF2B5EF4-FFF2-40B4-BE49-F238E27FC236}">
              <a16:creationId xmlns:a16="http://schemas.microsoft.com/office/drawing/2014/main" id="{ACDF7003-83B9-44A0-B567-5F2C10CEB77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7" name="直線コネクタ 326">
          <a:extLst>
            <a:ext uri="{FF2B5EF4-FFF2-40B4-BE49-F238E27FC236}">
              <a16:creationId xmlns:a16="http://schemas.microsoft.com/office/drawing/2014/main" id="{58C0C99D-4767-4900-B3A0-1DC811E1E0A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8" name="テキスト ボックス 327">
          <a:extLst>
            <a:ext uri="{FF2B5EF4-FFF2-40B4-BE49-F238E27FC236}">
              <a16:creationId xmlns:a16="http://schemas.microsoft.com/office/drawing/2014/main" id="{FA172F05-CEF6-48C4-AA05-78C0E279CF4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9" name="直線コネクタ 328">
          <a:extLst>
            <a:ext uri="{FF2B5EF4-FFF2-40B4-BE49-F238E27FC236}">
              <a16:creationId xmlns:a16="http://schemas.microsoft.com/office/drawing/2014/main" id="{07F86758-E6E0-4814-B28B-F72187E14A9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0" name="テキスト ボックス 329">
          <a:extLst>
            <a:ext uri="{FF2B5EF4-FFF2-40B4-BE49-F238E27FC236}">
              <a16:creationId xmlns:a16="http://schemas.microsoft.com/office/drawing/2014/main" id="{51664843-545D-43A1-8194-E0D1B2BBA845}"/>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a:extLst>
            <a:ext uri="{FF2B5EF4-FFF2-40B4-BE49-F238E27FC236}">
              <a16:creationId xmlns:a16="http://schemas.microsoft.com/office/drawing/2014/main" id="{E15AC1AC-5886-4D10-AF69-F28BCCB2AD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9AA767C3-2152-4658-8F1C-267E259C80D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a:extLst>
            <a:ext uri="{FF2B5EF4-FFF2-40B4-BE49-F238E27FC236}">
              <a16:creationId xmlns:a16="http://schemas.microsoft.com/office/drawing/2014/main" id="{C87F669F-6E73-4511-A611-680D422DCA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34" name="直線コネクタ 333">
          <a:extLst>
            <a:ext uri="{FF2B5EF4-FFF2-40B4-BE49-F238E27FC236}">
              <a16:creationId xmlns:a16="http://schemas.microsoft.com/office/drawing/2014/main" id="{D323FA28-EB96-4DE8-878D-0BF190AAA088}"/>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5" name="【市民会館】&#10;有形固定資産減価償却率最小値テキスト">
          <a:extLst>
            <a:ext uri="{FF2B5EF4-FFF2-40B4-BE49-F238E27FC236}">
              <a16:creationId xmlns:a16="http://schemas.microsoft.com/office/drawing/2014/main" id="{A79E150E-D0D0-4CD9-8A84-71FE9B8CEF60}"/>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6" name="直線コネクタ 335">
          <a:extLst>
            <a:ext uri="{FF2B5EF4-FFF2-40B4-BE49-F238E27FC236}">
              <a16:creationId xmlns:a16="http://schemas.microsoft.com/office/drawing/2014/main" id="{8EB48696-CD20-40D3-8E54-B719C9AD5DD7}"/>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37" name="【市民会館】&#10;有形固定資産減価償却率最大値テキスト">
          <a:extLst>
            <a:ext uri="{FF2B5EF4-FFF2-40B4-BE49-F238E27FC236}">
              <a16:creationId xmlns:a16="http://schemas.microsoft.com/office/drawing/2014/main" id="{10452606-0912-4CA1-8FFC-5ED3E1320A2E}"/>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38" name="直線コネクタ 337">
          <a:extLst>
            <a:ext uri="{FF2B5EF4-FFF2-40B4-BE49-F238E27FC236}">
              <a16:creationId xmlns:a16="http://schemas.microsoft.com/office/drawing/2014/main" id="{1FC22AD1-6540-4235-A7F7-F1CD112715D1}"/>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39" name="【市民会館】&#10;有形固定資産減価償却率平均値テキスト">
          <a:extLst>
            <a:ext uri="{FF2B5EF4-FFF2-40B4-BE49-F238E27FC236}">
              <a16:creationId xmlns:a16="http://schemas.microsoft.com/office/drawing/2014/main" id="{8DC112D2-8035-43EA-8140-260B256FC7B6}"/>
            </a:ext>
          </a:extLst>
        </xdr:cNvPr>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40" name="フローチャート: 判断 339">
          <a:extLst>
            <a:ext uri="{FF2B5EF4-FFF2-40B4-BE49-F238E27FC236}">
              <a16:creationId xmlns:a16="http://schemas.microsoft.com/office/drawing/2014/main" id="{7EABE518-C87C-4966-8150-387824F778CA}"/>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41" name="フローチャート: 判断 340">
          <a:extLst>
            <a:ext uri="{FF2B5EF4-FFF2-40B4-BE49-F238E27FC236}">
              <a16:creationId xmlns:a16="http://schemas.microsoft.com/office/drawing/2014/main" id="{30993882-7BF9-4626-8EAF-C06EEF5ABCD5}"/>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1795</xdr:rowOff>
    </xdr:from>
    <xdr:ext cx="405111" cy="259045"/>
    <xdr:sp macro="" textlink="">
      <xdr:nvSpPr>
        <xdr:cNvPr id="342" name="n_1aveValue【市民会館】&#10;有形固定資産減価償却率">
          <a:extLst>
            <a:ext uri="{FF2B5EF4-FFF2-40B4-BE49-F238E27FC236}">
              <a16:creationId xmlns:a16="http://schemas.microsoft.com/office/drawing/2014/main" id="{D7C23193-259A-40CB-A0F8-ABCA82CBF621}"/>
            </a:ext>
          </a:extLst>
        </xdr:cNvPr>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116839</xdr:rowOff>
    </xdr:from>
    <xdr:to>
      <xdr:col>15</xdr:col>
      <xdr:colOff>101600</xdr:colOff>
      <xdr:row>105</xdr:row>
      <xdr:rowOff>46989</xdr:rowOff>
    </xdr:to>
    <xdr:sp macro="" textlink="">
      <xdr:nvSpPr>
        <xdr:cNvPr id="343" name="フローチャート: 判断 342">
          <a:extLst>
            <a:ext uri="{FF2B5EF4-FFF2-40B4-BE49-F238E27FC236}">
              <a16:creationId xmlns:a16="http://schemas.microsoft.com/office/drawing/2014/main" id="{67C63622-1079-456B-80A1-5B0CDFFEF621}"/>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63516</xdr:rowOff>
    </xdr:from>
    <xdr:ext cx="405111" cy="259045"/>
    <xdr:sp macro="" textlink="">
      <xdr:nvSpPr>
        <xdr:cNvPr id="344" name="n_2aveValue【市民会館】&#10;有形固定資産減価償却率">
          <a:extLst>
            <a:ext uri="{FF2B5EF4-FFF2-40B4-BE49-F238E27FC236}">
              <a16:creationId xmlns:a16="http://schemas.microsoft.com/office/drawing/2014/main" id="{75FE3F0C-FEC7-404B-8629-16C4890D22E8}"/>
            </a:ext>
          </a:extLst>
        </xdr:cNvPr>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45" name="フローチャート: 判断 344">
          <a:extLst>
            <a:ext uri="{FF2B5EF4-FFF2-40B4-BE49-F238E27FC236}">
              <a16:creationId xmlns:a16="http://schemas.microsoft.com/office/drawing/2014/main" id="{293CC5E6-3733-4253-B0EA-015C17037F3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346" name="n_3aveValue【市民会館】&#10;有形固定資産減価償却率">
          <a:extLst>
            <a:ext uri="{FF2B5EF4-FFF2-40B4-BE49-F238E27FC236}">
              <a16:creationId xmlns:a16="http://schemas.microsoft.com/office/drawing/2014/main" id="{66D74FD1-D94B-41E6-ADE0-5C022AE92510}"/>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70E28BF9-CDB8-43AE-83F2-83FB394D6A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A76C404-5F79-4658-B5EB-92E2501C93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B87FEB0-7792-4D98-A067-59293747DC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4262162D-CF8A-47D5-A43A-486A410DF6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F26D7B03-56DF-4278-B133-19509E828E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13970</xdr:rowOff>
    </xdr:from>
    <xdr:to>
      <xdr:col>10</xdr:col>
      <xdr:colOff>165100</xdr:colOff>
      <xdr:row>107</xdr:row>
      <xdr:rowOff>115570</xdr:rowOff>
    </xdr:to>
    <xdr:sp macro="" textlink="">
      <xdr:nvSpPr>
        <xdr:cNvPr id="352" name="楕円 351">
          <a:extLst>
            <a:ext uri="{FF2B5EF4-FFF2-40B4-BE49-F238E27FC236}">
              <a16:creationId xmlns:a16="http://schemas.microsoft.com/office/drawing/2014/main" id="{84C1B44B-39AF-472E-ADD5-1DB1AB6BE8A9}"/>
            </a:ext>
          </a:extLst>
        </xdr:cNvPr>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106697</xdr:rowOff>
    </xdr:from>
    <xdr:ext cx="405111" cy="259045"/>
    <xdr:sp macro="" textlink="">
      <xdr:nvSpPr>
        <xdr:cNvPr id="353" name="n_3mainValue【市民会館】&#10;有形固定資産減価償却率">
          <a:extLst>
            <a:ext uri="{FF2B5EF4-FFF2-40B4-BE49-F238E27FC236}">
              <a16:creationId xmlns:a16="http://schemas.microsoft.com/office/drawing/2014/main" id="{99C953C2-CC3C-4B6E-B2F4-0EAF328AB4D1}"/>
            </a:ext>
          </a:extLst>
        </xdr:cNvPr>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718B1569-0A7E-4F01-A780-D3BCF46862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12947F-28B4-4F06-AA2D-35634779E6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E3DE3D8A-4878-4929-BB33-3D7C29B36E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A96162D9-2661-47DE-9C98-E1D84A128E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380A7DC-FAE1-4FAE-8655-3590F4152A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6D3EDE0D-E840-41A4-A004-52A3866F02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6C17A9F8-2CFA-4784-A0E4-DEEFBFBD1A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290B816F-8C5F-4F97-9362-25E0CA54799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F0EC61FD-8A9C-4949-A6D6-EECEE68584E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306777B9-BB34-49F0-8C95-4DD911377C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a:extLst>
            <a:ext uri="{FF2B5EF4-FFF2-40B4-BE49-F238E27FC236}">
              <a16:creationId xmlns:a16="http://schemas.microsoft.com/office/drawing/2014/main" id="{00C9F84E-6712-4821-B43A-3CD11682C7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41B79ED5-443E-4A47-909C-61FE1349C37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a:extLst>
            <a:ext uri="{FF2B5EF4-FFF2-40B4-BE49-F238E27FC236}">
              <a16:creationId xmlns:a16="http://schemas.microsoft.com/office/drawing/2014/main" id="{BF71402D-6A2D-493E-A9EE-F93B2EDCE2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a:extLst>
            <a:ext uri="{FF2B5EF4-FFF2-40B4-BE49-F238E27FC236}">
              <a16:creationId xmlns:a16="http://schemas.microsoft.com/office/drawing/2014/main" id="{461600ED-A200-4837-B9F7-102C7E88CD0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91F304BF-52D6-49EB-A350-426A9C94037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a:extLst>
            <a:ext uri="{FF2B5EF4-FFF2-40B4-BE49-F238E27FC236}">
              <a16:creationId xmlns:a16="http://schemas.microsoft.com/office/drawing/2014/main" id="{F47588EC-DFAA-443C-9177-C37959FD667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a:extLst>
            <a:ext uri="{FF2B5EF4-FFF2-40B4-BE49-F238E27FC236}">
              <a16:creationId xmlns:a16="http://schemas.microsoft.com/office/drawing/2014/main" id="{857FEADE-221A-4A6C-B20A-31714FB5FCC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a:extLst>
            <a:ext uri="{FF2B5EF4-FFF2-40B4-BE49-F238E27FC236}">
              <a16:creationId xmlns:a16="http://schemas.microsoft.com/office/drawing/2014/main" id="{C06FB59A-AD1F-44AC-8813-B475B7AF35D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a:extLst>
            <a:ext uri="{FF2B5EF4-FFF2-40B4-BE49-F238E27FC236}">
              <a16:creationId xmlns:a16="http://schemas.microsoft.com/office/drawing/2014/main" id="{D6B14F6F-383C-4F22-813E-9904BEACF90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0EE1E310-8506-49AA-BC9B-3A4FF26805F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3DA0992E-8577-4731-822F-84F062FDF4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9F72FB29-9E55-40C5-9301-9D2C9E0C106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a:extLst>
            <a:ext uri="{FF2B5EF4-FFF2-40B4-BE49-F238E27FC236}">
              <a16:creationId xmlns:a16="http://schemas.microsoft.com/office/drawing/2014/main" id="{DBAC14F1-7E57-4FA5-A97D-BE22B7C443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77" name="直線コネクタ 376">
          <a:extLst>
            <a:ext uri="{FF2B5EF4-FFF2-40B4-BE49-F238E27FC236}">
              <a16:creationId xmlns:a16="http://schemas.microsoft.com/office/drawing/2014/main" id="{6B10685F-5C0B-42AC-949F-DEA4E9425B51}"/>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78" name="【市民会館】&#10;一人当たり面積最小値テキスト">
          <a:extLst>
            <a:ext uri="{FF2B5EF4-FFF2-40B4-BE49-F238E27FC236}">
              <a16:creationId xmlns:a16="http://schemas.microsoft.com/office/drawing/2014/main" id="{C598F315-A81E-4BD9-9313-976E9E98A34A}"/>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79" name="直線コネクタ 378">
          <a:extLst>
            <a:ext uri="{FF2B5EF4-FFF2-40B4-BE49-F238E27FC236}">
              <a16:creationId xmlns:a16="http://schemas.microsoft.com/office/drawing/2014/main" id="{8802FA84-D42C-4666-B31B-65694B761E61}"/>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80" name="【市民会館】&#10;一人当たり面積最大値テキスト">
          <a:extLst>
            <a:ext uri="{FF2B5EF4-FFF2-40B4-BE49-F238E27FC236}">
              <a16:creationId xmlns:a16="http://schemas.microsoft.com/office/drawing/2014/main" id="{DE49168C-E3D5-4AD2-8425-42283670309E}"/>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81" name="直線コネクタ 380">
          <a:extLst>
            <a:ext uri="{FF2B5EF4-FFF2-40B4-BE49-F238E27FC236}">
              <a16:creationId xmlns:a16="http://schemas.microsoft.com/office/drawing/2014/main" id="{31E1201F-8DE5-4AB1-B71B-DFE1ED8EF356}"/>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82" name="【市民会館】&#10;一人当たり面積平均値テキスト">
          <a:extLst>
            <a:ext uri="{FF2B5EF4-FFF2-40B4-BE49-F238E27FC236}">
              <a16:creationId xmlns:a16="http://schemas.microsoft.com/office/drawing/2014/main" id="{5E6ED83E-51C9-4C13-8EA1-FA7C32E1E1AE}"/>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83" name="フローチャート: 判断 382">
          <a:extLst>
            <a:ext uri="{FF2B5EF4-FFF2-40B4-BE49-F238E27FC236}">
              <a16:creationId xmlns:a16="http://schemas.microsoft.com/office/drawing/2014/main" id="{EB9B2873-D0CB-4A52-9A8D-E1807452BF40}"/>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84" name="フローチャート: 判断 383">
          <a:extLst>
            <a:ext uri="{FF2B5EF4-FFF2-40B4-BE49-F238E27FC236}">
              <a16:creationId xmlns:a16="http://schemas.microsoft.com/office/drawing/2014/main" id="{6E3F58BF-F42E-44CD-A690-6E62C9D77AE5}"/>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93997</xdr:rowOff>
    </xdr:from>
    <xdr:ext cx="469744" cy="259045"/>
    <xdr:sp macro="" textlink="">
      <xdr:nvSpPr>
        <xdr:cNvPr id="385" name="n_1aveValue【市民会館】&#10;一人当たり面積">
          <a:extLst>
            <a:ext uri="{FF2B5EF4-FFF2-40B4-BE49-F238E27FC236}">
              <a16:creationId xmlns:a16="http://schemas.microsoft.com/office/drawing/2014/main" id="{8F8A7962-ED59-40F4-8607-04966B795DA2}"/>
            </a:ext>
          </a:extLst>
        </xdr:cNvPr>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86" name="フローチャート: 判断 385">
          <a:extLst>
            <a:ext uri="{FF2B5EF4-FFF2-40B4-BE49-F238E27FC236}">
              <a16:creationId xmlns:a16="http://schemas.microsoft.com/office/drawing/2014/main" id="{E32C2F54-F2BC-42C3-8749-FA7FD537CCF0}"/>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87" name="n_2aveValue【市民会館】&#10;一人当たり面積">
          <a:extLst>
            <a:ext uri="{FF2B5EF4-FFF2-40B4-BE49-F238E27FC236}">
              <a16:creationId xmlns:a16="http://schemas.microsoft.com/office/drawing/2014/main" id="{C34E45B0-FE3E-41B1-8196-796B70D510ED}"/>
            </a:ext>
          </a:extLst>
        </xdr:cNvPr>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88" name="フローチャート: 判断 387">
          <a:extLst>
            <a:ext uri="{FF2B5EF4-FFF2-40B4-BE49-F238E27FC236}">
              <a16:creationId xmlns:a16="http://schemas.microsoft.com/office/drawing/2014/main" id="{2297390B-E64E-4B47-BD3D-53484BB568BD}"/>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163847</xdr:rowOff>
    </xdr:from>
    <xdr:ext cx="469744" cy="259045"/>
    <xdr:sp macro="" textlink="">
      <xdr:nvSpPr>
        <xdr:cNvPr id="389" name="n_3aveValue【市民会館】&#10;一人当たり面積">
          <a:extLst>
            <a:ext uri="{FF2B5EF4-FFF2-40B4-BE49-F238E27FC236}">
              <a16:creationId xmlns:a16="http://schemas.microsoft.com/office/drawing/2014/main" id="{E83C552A-AAF5-4438-9F6C-293402CEC44D}"/>
            </a:ext>
          </a:extLst>
        </xdr:cNvPr>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2E20969-F0CB-4800-9FFD-9371AE8D37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6A5728EA-297B-48A6-B36C-0C7E7DD28D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FDA08D8-D67D-45BE-9E53-2083E6AC35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128ADD12-A987-4580-9223-9D41DCDBC7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65CA7639-7A0F-4D80-A95D-A7AADF4FD3F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135889</xdr:rowOff>
    </xdr:from>
    <xdr:to>
      <xdr:col>41</xdr:col>
      <xdr:colOff>101600</xdr:colOff>
      <xdr:row>103</xdr:row>
      <xdr:rowOff>66039</xdr:rowOff>
    </xdr:to>
    <xdr:sp macro="" textlink="">
      <xdr:nvSpPr>
        <xdr:cNvPr id="395" name="楕円 394">
          <a:extLst>
            <a:ext uri="{FF2B5EF4-FFF2-40B4-BE49-F238E27FC236}">
              <a16:creationId xmlns:a16="http://schemas.microsoft.com/office/drawing/2014/main" id="{A21D766D-9B2D-4008-93FF-6C3EDAEAFDEB}"/>
            </a:ext>
          </a:extLst>
        </xdr:cNvPr>
        <xdr:cNvSpPr/>
      </xdr:nvSpPr>
      <xdr:spPr>
        <a:xfrm>
          <a:off x="781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101</xdr:row>
      <xdr:rowOff>82566</xdr:rowOff>
    </xdr:from>
    <xdr:ext cx="469744" cy="259045"/>
    <xdr:sp macro="" textlink="">
      <xdr:nvSpPr>
        <xdr:cNvPr id="396" name="n_3mainValue【市民会館】&#10;一人当たり面積">
          <a:extLst>
            <a:ext uri="{FF2B5EF4-FFF2-40B4-BE49-F238E27FC236}">
              <a16:creationId xmlns:a16="http://schemas.microsoft.com/office/drawing/2014/main" id="{C06543E0-7D4A-4CE7-98DC-6E8BE3E13B96}"/>
            </a:ext>
          </a:extLst>
        </xdr:cNvPr>
        <xdr:cNvSpPr txBox="1"/>
      </xdr:nvSpPr>
      <xdr:spPr>
        <a:xfrm>
          <a:off x="7626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B857928-285B-4C0C-BC49-0EABACC317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FB27083-7F0D-4B67-9154-10F15A3822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B0A542A-5C4D-4F42-B174-292D41D006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0AADF42-DFCE-4E31-AE05-59AFF7DB5B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EBE5708-5D3E-4DE7-B9E0-E70F9D8F9F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BD1174E-A7B7-4D05-86AC-BD09880B37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B8D5DF3-39C3-424C-AC6A-C5F8AEAB18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E4EFE24-D545-4083-8E8C-55E6527DEE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5899BA1-9164-4D64-A91A-9AFECBDED9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DD18799-3EE8-4193-B833-9806CCDD9B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7" name="テキスト ボックス 406">
          <a:extLst>
            <a:ext uri="{FF2B5EF4-FFF2-40B4-BE49-F238E27FC236}">
              <a16:creationId xmlns:a16="http://schemas.microsoft.com/office/drawing/2014/main" id="{95000D50-64A8-4A8E-BCA6-60D4DAEF07B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39AB648-D5F7-4D7D-BADA-DE77542550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9" name="テキスト ボックス 408">
          <a:extLst>
            <a:ext uri="{FF2B5EF4-FFF2-40B4-BE49-F238E27FC236}">
              <a16:creationId xmlns:a16="http://schemas.microsoft.com/office/drawing/2014/main" id="{5967CC5F-61FB-4358-9F48-9A12DE6D07D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FB97C4E9-CBBF-4EA4-980B-DD3B7CB7089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59C949E-FA2C-4E35-A0C1-A07955A7AA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71FF247-96DE-46E7-893F-6D7F14F4E8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9E9B7EC0-45B9-4EC1-AB5B-892023D11B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8B358B6-BB53-4765-B854-ED706B00979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47A2647-8D03-4B84-B289-47CE3C65573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F1C2111E-EF94-4170-8B16-9AB41BE23F1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7" name="テキスト ボックス 416">
          <a:extLst>
            <a:ext uri="{FF2B5EF4-FFF2-40B4-BE49-F238E27FC236}">
              <a16:creationId xmlns:a16="http://schemas.microsoft.com/office/drawing/2014/main" id="{FB194CF8-1342-4B67-8E68-F83681A6318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6DAA19D-5AAE-44C8-90C7-0745E1813A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61CC18E7-82F4-4300-87EF-393EDE95469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1491E02D-AF85-44F8-8E32-67E1FB026B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21" name="直線コネクタ 420">
          <a:extLst>
            <a:ext uri="{FF2B5EF4-FFF2-40B4-BE49-F238E27FC236}">
              <a16:creationId xmlns:a16="http://schemas.microsoft.com/office/drawing/2014/main" id="{6075E4B5-0103-46CB-826C-561F25D26502}"/>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053BEE88-CFA1-4CF8-88B5-CF79D55380FF}"/>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23" name="直線コネクタ 422">
          <a:extLst>
            <a:ext uri="{FF2B5EF4-FFF2-40B4-BE49-F238E27FC236}">
              <a16:creationId xmlns:a16="http://schemas.microsoft.com/office/drawing/2014/main" id="{CBB142DA-FC71-45A4-A629-38CA151322C6}"/>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DDA04C4D-485C-49B3-9B54-D9B3A825A3CA}"/>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6417DDFB-AB60-4824-8D41-62E9DEFE3EA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87ABE8B9-8C79-437E-B332-51E5EFE3CE53}"/>
            </a:ext>
          </a:extLst>
        </xdr:cNvPr>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27" name="フローチャート: 判断 426">
          <a:extLst>
            <a:ext uri="{FF2B5EF4-FFF2-40B4-BE49-F238E27FC236}">
              <a16:creationId xmlns:a16="http://schemas.microsoft.com/office/drawing/2014/main" id="{E04B81A6-C387-45CA-8F5D-81FC279A490F}"/>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FF9D0475-1E26-43EB-825E-9995C6AA48B1}"/>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C49195ED-6EC8-4B47-99C0-496ADA55DFFB}"/>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30" name="フローチャート: 判断 429">
          <a:extLst>
            <a:ext uri="{FF2B5EF4-FFF2-40B4-BE49-F238E27FC236}">
              <a16:creationId xmlns:a16="http://schemas.microsoft.com/office/drawing/2014/main" id="{6EDAAB0F-8644-4C03-BF8A-C1F9EBF97F05}"/>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31" name="n_2aveValue【一般廃棄物処理施設】&#10;有形固定資産減価償却率">
          <a:extLst>
            <a:ext uri="{FF2B5EF4-FFF2-40B4-BE49-F238E27FC236}">
              <a16:creationId xmlns:a16="http://schemas.microsoft.com/office/drawing/2014/main" id="{99C05C77-4E13-44CE-8302-F5085910C2B5}"/>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432" name="フローチャート: 判断 431">
          <a:extLst>
            <a:ext uri="{FF2B5EF4-FFF2-40B4-BE49-F238E27FC236}">
              <a16:creationId xmlns:a16="http://schemas.microsoft.com/office/drawing/2014/main" id="{FF773019-8CE9-4F37-B98E-5739666E5B5D}"/>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95C5F51F-BB66-46D1-B9E8-9C3E65F1DEC1}"/>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B5B7D34-658D-4469-B984-A4F0197A58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89AB602-06F8-48A2-A5F1-A81C0EE225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19204A5-AAF7-48E8-86E6-8842B7DF37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1B63DFA-54EC-4C62-ABB1-0393D3CF43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3AAC7D63-BA29-4E55-BFCA-6F2DAD63C3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128270</xdr:rowOff>
    </xdr:from>
    <xdr:to>
      <xdr:col>72</xdr:col>
      <xdr:colOff>38100</xdr:colOff>
      <xdr:row>41</xdr:row>
      <xdr:rowOff>58420</xdr:rowOff>
    </xdr:to>
    <xdr:sp macro="" textlink="">
      <xdr:nvSpPr>
        <xdr:cNvPr id="439" name="楕円 438">
          <a:extLst>
            <a:ext uri="{FF2B5EF4-FFF2-40B4-BE49-F238E27FC236}">
              <a16:creationId xmlns:a16="http://schemas.microsoft.com/office/drawing/2014/main" id="{A2903EF8-7587-4F94-84AA-8024EA2CCD10}"/>
            </a:ext>
          </a:extLst>
        </xdr:cNvPr>
        <xdr:cNvSpPr/>
      </xdr:nvSpPr>
      <xdr:spPr>
        <a:xfrm>
          <a:off x="1365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41</xdr:row>
      <xdr:rowOff>49547</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BC34E823-9471-4CA3-9CA7-AB4EC8E88DC9}"/>
            </a:ext>
          </a:extLst>
        </xdr:cNvPr>
        <xdr:cNvSpPr txBox="1"/>
      </xdr:nvSpPr>
      <xdr:spPr>
        <a:xfrm>
          <a:off x="13500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a:extLst>
            <a:ext uri="{FF2B5EF4-FFF2-40B4-BE49-F238E27FC236}">
              <a16:creationId xmlns:a16="http://schemas.microsoft.com/office/drawing/2014/main" id="{0D5682F1-64C1-4EFC-96BD-6BA6D840D4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a:extLst>
            <a:ext uri="{FF2B5EF4-FFF2-40B4-BE49-F238E27FC236}">
              <a16:creationId xmlns:a16="http://schemas.microsoft.com/office/drawing/2014/main" id="{AB748287-6C00-4F11-8CFD-45091C19EA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a:extLst>
            <a:ext uri="{FF2B5EF4-FFF2-40B4-BE49-F238E27FC236}">
              <a16:creationId xmlns:a16="http://schemas.microsoft.com/office/drawing/2014/main" id="{795CF3E4-C4C6-4865-A433-5F1D002B04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a:extLst>
            <a:ext uri="{FF2B5EF4-FFF2-40B4-BE49-F238E27FC236}">
              <a16:creationId xmlns:a16="http://schemas.microsoft.com/office/drawing/2014/main" id="{2981F526-99B6-499C-90CD-1309A794DA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a:extLst>
            <a:ext uri="{FF2B5EF4-FFF2-40B4-BE49-F238E27FC236}">
              <a16:creationId xmlns:a16="http://schemas.microsoft.com/office/drawing/2014/main" id="{BADE8C56-D58B-4367-807C-FD321C4F02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a:extLst>
            <a:ext uri="{FF2B5EF4-FFF2-40B4-BE49-F238E27FC236}">
              <a16:creationId xmlns:a16="http://schemas.microsoft.com/office/drawing/2014/main" id="{587D9C75-3ADF-4792-8C1B-1F715A249E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a:extLst>
            <a:ext uri="{FF2B5EF4-FFF2-40B4-BE49-F238E27FC236}">
              <a16:creationId xmlns:a16="http://schemas.microsoft.com/office/drawing/2014/main" id="{F4E42984-F2DB-4E81-9E6E-94BBAD3FBC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a:extLst>
            <a:ext uri="{FF2B5EF4-FFF2-40B4-BE49-F238E27FC236}">
              <a16:creationId xmlns:a16="http://schemas.microsoft.com/office/drawing/2014/main" id="{265B96F3-9F52-41DB-BD77-02205473F7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a:extLst>
            <a:ext uri="{FF2B5EF4-FFF2-40B4-BE49-F238E27FC236}">
              <a16:creationId xmlns:a16="http://schemas.microsoft.com/office/drawing/2014/main" id="{6A896068-8076-4C66-AE1E-58B69D5A17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a:extLst>
            <a:ext uri="{FF2B5EF4-FFF2-40B4-BE49-F238E27FC236}">
              <a16:creationId xmlns:a16="http://schemas.microsoft.com/office/drawing/2014/main" id="{4E39267A-D756-463C-B142-B8194463DF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1" name="直線コネクタ 450">
          <a:extLst>
            <a:ext uri="{FF2B5EF4-FFF2-40B4-BE49-F238E27FC236}">
              <a16:creationId xmlns:a16="http://schemas.microsoft.com/office/drawing/2014/main" id="{218195B5-595A-4CDD-BF3E-0728383CC3E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2" name="テキスト ボックス 451">
          <a:extLst>
            <a:ext uri="{FF2B5EF4-FFF2-40B4-BE49-F238E27FC236}">
              <a16:creationId xmlns:a16="http://schemas.microsoft.com/office/drawing/2014/main" id="{066FFB11-9EF9-4922-9A28-FEE31009E08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3" name="直線コネクタ 452">
          <a:extLst>
            <a:ext uri="{FF2B5EF4-FFF2-40B4-BE49-F238E27FC236}">
              <a16:creationId xmlns:a16="http://schemas.microsoft.com/office/drawing/2014/main" id="{8853AF0F-D4D4-498F-8D99-5AF819E4B81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4" name="テキスト ボックス 453">
          <a:extLst>
            <a:ext uri="{FF2B5EF4-FFF2-40B4-BE49-F238E27FC236}">
              <a16:creationId xmlns:a16="http://schemas.microsoft.com/office/drawing/2014/main" id="{916BE818-7AC1-4B8A-A37F-F97BB859F6B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42CCBDA0-D340-4A2B-96B3-B10EBC05A8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a:extLst>
            <a:ext uri="{FF2B5EF4-FFF2-40B4-BE49-F238E27FC236}">
              <a16:creationId xmlns:a16="http://schemas.microsoft.com/office/drawing/2014/main" id="{E21382E4-270E-4D53-BD2A-1D640C004E5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7" name="直線コネクタ 456">
          <a:extLst>
            <a:ext uri="{FF2B5EF4-FFF2-40B4-BE49-F238E27FC236}">
              <a16:creationId xmlns:a16="http://schemas.microsoft.com/office/drawing/2014/main" id="{C652A4ED-8389-4FCF-92C2-015DA4DA630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8" name="テキスト ボックス 457">
          <a:extLst>
            <a:ext uri="{FF2B5EF4-FFF2-40B4-BE49-F238E27FC236}">
              <a16:creationId xmlns:a16="http://schemas.microsoft.com/office/drawing/2014/main" id="{2382BE6D-96ED-4011-8DD8-C362894F289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9" name="直線コネクタ 458">
          <a:extLst>
            <a:ext uri="{FF2B5EF4-FFF2-40B4-BE49-F238E27FC236}">
              <a16:creationId xmlns:a16="http://schemas.microsoft.com/office/drawing/2014/main" id="{BCBF3F09-FFF0-4216-8FD2-85A33110F6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0" name="テキスト ボックス 459">
          <a:extLst>
            <a:ext uri="{FF2B5EF4-FFF2-40B4-BE49-F238E27FC236}">
              <a16:creationId xmlns:a16="http://schemas.microsoft.com/office/drawing/2014/main" id="{6C08AA0E-24F7-4D2C-8073-CDC730EAD5A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026C8D61-EAFD-4948-94E1-58EAD322B7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F28C6021-1A97-442D-926D-5E1A46B351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A57158D8-B1E8-4E7D-8769-9E3B36775C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64" name="直線コネクタ 463">
          <a:extLst>
            <a:ext uri="{FF2B5EF4-FFF2-40B4-BE49-F238E27FC236}">
              <a16:creationId xmlns:a16="http://schemas.microsoft.com/office/drawing/2014/main" id="{9BFE45AD-42C9-4A12-BC96-12B9AC536728}"/>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65" name="【一般廃棄物処理施設】&#10;一人当たり有形固定資産（償却資産）額最小値テキスト">
          <a:extLst>
            <a:ext uri="{FF2B5EF4-FFF2-40B4-BE49-F238E27FC236}">
              <a16:creationId xmlns:a16="http://schemas.microsoft.com/office/drawing/2014/main" id="{E7FD39C6-4988-4847-975A-6B27A829D77D}"/>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66" name="直線コネクタ 465">
          <a:extLst>
            <a:ext uri="{FF2B5EF4-FFF2-40B4-BE49-F238E27FC236}">
              <a16:creationId xmlns:a16="http://schemas.microsoft.com/office/drawing/2014/main" id="{CBDE9E8C-1A48-4CEC-83B3-EC77B8D4784A}"/>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6452DF63-38A1-42AC-AAC4-1CE63821FDC3}"/>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68" name="直線コネクタ 467">
          <a:extLst>
            <a:ext uri="{FF2B5EF4-FFF2-40B4-BE49-F238E27FC236}">
              <a16:creationId xmlns:a16="http://schemas.microsoft.com/office/drawing/2014/main" id="{7FC044BC-D264-47EA-B1EA-409E8CBC6684}"/>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69" name="【一般廃棄物処理施設】&#10;一人当たり有形固定資産（償却資産）額平均値テキスト">
          <a:extLst>
            <a:ext uri="{FF2B5EF4-FFF2-40B4-BE49-F238E27FC236}">
              <a16:creationId xmlns:a16="http://schemas.microsoft.com/office/drawing/2014/main" id="{B3C0F7C7-F368-4865-AFFB-808E63666388}"/>
            </a:ext>
          </a:extLst>
        </xdr:cNvPr>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70" name="フローチャート: 判断 469">
          <a:extLst>
            <a:ext uri="{FF2B5EF4-FFF2-40B4-BE49-F238E27FC236}">
              <a16:creationId xmlns:a16="http://schemas.microsoft.com/office/drawing/2014/main" id="{01192965-526D-4DCA-B3A3-551B2D1F518A}"/>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71" name="フローチャート: 判断 470">
          <a:extLst>
            <a:ext uri="{FF2B5EF4-FFF2-40B4-BE49-F238E27FC236}">
              <a16:creationId xmlns:a16="http://schemas.microsoft.com/office/drawing/2014/main" id="{3E76EDEF-A120-483D-A2A6-E64330B237EB}"/>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472" name="n_1aveValue【一般廃棄物処理施設】&#10;一人当たり有形固定資産（償却資産）額">
          <a:extLst>
            <a:ext uri="{FF2B5EF4-FFF2-40B4-BE49-F238E27FC236}">
              <a16:creationId xmlns:a16="http://schemas.microsoft.com/office/drawing/2014/main" id="{7ACAA690-1954-4E87-9879-454C8B59BC4C}"/>
            </a:ext>
          </a:extLst>
        </xdr:cNvPr>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73" name="フローチャート: 判断 472">
          <a:extLst>
            <a:ext uri="{FF2B5EF4-FFF2-40B4-BE49-F238E27FC236}">
              <a16:creationId xmlns:a16="http://schemas.microsoft.com/office/drawing/2014/main" id="{E5BA0E9C-5AF4-4DB0-89E9-CA0C6DA6A76E}"/>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74" name="n_2aveValue【一般廃棄物処理施設】&#10;一人当たり有形固定資産（償却資産）額">
          <a:extLst>
            <a:ext uri="{FF2B5EF4-FFF2-40B4-BE49-F238E27FC236}">
              <a16:creationId xmlns:a16="http://schemas.microsoft.com/office/drawing/2014/main" id="{70256788-1E7A-43B7-8693-20A3CF04CCE6}"/>
            </a:ext>
          </a:extLst>
        </xdr:cNvPr>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75" name="フローチャート: 判断 474">
          <a:extLst>
            <a:ext uri="{FF2B5EF4-FFF2-40B4-BE49-F238E27FC236}">
              <a16:creationId xmlns:a16="http://schemas.microsoft.com/office/drawing/2014/main" id="{AF1A15C5-FAF8-4A25-BF82-969230289E5C}"/>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76" name="n_3aveValue【一般廃棄物処理施設】&#10;一人当たり有形固定資産（償却資産）額">
          <a:extLst>
            <a:ext uri="{FF2B5EF4-FFF2-40B4-BE49-F238E27FC236}">
              <a16:creationId xmlns:a16="http://schemas.microsoft.com/office/drawing/2014/main" id="{EC13752F-828C-46AD-8414-7BB574028D2D}"/>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404B659-BD87-4592-9A40-EC8EA6D478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4DC5887-831E-45E3-9D24-3E75C08A7C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6154DC1-2DD4-4BD3-995E-DD6CF84F34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0DFB780-82E3-4278-8579-3B646C6EF3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0162585-F819-493B-837A-8E9E2B1591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134263</xdr:rowOff>
    </xdr:from>
    <xdr:to>
      <xdr:col>102</xdr:col>
      <xdr:colOff>165100</xdr:colOff>
      <xdr:row>42</xdr:row>
      <xdr:rowOff>64413</xdr:rowOff>
    </xdr:to>
    <xdr:sp macro="" textlink="">
      <xdr:nvSpPr>
        <xdr:cNvPr id="482" name="楕円 481">
          <a:extLst>
            <a:ext uri="{FF2B5EF4-FFF2-40B4-BE49-F238E27FC236}">
              <a16:creationId xmlns:a16="http://schemas.microsoft.com/office/drawing/2014/main" id="{028A108F-5E1E-48C8-9087-08EE573DD71A}"/>
            </a:ext>
          </a:extLst>
        </xdr:cNvPr>
        <xdr:cNvSpPr/>
      </xdr:nvSpPr>
      <xdr:spPr>
        <a:xfrm>
          <a:off x="19494500" y="71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42</xdr:row>
      <xdr:rowOff>55540</xdr:rowOff>
    </xdr:from>
    <xdr:ext cx="469744" cy="259045"/>
    <xdr:sp macro="" textlink="">
      <xdr:nvSpPr>
        <xdr:cNvPr id="483" name="n_3mainValue【一般廃棄物処理施設】&#10;一人当たり有形固定資産（償却資産）額">
          <a:extLst>
            <a:ext uri="{FF2B5EF4-FFF2-40B4-BE49-F238E27FC236}">
              <a16:creationId xmlns:a16="http://schemas.microsoft.com/office/drawing/2014/main" id="{F0432922-B3E8-4F66-8DFE-269DAAD1DEE4}"/>
            </a:ext>
          </a:extLst>
        </xdr:cNvPr>
        <xdr:cNvSpPr txBox="1"/>
      </xdr:nvSpPr>
      <xdr:spPr>
        <a:xfrm>
          <a:off x="19310428" y="72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962572C4-E70A-4C38-9844-54EB256BEC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978E097C-4BA5-460A-B63E-81C2287375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EE341E4A-A053-4657-A3A5-AFDD2CBAD0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9EE9BE1F-F09B-4C20-AB57-810B6E4A1C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C09FEC9B-897E-4F30-A3DB-288DBCBAD0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42938127-66E2-45D8-936E-A15B1FA30A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7B79591C-0B53-4CAF-A127-2FE1EFC7C9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130E9C64-F97F-4978-AB8E-9DA5363944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A5CF04AE-4F39-485B-A32A-98848A358B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3ABFE6EC-708B-4D3A-8DB0-6AABDB98E8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4" name="テキスト ボックス 493">
          <a:extLst>
            <a:ext uri="{FF2B5EF4-FFF2-40B4-BE49-F238E27FC236}">
              <a16:creationId xmlns:a16="http://schemas.microsoft.com/office/drawing/2014/main" id="{902445CA-CDF0-410E-B6C1-891553B0F43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a:extLst>
            <a:ext uri="{FF2B5EF4-FFF2-40B4-BE49-F238E27FC236}">
              <a16:creationId xmlns:a16="http://schemas.microsoft.com/office/drawing/2014/main" id="{44E1BDCB-7C88-4974-8F7A-13217E32E66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a:extLst>
            <a:ext uri="{FF2B5EF4-FFF2-40B4-BE49-F238E27FC236}">
              <a16:creationId xmlns:a16="http://schemas.microsoft.com/office/drawing/2014/main" id="{983D0BF0-B795-43E5-8C86-FE8CA07599D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a:extLst>
            <a:ext uri="{FF2B5EF4-FFF2-40B4-BE49-F238E27FC236}">
              <a16:creationId xmlns:a16="http://schemas.microsoft.com/office/drawing/2014/main" id="{415A6EAF-FD25-45FB-AE3D-641BF34FE63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a:extLst>
            <a:ext uri="{FF2B5EF4-FFF2-40B4-BE49-F238E27FC236}">
              <a16:creationId xmlns:a16="http://schemas.microsoft.com/office/drawing/2014/main" id="{7111074F-09DB-4421-8FFE-7EE2C03FA3C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a:extLst>
            <a:ext uri="{FF2B5EF4-FFF2-40B4-BE49-F238E27FC236}">
              <a16:creationId xmlns:a16="http://schemas.microsoft.com/office/drawing/2014/main" id="{12644A15-DF4C-48EC-8F1B-34A92D332E2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a:extLst>
            <a:ext uri="{FF2B5EF4-FFF2-40B4-BE49-F238E27FC236}">
              <a16:creationId xmlns:a16="http://schemas.microsoft.com/office/drawing/2014/main" id="{D961287E-78B3-4D64-8E59-1DD5F1799F9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a:extLst>
            <a:ext uri="{FF2B5EF4-FFF2-40B4-BE49-F238E27FC236}">
              <a16:creationId xmlns:a16="http://schemas.microsoft.com/office/drawing/2014/main" id="{01B2447A-2C3A-4E68-9283-C3892B68EDD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a:extLst>
            <a:ext uri="{FF2B5EF4-FFF2-40B4-BE49-F238E27FC236}">
              <a16:creationId xmlns:a16="http://schemas.microsoft.com/office/drawing/2014/main" id="{68F37E65-E9FE-4BEE-A4E6-A11EC88ADBE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1092275D-B30A-4542-8B98-9925834468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a:extLst>
            <a:ext uri="{FF2B5EF4-FFF2-40B4-BE49-F238E27FC236}">
              <a16:creationId xmlns:a16="http://schemas.microsoft.com/office/drawing/2014/main" id="{E501EEA4-FA7A-4EF7-8AF3-ACF7C32B7D1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6DA120BA-8B25-4D09-A51E-785F3BAE37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06" name="直線コネクタ 505">
          <a:extLst>
            <a:ext uri="{FF2B5EF4-FFF2-40B4-BE49-F238E27FC236}">
              <a16:creationId xmlns:a16="http://schemas.microsoft.com/office/drawing/2014/main" id="{81B40B22-7722-48AD-9D53-FCD82A547694}"/>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DF568258-06B6-4C72-947D-3BD54D803FC1}"/>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08" name="直線コネクタ 507">
          <a:extLst>
            <a:ext uri="{FF2B5EF4-FFF2-40B4-BE49-F238E27FC236}">
              <a16:creationId xmlns:a16="http://schemas.microsoft.com/office/drawing/2014/main" id="{5280E7B2-7722-41AE-B5B4-A2AF80B1E5C6}"/>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B6FFB969-26C7-43E3-82B4-A5008EC059A4}"/>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10" name="直線コネクタ 509">
          <a:extLst>
            <a:ext uri="{FF2B5EF4-FFF2-40B4-BE49-F238E27FC236}">
              <a16:creationId xmlns:a16="http://schemas.microsoft.com/office/drawing/2014/main" id="{4FEF4092-14B6-4EDA-91EE-4257ADEB4FA2}"/>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203CD985-E6C0-42C6-8599-B29CFA78DD7D}"/>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12" name="フローチャート: 判断 511">
          <a:extLst>
            <a:ext uri="{FF2B5EF4-FFF2-40B4-BE49-F238E27FC236}">
              <a16:creationId xmlns:a16="http://schemas.microsoft.com/office/drawing/2014/main" id="{535220DF-23EC-41BB-A74B-EF470BFA3F8C}"/>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13" name="フローチャート: 判断 512">
          <a:extLst>
            <a:ext uri="{FF2B5EF4-FFF2-40B4-BE49-F238E27FC236}">
              <a16:creationId xmlns:a16="http://schemas.microsoft.com/office/drawing/2014/main" id="{69C9063A-02DC-4720-9FB9-526F27152DFE}"/>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49EA2688-773B-417D-86D1-549433DF7A7D}"/>
            </a:ext>
          </a:extLst>
        </xdr:cNvPr>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515" name="フローチャート: 判断 514">
          <a:extLst>
            <a:ext uri="{FF2B5EF4-FFF2-40B4-BE49-F238E27FC236}">
              <a16:creationId xmlns:a16="http://schemas.microsoft.com/office/drawing/2014/main" id="{E96B3297-74FF-4477-94F4-1023385F58CF}"/>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7637</xdr:rowOff>
    </xdr:from>
    <xdr:ext cx="405111" cy="259045"/>
    <xdr:sp macro="" textlink="">
      <xdr:nvSpPr>
        <xdr:cNvPr id="516" name="n_2aveValue【保健センター・保健所】&#10;有形固定資産減価償却率">
          <a:extLst>
            <a:ext uri="{FF2B5EF4-FFF2-40B4-BE49-F238E27FC236}">
              <a16:creationId xmlns:a16="http://schemas.microsoft.com/office/drawing/2014/main" id="{C7C26E60-B6E1-4C61-B67A-2B89735B2E92}"/>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517" name="フローチャート: 判断 516">
          <a:extLst>
            <a:ext uri="{FF2B5EF4-FFF2-40B4-BE49-F238E27FC236}">
              <a16:creationId xmlns:a16="http://schemas.microsoft.com/office/drawing/2014/main" id="{DD9025A8-6C38-4E72-A5F0-D635FBF2A528}"/>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28211</xdr:rowOff>
    </xdr:from>
    <xdr:ext cx="405111" cy="259045"/>
    <xdr:sp macro="" textlink="">
      <xdr:nvSpPr>
        <xdr:cNvPr id="518" name="n_3aveValue【保健センター・保健所】&#10;有形固定資産減価償却率">
          <a:extLst>
            <a:ext uri="{FF2B5EF4-FFF2-40B4-BE49-F238E27FC236}">
              <a16:creationId xmlns:a16="http://schemas.microsoft.com/office/drawing/2014/main" id="{A76A5F9E-FC77-438A-BB7E-1DF63346A94E}"/>
            </a:ext>
          </a:extLst>
        </xdr:cNvPr>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3263D70-0040-4537-9E16-56FF7E20C9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7622C37-AD07-493C-BBEC-31545F62D3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61DD8BF-47FB-41E2-913C-3EEBE422D7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A24BB70-510A-4DBF-9E83-CFEDAE651C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9E2818B-B1DE-4D04-A276-0F3E483B8C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52070</xdr:rowOff>
    </xdr:from>
    <xdr:to>
      <xdr:col>76</xdr:col>
      <xdr:colOff>165100</xdr:colOff>
      <xdr:row>57</xdr:row>
      <xdr:rowOff>153670</xdr:rowOff>
    </xdr:to>
    <xdr:sp macro="" textlink="">
      <xdr:nvSpPr>
        <xdr:cNvPr id="524" name="楕円 523">
          <a:extLst>
            <a:ext uri="{FF2B5EF4-FFF2-40B4-BE49-F238E27FC236}">
              <a16:creationId xmlns:a16="http://schemas.microsoft.com/office/drawing/2014/main" id="{FE283BBB-84D9-4108-BDE8-7A7BDA4AD44E}"/>
            </a:ext>
          </a:extLst>
        </xdr:cNvPr>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525" name="楕円 524">
          <a:extLst>
            <a:ext uri="{FF2B5EF4-FFF2-40B4-BE49-F238E27FC236}">
              <a16:creationId xmlns:a16="http://schemas.microsoft.com/office/drawing/2014/main" id="{3D98265C-A72C-46F4-99D4-154CAF25F035}"/>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148590</xdr:rowOff>
    </xdr:to>
    <xdr:cxnSp macro="">
      <xdr:nvCxnSpPr>
        <xdr:cNvPr id="526" name="直線コネクタ 525">
          <a:extLst>
            <a:ext uri="{FF2B5EF4-FFF2-40B4-BE49-F238E27FC236}">
              <a16:creationId xmlns:a16="http://schemas.microsoft.com/office/drawing/2014/main" id="{9C4AED00-ECCD-4892-9F16-B88AA054C87C}"/>
            </a:ext>
          </a:extLst>
        </xdr:cNvPr>
        <xdr:cNvCxnSpPr/>
      </xdr:nvCxnSpPr>
      <xdr:spPr>
        <a:xfrm flipV="1">
          <a:off x="13703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55</xdr:row>
      <xdr:rowOff>170197</xdr:rowOff>
    </xdr:from>
    <xdr:ext cx="405111" cy="259045"/>
    <xdr:sp macro="" textlink="">
      <xdr:nvSpPr>
        <xdr:cNvPr id="527" name="n_2mainValue【保健センター・保健所】&#10;有形固定資産減価償却率">
          <a:extLst>
            <a:ext uri="{FF2B5EF4-FFF2-40B4-BE49-F238E27FC236}">
              <a16:creationId xmlns:a16="http://schemas.microsoft.com/office/drawing/2014/main" id="{9E5EEB60-F3C4-4A73-8690-B57E506D4101}"/>
            </a:ext>
          </a:extLst>
        </xdr:cNvPr>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528" name="n_3mainValue【保健センター・保健所】&#10;有形固定資産減価償却率">
          <a:extLst>
            <a:ext uri="{FF2B5EF4-FFF2-40B4-BE49-F238E27FC236}">
              <a16:creationId xmlns:a16="http://schemas.microsoft.com/office/drawing/2014/main" id="{0BBE4342-0465-4047-85A0-21AC8D292139}"/>
            </a:ext>
          </a:extLst>
        </xdr:cNvPr>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81CAEE9E-6F24-46B4-A111-90C1EADD7F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512564DC-C08D-483C-BA46-B93ABEF107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78AA107D-FD49-4465-8279-3A2618B702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899955B3-FCAC-4F9F-BC1F-D3F1D72DAD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600589E7-55D5-4723-B897-14CAF99E73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C59DF5FA-150F-4759-9BB9-FA96DEFDAA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3BB8CFA7-A4A7-4DF4-AB5F-BC2D8942A6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79EFD758-5450-40EA-BC93-3A01C44C1F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5664949A-90A4-4000-8AF0-2BDED67FB8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DF3A6A34-E2EC-4D5F-89F3-965A94C410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a:extLst>
            <a:ext uri="{FF2B5EF4-FFF2-40B4-BE49-F238E27FC236}">
              <a16:creationId xmlns:a16="http://schemas.microsoft.com/office/drawing/2014/main" id="{0CA213AC-2BB4-4094-9548-5F43F12E28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E47F5A79-5111-4E7C-8A89-B2BF12C2E0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a:extLst>
            <a:ext uri="{FF2B5EF4-FFF2-40B4-BE49-F238E27FC236}">
              <a16:creationId xmlns:a16="http://schemas.microsoft.com/office/drawing/2014/main" id="{761DC6C6-612B-4389-8EE4-1252AF50168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a:extLst>
            <a:ext uri="{FF2B5EF4-FFF2-40B4-BE49-F238E27FC236}">
              <a16:creationId xmlns:a16="http://schemas.microsoft.com/office/drawing/2014/main" id="{45DF86AC-CFD8-4B9C-8061-49CF9240D1A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a:extLst>
            <a:ext uri="{FF2B5EF4-FFF2-40B4-BE49-F238E27FC236}">
              <a16:creationId xmlns:a16="http://schemas.microsoft.com/office/drawing/2014/main" id="{2CB53E26-4689-409D-A33D-5790139F3F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a:extLst>
            <a:ext uri="{FF2B5EF4-FFF2-40B4-BE49-F238E27FC236}">
              <a16:creationId xmlns:a16="http://schemas.microsoft.com/office/drawing/2014/main" id="{B2CA08CD-30C1-4CB7-9C85-05287BFCAA6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a:extLst>
            <a:ext uri="{FF2B5EF4-FFF2-40B4-BE49-F238E27FC236}">
              <a16:creationId xmlns:a16="http://schemas.microsoft.com/office/drawing/2014/main" id="{69F210D6-944F-42B0-9A9F-0B2E199603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a:extLst>
            <a:ext uri="{FF2B5EF4-FFF2-40B4-BE49-F238E27FC236}">
              <a16:creationId xmlns:a16="http://schemas.microsoft.com/office/drawing/2014/main" id="{6260E2B4-F401-4E44-8BFD-976C4C77F17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a:extLst>
            <a:ext uri="{FF2B5EF4-FFF2-40B4-BE49-F238E27FC236}">
              <a16:creationId xmlns:a16="http://schemas.microsoft.com/office/drawing/2014/main" id="{4095E048-8197-442A-A36C-9EB0551C09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57647B7F-04DC-476F-A5D8-03B731F6C97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783A4EA0-07D0-433D-9E90-7AE2A3C60C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526B5DDC-1286-4046-9F8B-60EBDB17222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a:extLst>
            <a:ext uri="{FF2B5EF4-FFF2-40B4-BE49-F238E27FC236}">
              <a16:creationId xmlns:a16="http://schemas.microsoft.com/office/drawing/2014/main" id="{27C6EC95-106A-4459-B9BA-802FB0CA78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52" name="直線コネクタ 551">
          <a:extLst>
            <a:ext uri="{FF2B5EF4-FFF2-40B4-BE49-F238E27FC236}">
              <a16:creationId xmlns:a16="http://schemas.microsoft.com/office/drawing/2014/main" id="{E1549C3A-62C3-486C-A7EA-457F7F8E9A05}"/>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53" name="【保健センター・保健所】&#10;一人当たり面積最小値テキスト">
          <a:extLst>
            <a:ext uri="{FF2B5EF4-FFF2-40B4-BE49-F238E27FC236}">
              <a16:creationId xmlns:a16="http://schemas.microsoft.com/office/drawing/2014/main" id="{F18932B7-581C-4877-9B9D-7ECC5044E019}"/>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54" name="直線コネクタ 553">
          <a:extLst>
            <a:ext uri="{FF2B5EF4-FFF2-40B4-BE49-F238E27FC236}">
              <a16:creationId xmlns:a16="http://schemas.microsoft.com/office/drawing/2014/main" id="{B08EDBAA-F028-4F17-8638-7767B8DF625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55" name="【保健センター・保健所】&#10;一人当たり面積最大値テキスト">
          <a:extLst>
            <a:ext uri="{FF2B5EF4-FFF2-40B4-BE49-F238E27FC236}">
              <a16:creationId xmlns:a16="http://schemas.microsoft.com/office/drawing/2014/main" id="{8CF5D3A0-7995-4C58-A641-482294C8B052}"/>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56" name="直線コネクタ 555">
          <a:extLst>
            <a:ext uri="{FF2B5EF4-FFF2-40B4-BE49-F238E27FC236}">
              <a16:creationId xmlns:a16="http://schemas.microsoft.com/office/drawing/2014/main" id="{B3A1C64E-A0EC-4293-A70D-3F238357BA5E}"/>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57" name="【保健センター・保健所】&#10;一人当たり面積平均値テキスト">
          <a:extLst>
            <a:ext uri="{FF2B5EF4-FFF2-40B4-BE49-F238E27FC236}">
              <a16:creationId xmlns:a16="http://schemas.microsoft.com/office/drawing/2014/main" id="{72D1BCA1-53C4-47E0-9D67-FC5D444A1D9C}"/>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58" name="フローチャート: 判断 557">
          <a:extLst>
            <a:ext uri="{FF2B5EF4-FFF2-40B4-BE49-F238E27FC236}">
              <a16:creationId xmlns:a16="http://schemas.microsoft.com/office/drawing/2014/main" id="{D3D42477-9837-4E74-A12E-3F8011F5D0EF}"/>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59" name="フローチャート: 判断 558">
          <a:extLst>
            <a:ext uri="{FF2B5EF4-FFF2-40B4-BE49-F238E27FC236}">
              <a16:creationId xmlns:a16="http://schemas.microsoft.com/office/drawing/2014/main" id="{FDD81A0B-948F-4C4C-BFEC-A63F82645336}"/>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560" name="n_1aveValue【保健センター・保健所】&#10;一人当たり面積">
          <a:extLst>
            <a:ext uri="{FF2B5EF4-FFF2-40B4-BE49-F238E27FC236}">
              <a16:creationId xmlns:a16="http://schemas.microsoft.com/office/drawing/2014/main" id="{F2403CF3-205F-4329-B054-9F585730154B}"/>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61" name="フローチャート: 判断 560">
          <a:extLst>
            <a:ext uri="{FF2B5EF4-FFF2-40B4-BE49-F238E27FC236}">
              <a16:creationId xmlns:a16="http://schemas.microsoft.com/office/drawing/2014/main" id="{A3EB7FC9-1620-414D-B360-529AC5101100}"/>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562" name="n_2aveValue【保健センター・保健所】&#10;一人当たり面積">
          <a:extLst>
            <a:ext uri="{FF2B5EF4-FFF2-40B4-BE49-F238E27FC236}">
              <a16:creationId xmlns:a16="http://schemas.microsoft.com/office/drawing/2014/main" id="{33013F45-243A-4C49-A9E2-C403A2F8A1FA}"/>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563" name="フローチャート: 判断 562">
          <a:extLst>
            <a:ext uri="{FF2B5EF4-FFF2-40B4-BE49-F238E27FC236}">
              <a16:creationId xmlns:a16="http://schemas.microsoft.com/office/drawing/2014/main" id="{227C6E55-30D8-427F-ADA1-0865F1A2434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564" name="n_3aveValue【保健センター・保健所】&#10;一人当たり面積">
          <a:extLst>
            <a:ext uri="{FF2B5EF4-FFF2-40B4-BE49-F238E27FC236}">
              <a16:creationId xmlns:a16="http://schemas.microsoft.com/office/drawing/2014/main" id="{7A8FC4B9-9918-45BD-B6F2-44AB5CA3932C}"/>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2AB9479-5F55-4049-9C38-2AE518E207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B42D6698-381F-44F5-B077-5C1A5141A2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1115316E-720A-4B33-8CAC-790377C5AB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D7B848A8-7EEE-4C44-A141-7EBEEF48EC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69D5231D-0ED8-4DEA-99E1-D03EB9C712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36830</xdr:rowOff>
    </xdr:from>
    <xdr:to>
      <xdr:col>107</xdr:col>
      <xdr:colOff>101600</xdr:colOff>
      <xdr:row>63</xdr:row>
      <xdr:rowOff>138430</xdr:rowOff>
    </xdr:to>
    <xdr:sp macro="" textlink="">
      <xdr:nvSpPr>
        <xdr:cNvPr id="570" name="楕円 569">
          <a:extLst>
            <a:ext uri="{FF2B5EF4-FFF2-40B4-BE49-F238E27FC236}">
              <a16:creationId xmlns:a16="http://schemas.microsoft.com/office/drawing/2014/main" id="{4A60CA1C-FBDE-4984-8DC4-F85C18CF6B9D}"/>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71" name="楕円 570">
          <a:extLst>
            <a:ext uri="{FF2B5EF4-FFF2-40B4-BE49-F238E27FC236}">
              <a16:creationId xmlns:a16="http://schemas.microsoft.com/office/drawing/2014/main" id="{458F24DA-B458-4042-B265-4FD148DE8FC2}"/>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572" name="直線コネクタ 571">
          <a:extLst>
            <a:ext uri="{FF2B5EF4-FFF2-40B4-BE49-F238E27FC236}">
              <a16:creationId xmlns:a16="http://schemas.microsoft.com/office/drawing/2014/main" id="{6C391838-8785-4521-9B2F-312445DFDEFC}"/>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129557</xdr:rowOff>
    </xdr:from>
    <xdr:ext cx="469744" cy="259045"/>
    <xdr:sp macro="" textlink="">
      <xdr:nvSpPr>
        <xdr:cNvPr id="573" name="n_2mainValue【保健センター・保健所】&#10;一人当たり面積">
          <a:extLst>
            <a:ext uri="{FF2B5EF4-FFF2-40B4-BE49-F238E27FC236}">
              <a16:creationId xmlns:a16="http://schemas.microsoft.com/office/drawing/2014/main" id="{6969FE01-9B2D-4A02-90BD-C50E6A06C91B}"/>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574" name="n_3mainValue【保健センター・保健所】&#10;一人当たり面積">
          <a:extLst>
            <a:ext uri="{FF2B5EF4-FFF2-40B4-BE49-F238E27FC236}">
              <a16:creationId xmlns:a16="http://schemas.microsoft.com/office/drawing/2014/main" id="{9BCEE28D-E68B-42D3-BAB1-58715D957693}"/>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6461FBAD-A2EB-457E-9E24-A2FE2D8DF3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8931A483-5B4B-48C8-9392-45CA8A194E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73650406-1171-4AC3-9028-10CD16142D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C4945A50-BDDF-41B3-B406-9356ECE7BD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EC3F1A1B-5B23-4C05-800F-8EBBDD12BE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A9C29FDE-35F3-45BE-AE08-5C27365544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5DC9AEED-1DF5-4470-8AFA-FF9C046A54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F6F83D21-C3D5-449C-82E0-4ED0FAAC08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1C26C84-A9B1-42D1-8E53-33300BA79D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6F846596-95B3-447A-9046-4AB35FBDA9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3C9F82D9-9CB0-4442-98D9-C995757B19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3322787F-0B51-4AD1-A015-A91C1FC97A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85FC5809-D6A9-4FD1-B403-700988F993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7E68D0D1-F86D-49C4-87B8-DA60968E44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CA0BE922-1498-42E1-A2B3-FD86CFBD38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84E9A828-9385-404F-978F-A57B1DA956C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816A8E78-0285-4094-AC96-FCDCF0CB9B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2A4AB3C5-A818-4FEA-A87B-5E9AD76F59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24268E14-DA0F-442D-8E64-09D8928DF3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F0ED6873-BBE0-4EF4-82B5-53CC78BB2C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F98110E3-40E0-44A2-813E-7A836F4D2F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1C16C12-B65A-4A41-BE96-DE6CF3244D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820D9CE7-FC94-4D49-8BBA-418995817A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D17EDC58-030F-411B-B252-983F138DA0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10D77468-C8C8-441E-B9D1-5BBFB40BA0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D8EBC962-BD14-4589-92A3-4430368FA4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2B766969-E494-4925-9CD0-A0318B082C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C01BD339-1D89-415F-B37C-06B1F6797BE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7B0E2769-9F5E-4AFA-82DD-F60432EFBC8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CF4A42CE-3453-486C-8C97-DCB4613F27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9D65FC29-E756-47B2-A3E8-1681692F4E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BF365EEC-B992-416E-AD2A-0B4BC2A19D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87F91C8F-C1F4-41D9-8332-338568F91F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D473064C-EBA0-4B37-841F-65D7166A64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EA8670A5-74B3-4BD6-A8BA-1F037A8743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5B3CB76-C038-4263-A6D5-F936AF0902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7B88FE04-4194-484A-937D-619E6F2126B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BAA7B862-7CA2-401C-BB2B-F47847C37E9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7FD4F5BC-74D5-4399-863F-BB17C388AB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EB08091B-6037-41BF-8878-5D912662FD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a:extLst>
            <a:ext uri="{FF2B5EF4-FFF2-40B4-BE49-F238E27FC236}">
              <a16:creationId xmlns:a16="http://schemas.microsoft.com/office/drawing/2014/main" id="{5F43A4EF-4C1B-4E77-A720-95C12C898D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16" name="直線コネクタ 615">
          <a:extLst>
            <a:ext uri="{FF2B5EF4-FFF2-40B4-BE49-F238E27FC236}">
              <a16:creationId xmlns:a16="http://schemas.microsoft.com/office/drawing/2014/main" id="{08223D36-20DE-44FA-BE5E-20EF7C3AA364}"/>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17" name="【庁舎】&#10;有形固定資産減価償却率最小値テキスト">
          <a:extLst>
            <a:ext uri="{FF2B5EF4-FFF2-40B4-BE49-F238E27FC236}">
              <a16:creationId xmlns:a16="http://schemas.microsoft.com/office/drawing/2014/main" id="{B7E4BB6B-0D0B-4ED9-B50B-715911D16BBF}"/>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18" name="直線コネクタ 617">
          <a:extLst>
            <a:ext uri="{FF2B5EF4-FFF2-40B4-BE49-F238E27FC236}">
              <a16:creationId xmlns:a16="http://schemas.microsoft.com/office/drawing/2014/main" id="{E8960549-04BB-403D-AC70-F556775BC1F7}"/>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19" name="【庁舎】&#10;有形固定資産減価償却率最大値テキスト">
          <a:extLst>
            <a:ext uri="{FF2B5EF4-FFF2-40B4-BE49-F238E27FC236}">
              <a16:creationId xmlns:a16="http://schemas.microsoft.com/office/drawing/2014/main" id="{0AE15B79-47A7-4EB6-BA6B-783B858FF9C9}"/>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20" name="直線コネクタ 619">
          <a:extLst>
            <a:ext uri="{FF2B5EF4-FFF2-40B4-BE49-F238E27FC236}">
              <a16:creationId xmlns:a16="http://schemas.microsoft.com/office/drawing/2014/main" id="{15CB4EB2-5E6E-4C2B-B20E-E47AC3417951}"/>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21" name="【庁舎】&#10;有形固定資産減価償却率平均値テキスト">
          <a:extLst>
            <a:ext uri="{FF2B5EF4-FFF2-40B4-BE49-F238E27FC236}">
              <a16:creationId xmlns:a16="http://schemas.microsoft.com/office/drawing/2014/main" id="{00076C53-E950-47BE-97CF-3AC7F26F7CF2}"/>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22" name="フローチャート: 判断 621">
          <a:extLst>
            <a:ext uri="{FF2B5EF4-FFF2-40B4-BE49-F238E27FC236}">
              <a16:creationId xmlns:a16="http://schemas.microsoft.com/office/drawing/2014/main" id="{CE286089-AC04-4460-A3C7-C6A9A13D8E31}"/>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23" name="フローチャート: 判断 622">
          <a:extLst>
            <a:ext uri="{FF2B5EF4-FFF2-40B4-BE49-F238E27FC236}">
              <a16:creationId xmlns:a16="http://schemas.microsoft.com/office/drawing/2014/main" id="{2CCC5463-F2F1-4C8D-AFD2-D7D500A7F78D}"/>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130464</xdr:rowOff>
    </xdr:from>
    <xdr:ext cx="405111" cy="259045"/>
    <xdr:sp macro="" textlink="">
      <xdr:nvSpPr>
        <xdr:cNvPr id="624" name="n_1aveValue【庁舎】&#10;有形固定資産減価償却率">
          <a:extLst>
            <a:ext uri="{FF2B5EF4-FFF2-40B4-BE49-F238E27FC236}">
              <a16:creationId xmlns:a16="http://schemas.microsoft.com/office/drawing/2014/main" id="{B41A157B-0940-47BD-8E63-7B9B8D43FF5F}"/>
            </a:ext>
          </a:extLst>
        </xdr:cNvPr>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25" name="フローチャート: 判断 624">
          <a:extLst>
            <a:ext uri="{FF2B5EF4-FFF2-40B4-BE49-F238E27FC236}">
              <a16:creationId xmlns:a16="http://schemas.microsoft.com/office/drawing/2014/main" id="{B11ED182-EB2A-4ED8-97E8-0D8371429437}"/>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626" name="n_2aveValue【庁舎】&#10;有形固定資産減価償却率">
          <a:extLst>
            <a:ext uri="{FF2B5EF4-FFF2-40B4-BE49-F238E27FC236}">
              <a16:creationId xmlns:a16="http://schemas.microsoft.com/office/drawing/2014/main" id="{EAA51AAC-0EB7-4EB2-930B-3281B58B5DEA}"/>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27" name="フローチャート: 判断 626">
          <a:extLst>
            <a:ext uri="{FF2B5EF4-FFF2-40B4-BE49-F238E27FC236}">
              <a16:creationId xmlns:a16="http://schemas.microsoft.com/office/drawing/2014/main" id="{A51CC55F-E67C-4824-96AB-D79AAFE947C6}"/>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157315</xdr:rowOff>
    </xdr:from>
    <xdr:ext cx="405111" cy="259045"/>
    <xdr:sp macro="" textlink="">
      <xdr:nvSpPr>
        <xdr:cNvPr id="628" name="n_3aveValue【庁舎】&#10;有形固定資産減価償却率">
          <a:extLst>
            <a:ext uri="{FF2B5EF4-FFF2-40B4-BE49-F238E27FC236}">
              <a16:creationId xmlns:a16="http://schemas.microsoft.com/office/drawing/2014/main" id="{C9272844-6ACF-40EB-8666-BE53B5435705}"/>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376243CE-9E8B-47B3-B05A-AB2EB00FAA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BD66180-2CB9-430B-8315-BB6187D23E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7B4C1A42-1E94-4B49-A2AB-863B01DF91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8D230B2-D95B-4CB4-8D13-8C2FADBB7F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8356422-2022-4C9F-AE4A-FA9BDDB980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133169</xdr:rowOff>
    </xdr:from>
    <xdr:to>
      <xdr:col>76</xdr:col>
      <xdr:colOff>165100</xdr:colOff>
      <xdr:row>103</xdr:row>
      <xdr:rowOff>63319</xdr:rowOff>
    </xdr:to>
    <xdr:sp macro="" textlink="">
      <xdr:nvSpPr>
        <xdr:cNvPr id="634" name="楕円 633">
          <a:extLst>
            <a:ext uri="{FF2B5EF4-FFF2-40B4-BE49-F238E27FC236}">
              <a16:creationId xmlns:a16="http://schemas.microsoft.com/office/drawing/2014/main" id="{33624830-BCCF-40A0-9888-B1EAB778CE3D}"/>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635" name="楕円 634">
          <a:extLst>
            <a:ext uri="{FF2B5EF4-FFF2-40B4-BE49-F238E27FC236}">
              <a16:creationId xmlns:a16="http://schemas.microsoft.com/office/drawing/2014/main" id="{4198B5F6-E006-4BE2-8A7D-CFD900F3833A}"/>
            </a:ext>
          </a:extLst>
        </xdr:cNvPr>
        <xdr:cNvSpPr/>
      </xdr:nvSpPr>
      <xdr:spPr>
        <a:xfrm>
          <a:off x="13652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50074</xdr:rowOff>
    </xdr:to>
    <xdr:cxnSp macro="">
      <xdr:nvCxnSpPr>
        <xdr:cNvPr id="636" name="直線コネクタ 635">
          <a:extLst>
            <a:ext uri="{FF2B5EF4-FFF2-40B4-BE49-F238E27FC236}">
              <a16:creationId xmlns:a16="http://schemas.microsoft.com/office/drawing/2014/main" id="{46D41C00-D936-420A-9FF1-CC9A6850B0E3}"/>
            </a:ext>
          </a:extLst>
        </xdr:cNvPr>
        <xdr:cNvCxnSpPr/>
      </xdr:nvCxnSpPr>
      <xdr:spPr>
        <a:xfrm flipV="1">
          <a:off x="13703300" y="176718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101</xdr:row>
      <xdr:rowOff>79846</xdr:rowOff>
    </xdr:from>
    <xdr:ext cx="405111" cy="259045"/>
    <xdr:sp macro="" textlink="">
      <xdr:nvSpPr>
        <xdr:cNvPr id="637" name="n_2mainValue【庁舎】&#10;有形固定資産減価償却率">
          <a:extLst>
            <a:ext uri="{FF2B5EF4-FFF2-40B4-BE49-F238E27FC236}">
              <a16:creationId xmlns:a16="http://schemas.microsoft.com/office/drawing/2014/main" id="{BBC08E8D-0BC1-4677-AEAF-45ABAC80C8F4}"/>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638" name="n_3mainValue【庁舎】&#10;有形固定資産減価償却率">
          <a:extLst>
            <a:ext uri="{FF2B5EF4-FFF2-40B4-BE49-F238E27FC236}">
              <a16:creationId xmlns:a16="http://schemas.microsoft.com/office/drawing/2014/main" id="{23BB4F4A-44E7-42A4-8622-4D2C9BB90F29}"/>
            </a:ext>
          </a:extLst>
        </xdr:cNvPr>
        <xdr:cNvSpPr txBox="1"/>
      </xdr:nvSpPr>
      <xdr:spPr>
        <a:xfrm>
          <a:off x="13500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D47E1743-CF8D-4F03-B20D-D1CB000F4F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A79A55DB-5957-4298-AC02-492B2258F5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364803CC-4E8F-4A52-BBAF-123620EEC9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81A09318-7922-44DB-AA53-E546FBA4B7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AB901A7C-C30A-4210-BDF3-537E9A2DDA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6E38032C-76AB-4008-BD7A-3682A45D02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9DE43C8F-3A2E-4C3D-A51B-C3FBE29F36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11D4D736-1C20-4FA2-9A43-A2D23B0186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326557CD-CCCA-4A38-B5D7-D31DE143AE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35193691-96E4-4EB1-97EB-9BFC559DCF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a:extLst>
            <a:ext uri="{FF2B5EF4-FFF2-40B4-BE49-F238E27FC236}">
              <a16:creationId xmlns:a16="http://schemas.microsoft.com/office/drawing/2014/main" id="{4F7349A6-653A-4042-AF1E-08DEE57B0F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21C67F3D-E4D1-4A69-AA30-F61273DAE9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a:extLst>
            <a:ext uri="{FF2B5EF4-FFF2-40B4-BE49-F238E27FC236}">
              <a16:creationId xmlns:a16="http://schemas.microsoft.com/office/drawing/2014/main" id="{4EC40D74-4EC6-44CE-872D-68346A02694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a:extLst>
            <a:ext uri="{FF2B5EF4-FFF2-40B4-BE49-F238E27FC236}">
              <a16:creationId xmlns:a16="http://schemas.microsoft.com/office/drawing/2014/main" id="{664B9CF1-2C86-4DDB-98D0-1607FB60852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a:extLst>
            <a:ext uri="{FF2B5EF4-FFF2-40B4-BE49-F238E27FC236}">
              <a16:creationId xmlns:a16="http://schemas.microsoft.com/office/drawing/2014/main" id="{27DDCC71-77B7-49F6-AB13-40FC8EF69A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a:extLst>
            <a:ext uri="{FF2B5EF4-FFF2-40B4-BE49-F238E27FC236}">
              <a16:creationId xmlns:a16="http://schemas.microsoft.com/office/drawing/2014/main" id="{79DF701F-C402-41B0-BDD1-194F21ED8AD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a:extLst>
            <a:ext uri="{FF2B5EF4-FFF2-40B4-BE49-F238E27FC236}">
              <a16:creationId xmlns:a16="http://schemas.microsoft.com/office/drawing/2014/main" id="{C7CB8735-43C8-4939-93D1-8FE99FA0D6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a:extLst>
            <a:ext uri="{FF2B5EF4-FFF2-40B4-BE49-F238E27FC236}">
              <a16:creationId xmlns:a16="http://schemas.microsoft.com/office/drawing/2014/main" id="{0EE145B7-2C17-4A08-AE20-93A0854B1F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a:extLst>
            <a:ext uri="{FF2B5EF4-FFF2-40B4-BE49-F238E27FC236}">
              <a16:creationId xmlns:a16="http://schemas.microsoft.com/office/drawing/2014/main" id="{C5E0B9A7-52FE-482F-B997-49AE2525B4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a:extLst>
            <a:ext uri="{FF2B5EF4-FFF2-40B4-BE49-F238E27FC236}">
              <a16:creationId xmlns:a16="http://schemas.microsoft.com/office/drawing/2014/main" id="{26242B6B-2E0B-473A-B373-1FCD1E15BCB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a:extLst>
            <a:ext uri="{FF2B5EF4-FFF2-40B4-BE49-F238E27FC236}">
              <a16:creationId xmlns:a16="http://schemas.microsoft.com/office/drawing/2014/main" id="{B7FD91FD-73F2-4385-BA95-268350DAB09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a:extLst>
            <a:ext uri="{FF2B5EF4-FFF2-40B4-BE49-F238E27FC236}">
              <a16:creationId xmlns:a16="http://schemas.microsoft.com/office/drawing/2014/main" id="{0398909C-71FE-4961-80DE-2949EF0475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8C8560C-05F4-4E45-8A33-521F50EDD9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452EC018-2579-43F1-B88E-C77E4F48E1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庁舎】&#10;一人当たり面積グラフ枠">
          <a:extLst>
            <a:ext uri="{FF2B5EF4-FFF2-40B4-BE49-F238E27FC236}">
              <a16:creationId xmlns:a16="http://schemas.microsoft.com/office/drawing/2014/main" id="{F4F3A207-44B4-4E75-945B-1421BF40F7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64" name="直線コネクタ 663">
          <a:extLst>
            <a:ext uri="{FF2B5EF4-FFF2-40B4-BE49-F238E27FC236}">
              <a16:creationId xmlns:a16="http://schemas.microsoft.com/office/drawing/2014/main" id="{88C34406-553C-40CC-9D87-C6E3121847A6}"/>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65" name="【庁舎】&#10;一人当たり面積最小値テキスト">
          <a:extLst>
            <a:ext uri="{FF2B5EF4-FFF2-40B4-BE49-F238E27FC236}">
              <a16:creationId xmlns:a16="http://schemas.microsoft.com/office/drawing/2014/main" id="{49D7370F-5515-43BC-8144-5170A12789C2}"/>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66" name="直線コネクタ 665">
          <a:extLst>
            <a:ext uri="{FF2B5EF4-FFF2-40B4-BE49-F238E27FC236}">
              <a16:creationId xmlns:a16="http://schemas.microsoft.com/office/drawing/2014/main" id="{A148B847-3017-495A-BC46-1D3F3BD17F85}"/>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67" name="【庁舎】&#10;一人当たり面積最大値テキスト">
          <a:extLst>
            <a:ext uri="{FF2B5EF4-FFF2-40B4-BE49-F238E27FC236}">
              <a16:creationId xmlns:a16="http://schemas.microsoft.com/office/drawing/2014/main" id="{AB652D1B-0AAD-4DC6-A841-4FF5089189CE}"/>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68" name="直線コネクタ 667">
          <a:extLst>
            <a:ext uri="{FF2B5EF4-FFF2-40B4-BE49-F238E27FC236}">
              <a16:creationId xmlns:a16="http://schemas.microsoft.com/office/drawing/2014/main" id="{48934317-08FC-4E7E-A9CF-440497C0937A}"/>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669" name="【庁舎】&#10;一人当たり面積平均値テキスト">
          <a:extLst>
            <a:ext uri="{FF2B5EF4-FFF2-40B4-BE49-F238E27FC236}">
              <a16:creationId xmlns:a16="http://schemas.microsoft.com/office/drawing/2014/main" id="{DD26FB32-8A3B-448A-8E26-1E17CD2F5506}"/>
            </a:ext>
          </a:extLst>
        </xdr:cNvPr>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70" name="フローチャート: 判断 669">
          <a:extLst>
            <a:ext uri="{FF2B5EF4-FFF2-40B4-BE49-F238E27FC236}">
              <a16:creationId xmlns:a16="http://schemas.microsoft.com/office/drawing/2014/main" id="{1F8D18A8-ADD2-476A-BFEA-E02155D17669}"/>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71" name="フローチャート: 判断 670">
          <a:extLst>
            <a:ext uri="{FF2B5EF4-FFF2-40B4-BE49-F238E27FC236}">
              <a16:creationId xmlns:a16="http://schemas.microsoft.com/office/drawing/2014/main" id="{9AA44C22-33AA-4F5F-AD71-2AA661E06145}"/>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56985</xdr:rowOff>
    </xdr:from>
    <xdr:ext cx="469744" cy="259045"/>
    <xdr:sp macro="" textlink="">
      <xdr:nvSpPr>
        <xdr:cNvPr id="672" name="n_1aveValue【庁舎】&#10;一人当たり面積">
          <a:extLst>
            <a:ext uri="{FF2B5EF4-FFF2-40B4-BE49-F238E27FC236}">
              <a16:creationId xmlns:a16="http://schemas.microsoft.com/office/drawing/2014/main" id="{2D3EDBA4-1927-4BFF-8A75-4335F54FB0C2}"/>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673" name="フローチャート: 判断 672">
          <a:extLst>
            <a:ext uri="{FF2B5EF4-FFF2-40B4-BE49-F238E27FC236}">
              <a16:creationId xmlns:a16="http://schemas.microsoft.com/office/drawing/2014/main" id="{28472591-7760-427C-9049-D916A5B2AD9B}"/>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674" name="n_2aveValue【庁舎】&#10;一人当たり面積">
          <a:extLst>
            <a:ext uri="{FF2B5EF4-FFF2-40B4-BE49-F238E27FC236}">
              <a16:creationId xmlns:a16="http://schemas.microsoft.com/office/drawing/2014/main" id="{EA995716-892E-4F12-9226-3E5C6E685E98}"/>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675" name="フローチャート: 判断 674">
          <a:extLst>
            <a:ext uri="{FF2B5EF4-FFF2-40B4-BE49-F238E27FC236}">
              <a16:creationId xmlns:a16="http://schemas.microsoft.com/office/drawing/2014/main" id="{A46A8F00-773B-4268-BCDF-F53840B9C6EC}"/>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676" name="n_3aveValue【庁舎】&#10;一人当たり面積">
          <a:extLst>
            <a:ext uri="{FF2B5EF4-FFF2-40B4-BE49-F238E27FC236}">
              <a16:creationId xmlns:a16="http://schemas.microsoft.com/office/drawing/2014/main" id="{F587F205-8CF0-48D4-BD77-1CCF55E01BF9}"/>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FF7BA3B-356C-4A19-BDBC-EA097DBC70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70F39EC-CA53-4916-BD34-32CA1AE13A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A461729-61E0-4BB2-A9A6-F3FD039BD9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6FF985A-4D74-4F28-8222-ED4F628193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B5F260D-5968-448D-BBD0-22FD511703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30299</xdr:rowOff>
    </xdr:from>
    <xdr:to>
      <xdr:col>107</xdr:col>
      <xdr:colOff>101600</xdr:colOff>
      <xdr:row>107</xdr:row>
      <xdr:rowOff>131899</xdr:rowOff>
    </xdr:to>
    <xdr:sp macro="" textlink="">
      <xdr:nvSpPr>
        <xdr:cNvPr id="682" name="楕円 681">
          <a:extLst>
            <a:ext uri="{FF2B5EF4-FFF2-40B4-BE49-F238E27FC236}">
              <a16:creationId xmlns:a16="http://schemas.microsoft.com/office/drawing/2014/main" id="{1EEC13B1-8103-4121-8774-591BBC853B71}"/>
            </a:ext>
          </a:extLst>
        </xdr:cNvPr>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3" name="楕円 682">
          <a:extLst>
            <a:ext uri="{FF2B5EF4-FFF2-40B4-BE49-F238E27FC236}">
              <a16:creationId xmlns:a16="http://schemas.microsoft.com/office/drawing/2014/main" id="{3FC04A15-4047-44B6-9B26-C9E3196379F4}"/>
            </a:ext>
          </a:extLst>
        </xdr:cNvPr>
        <xdr:cNvSpPr/>
      </xdr:nvSpPr>
      <xdr:spPr>
        <a:xfrm>
          <a:off x="19494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79466</xdr:rowOff>
    </xdr:from>
    <xdr:to>
      <xdr:col>107</xdr:col>
      <xdr:colOff>50800</xdr:colOff>
      <xdr:row>107</xdr:row>
      <xdr:rowOff>81099</xdr:rowOff>
    </xdr:to>
    <xdr:cxnSp macro="">
      <xdr:nvCxnSpPr>
        <xdr:cNvPr id="684" name="直線コネクタ 683">
          <a:extLst>
            <a:ext uri="{FF2B5EF4-FFF2-40B4-BE49-F238E27FC236}">
              <a16:creationId xmlns:a16="http://schemas.microsoft.com/office/drawing/2014/main" id="{A38036F6-FC55-452E-AD99-A4EAEFA7EC6F}"/>
            </a:ext>
          </a:extLst>
        </xdr:cNvPr>
        <xdr:cNvCxnSpPr/>
      </xdr:nvCxnSpPr>
      <xdr:spPr>
        <a:xfrm>
          <a:off x="19545300" y="184246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107</xdr:row>
      <xdr:rowOff>123026</xdr:rowOff>
    </xdr:from>
    <xdr:ext cx="469744" cy="259045"/>
    <xdr:sp macro="" textlink="">
      <xdr:nvSpPr>
        <xdr:cNvPr id="685" name="n_2mainValue【庁舎】&#10;一人当たり面積">
          <a:extLst>
            <a:ext uri="{FF2B5EF4-FFF2-40B4-BE49-F238E27FC236}">
              <a16:creationId xmlns:a16="http://schemas.microsoft.com/office/drawing/2014/main" id="{D0758C6E-777E-4DE6-A387-CD268B4377BF}"/>
            </a:ext>
          </a:extLst>
        </xdr:cNvPr>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86" name="n_3mainValue【庁舎】&#10;一人当たり面積">
          <a:extLst>
            <a:ext uri="{FF2B5EF4-FFF2-40B4-BE49-F238E27FC236}">
              <a16:creationId xmlns:a16="http://schemas.microsoft.com/office/drawing/2014/main" id="{40407E56-5BC6-4BCA-A84B-E4151D6FEAA3}"/>
            </a:ext>
          </a:extLst>
        </xdr:cNvPr>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15CA160A-E536-4B6C-85EC-A4777D23A8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E67AA3BB-AD47-45C1-A5BE-0EEB1E19F2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3BAA69A4-E16F-4820-901E-D3A42180AC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年度に引き続き、平成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年度も数値の算出を行っていない。今後、数値の算出に努める。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７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今後も課税客体の把握や平成２８年３月に策定した第５次長期振興計画に沿った町政運営により、歳入の確保、歳出の削減に努める。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自律・協働のまちづくり推進計画に沿った人件費をはじめとする経常経費の削減の成果から、類似団体平均を８．５ポイントと大幅に下回っている。</a:t>
          </a:r>
        </a:p>
        <a:p>
          <a:r>
            <a:rPr kumimoji="1" lang="ja-JP" altLang="en-US" sz="1300">
              <a:latin typeface="ＭＳ Ｐゴシック" panose="020B0600070205080204" pitchFamily="50" charset="-128"/>
              <a:ea typeface="ＭＳ Ｐゴシック" panose="020B0600070205080204" pitchFamily="50" charset="-128"/>
            </a:rPr>
            <a:t>　平成２１年度より実施している旧まちづくり交付金事業などの大型事業の元金償還のピークが過ぎ、次年度以降は償還額は減少することから、今後も計画的な繰上償還の実施や長期振興計画に沿った取り組みを継続し、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150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143510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764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61</xdr:row>
      <xdr:rowOff>18034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075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20574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930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沿って、人件費や物件費等について、縮減に取り組んできたことから、類似団体平均・長野県平均を下回っている。物件費はゼロベースで見直し、抑制を継続している。</a:t>
          </a:r>
        </a:p>
        <a:p>
          <a:r>
            <a:rPr kumimoji="1" lang="ja-JP" altLang="en-US" sz="1300">
              <a:latin typeface="ＭＳ Ｐゴシック" panose="020B0600070205080204" pitchFamily="50" charset="-128"/>
              <a:ea typeface="ＭＳ Ｐゴシック" panose="020B0600070205080204" pitchFamily="50" charset="-128"/>
            </a:rPr>
            <a:t>　今後も経常的な削減の取り組みを継続するとともに、電算処理費</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などの大きな割合を占める業務の見直しを進めていく。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135351</xdr:rowOff>
    </xdr:from>
    <xdr:to>
      <xdr:col>23</xdr:col>
      <xdr:colOff>133350</xdr:colOff>
      <xdr:row>80</xdr:row>
      <xdr:rowOff>153874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51351"/>
          <a:ext cx="8382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135351</xdr:rowOff>
    </xdr:from>
    <xdr:to>
      <xdr:col>19</xdr:col>
      <xdr:colOff>133350</xdr:colOff>
      <xdr:row>80</xdr:row>
      <xdr:rowOff>158286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51351"/>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158286</xdr:rowOff>
    </xdr:from>
    <xdr:to>
      <xdr:col>15</xdr:col>
      <xdr:colOff>82550</xdr:colOff>
      <xdr:row>80</xdr:row>
      <xdr:rowOff>159274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74286"/>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165170</xdr:rowOff>
    </xdr:from>
    <xdr:to>
      <xdr:col>11</xdr:col>
      <xdr:colOff>31750</xdr:colOff>
      <xdr:row>80</xdr:row>
      <xdr:rowOff>159274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09720"/>
          <a:ext cx="889000" cy="1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129099</xdr:rowOff>
    </xdr:from>
    <xdr:to>
      <xdr:col>7</xdr:col>
      <xdr:colOff>31750</xdr:colOff>
      <xdr:row>83</xdr:row>
      <xdr:rowOff>59249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44026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103074</xdr:rowOff>
    </xdr:from>
    <xdr:to>
      <xdr:col>23</xdr:col>
      <xdr:colOff>184150</xdr:colOff>
      <xdr:row>81</xdr:row>
      <xdr:rowOff>33224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119601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84551</xdr:rowOff>
    </xdr:from>
    <xdr:to>
      <xdr:col>19</xdr:col>
      <xdr:colOff>184150</xdr:colOff>
      <xdr:row>81</xdr:row>
      <xdr:rowOff>14701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24878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9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107486</xdr:rowOff>
    </xdr:from>
    <xdr:to>
      <xdr:col>15</xdr:col>
      <xdr:colOff>133350</xdr:colOff>
      <xdr:row>81</xdr:row>
      <xdr:rowOff>37636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108474</xdr:rowOff>
    </xdr:from>
    <xdr:to>
      <xdr:col>11</xdr:col>
      <xdr:colOff>82550</xdr:colOff>
      <xdr:row>81</xdr:row>
      <xdr:rowOff>38624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48801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114370</xdr:rowOff>
    </xdr:from>
    <xdr:to>
      <xdr:col>7</xdr:col>
      <xdr:colOff>31750</xdr:colOff>
      <xdr:row>80</xdr:row>
      <xdr:rowOff>44520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54697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平成１６年３月に策定した自律・協働のまちづくり推進計画では、人員削減とともに手当をはじめとする給与制度の見直しに取り組んできた。</a:t>
          </a:r>
        </a:p>
        <a:p>
          <a:r>
            <a:rPr kumimoji="1" lang="ja-JP" altLang="en-US" sz="1300">
              <a:latin typeface="ＭＳ Ｐゴシック" panose="020B0600070205080204" pitchFamily="50" charset="-128"/>
              <a:ea typeface="ＭＳ Ｐゴシック" panose="020B0600070205080204" pitchFamily="50" charset="-128"/>
            </a:rPr>
            <a:t>　類似団体平均値と比べ３．３ポイント上回っており、全国の他町村に比べても若干高い状況となっている。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今後も県内市町村や類似団体の状況と比較したうえで、適正な給与水準の確保に努める。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156029</xdr:rowOff>
    </xdr:from>
    <xdr:to>
      <xdr:col>81</xdr:col>
      <xdr:colOff>44450</xdr:colOff>
      <xdr:row>90</xdr:row>
      <xdr:rowOff>19050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4150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156029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427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907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737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139700</xdr:rowOff>
    </xdr:from>
    <xdr:to>
      <xdr:col>81</xdr:col>
      <xdr:colOff>95250</xdr:colOff>
      <xdr:row>90</xdr:row>
      <xdr:rowOff>69850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35577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2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105229</xdr:rowOff>
    </xdr:from>
    <xdr:to>
      <xdr:col>77</xdr:col>
      <xdr:colOff>95250</xdr:colOff>
      <xdr:row>90</xdr:row>
      <xdr:rowOff>35379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20156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45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１０年間で職員数１０％削減の目標を掲げ、組織及び事務の簡素・合理化や職員の資質向上などに取り組み、定員管理の適正化に努めてきた。</a:t>
          </a:r>
        </a:p>
        <a:p>
          <a:r>
            <a:rPr kumimoji="1" lang="ja-JP" altLang="en-US" sz="1300">
              <a:latin typeface="ＭＳ Ｐゴシック" panose="020B0600070205080204" pitchFamily="50" charset="-128"/>
              <a:ea typeface="ＭＳ Ｐゴシック" panose="020B0600070205080204" pitchFamily="50" charset="-128"/>
            </a:rPr>
            <a:t>　集中改革プランによる計画策定前より取り組みを始めており、平成３０年度では類似団体平均を１．５０人下回っている。</a:t>
          </a:r>
        </a:p>
        <a:p>
          <a:r>
            <a:rPr kumimoji="1" lang="ja-JP" altLang="en-US" sz="1300">
              <a:latin typeface="ＭＳ Ｐゴシック" panose="020B0600070205080204" pitchFamily="50" charset="-128"/>
              <a:ea typeface="ＭＳ Ｐゴシック" panose="020B0600070205080204" pitchFamily="50" charset="-128"/>
            </a:rPr>
            <a:t>　今後も随時見直しを行い業務に支障のないよう定員管理の適正化に努める。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167549</xdr:rowOff>
    </xdr:from>
    <xdr:to>
      <xdr:col>81</xdr:col>
      <xdr:colOff>44450</xdr:colOff>
      <xdr:row>59</xdr:row>
      <xdr:rowOff>169273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28309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169273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3311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117566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0036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84818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36596"/>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116749</xdr:rowOff>
    </xdr:from>
    <xdr:to>
      <xdr:col>81</xdr:col>
      <xdr:colOff>95250</xdr:colOff>
      <xdr:row>60</xdr:row>
      <xdr:rowOff>46899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133276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141696</xdr:rowOff>
    </xdr:from>
    <xdr:to>
      <xdr:col>64</xdr:col>
      <xdr:colOff>152400</xdr:colOff>
      <xdr:row>59</xdr:row>
      <xdr:rowOff>71846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82023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類似団体より下回っていたが、平成３０年度は類似団体平均を２．８上回っている。これは平成２１年度から計画的に実施した旧まちづくり交付金事業などの大型事業の元利償還金が増加したことが主な要因である。公債費のピークは過ぎているが、来年度はまだ上昇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今後も事業の緊急度や必要性を精査の上、起債に大きく頼ることのない財政運営に努める。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151554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29869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6543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86783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充当可能な基金などの財源が将来負担すべき費用を上回っているため、将来負担比率は算定されていない。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今後も適正な公債費管理や計画的な基金積立を継続し、健全財政の堅持に努める。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平成１６年３月に策定した自律・協働のまちづくり推進計画では、１０年間で職員数１０％削減を掲げ、人員削減や手当をはじめとした給与制度の見直しなど、人件費の削減に取り組んできた。</a:t>
          </a:r>
        </a:p>
        <a:p>
          <a:r>
            <a:rPr kumimoji="1" lang="ja-JP" altLang="en-US" sz="1300">
              <a:latin typeface="ＭＳ Ｐゴシック" panose="020B0600070205080204" pitchFamily="50" charset="-128"/>
              <a:ea typeface="ＭＳ Ｐゴシック" panose="020B0600070205080204" pitchFamily="50" charset="-128"/>
            </a:rPr>
            <a:t>　また、全国の他市町村に比べ平均年齢及び平均給与月額が低い状況となっていることなどを理由に、類似団体平均を２．２ポイント下回っている。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今後も適正な人件費水準を維持できるよう給与制度見直しなど人件費の削減に努める。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ゼロベースで見直し、抑制を継続してきたが、平成２９年度までは類似団体を上回っている状況であった。平成３０年度は同数になり一定の効果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今後は電算処理費などの経常的な費用で大きな割合を占めているものについて、さらに見直しを進めていく。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21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類似団体平均を１．７ポイント下回っているが、決算額については上昇傾向にある。</a:t>
          </a:r>
        </a:p>
        <a:p>
          <a:r>
            <a:rPr kumimoji="1" lang="ja-JP" altLang="en-US" sz="1300">
              <a:latin typeface="ＭＳ Ｐゴシック" panose="020B0600070205080204" pitchFamily="50" charset="-128"/>
              <a:ea typeface="ＭＳ Ｐゴシック" panose="020B0600070205080204" pitchFamily="50" charset="-128"/>
            </a:rPr>
            <a:t>　今後も給付の適正化をはじめ、随時見直しを行うことにより上昇傾向に歯止めをかけるよう努める。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119380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776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34307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119380</xdr:rowOff>
    </xdr:from>
    <xdr:to>
      <xdr:col>82</xdr:col>
      <xdr:colOff>196850</xdr:colOff>
      <xdr:row>54</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24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55</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55</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5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148607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平成１６年３月に策定した自律・協働のまちづくり推進計画に基づき、既存の交付金や補助金の見直しに取り組んできたことなどにより、類似団体平均を４．０ポイント下回っている。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今後も補助目的を達成したものや事業効果が見込めなくなってきたものなどを見直し、適正な執行に努めていく。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84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繰上償還を行ったことなどにより、比率の上昇を抑えていたが、平成２１年度から実施している旧まちづくり交付金事業などの起債償還がピークを迎えたことから、類似団体平均を５．６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今後は公債費のピークが過ぎたことから、徐々に減っていくことが見込まれる。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80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80</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64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79</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50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96520</xdr:rowOff>
    </xdr:from>
    <xdr:to>
      <xdr:col>82</xdr:col>
      <xdr:colOff>107950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838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11447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96520</xdr:rowOff>
    </xdr:from>
    <xdr:to>
      <xdr:col>82</xdr:col>
      <xdr:colOff>196850</xdr:colOff>
      <xdr:row>74</xdr:row>
      <xdr:rowOff>96520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83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40657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68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26670</xdr:rowOff>
    </xdr:from>
    <xdr:to>
      <xdr:col>74</xdr:col>
      <xdr:colOff>31750</xdr:colOff>
      <xdr:row>77</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85090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68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163830</xdr:rowOff>
    </xdr:from>
    <xdr:to>
      <xdr:col>69</xdr:col>
      <xdr:colOff>142875</xdr:colOff>
      <xdr:row>77</xdr:row>
      <xdr:rowOff>93980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78757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125747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141690</xdr:rowOff>
    </xdr:from>
    <xdr:to>
      <xdr:col>29</xdr:col>
      <xdr:colOff>127000</xdr:colOff>
      <xdr:row>18</xdr:row>
      <xdr:rowOff>151455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75415"/>
          <a:ext cx="647700" cy="9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141690</xdr:rowOff>
    </xdr:from>
    <xdr:to>
      <xdr:col>26</xdr:col>
      <xdr:colOff>50800</xdr:colOff>
      <xdr:row>18</xdr:row>
      <xdr:rowOff>142605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5415"/>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128742</xdr:rowOff>
    </xdr:from>
    <xdr:to>
      <xdr:col>22</xdr:col>
      <xdr:colOff>114300</xdr:colOff>
      <xdr:row>18</xdr:row>
      <xdr:rowOff>142605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62467"/>
          <a:ext cx="698500" cy="1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128742</xdr:rowOff>
    </xdr:from>
    <xdr:to>
      <xdr:col>18</xdr:col>
      <xdr:colOff>177800</xdr:colOff>
      <xdr:row>19</xdr:row>
      <xdr:rowOff>1330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2467"/>
          <a:ext cx="698500" cy="4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138259</xdr:rowOff>
    </xdr:from>
    <xdr:to>
      <xdr:col>15</xdr:col>
      <xdr:colOff>101600</xdr:colOff>
      <xdr:row>16</xdr:row>
      <xdr:rowOff>68409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78586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100655</xdr:rowOff>
    </xdr:from>
    <xdr:to>
      <xdr:col>29</xdr:col>
      <xdr:colOff>177800</xdr:colOff>
      <xdr:row>19</xdr:row>
      <xdr:rowOff>30805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72732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90890</xdr:rowOff>
    </xdr:from>
    <xdr:to>
      <xdr:col>26</xdr:col>
      <xdr:colOff>101600</xdr:colOff>
      <xdr:row>19</xdr:row>
      <xdr:rowOff>21040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91805</xdr:rowOff>
    </xdr:from>
    <xdr:to>
      <xdr:col>22</xdr:col>
      <xdr:colOff>165100</xdr:colOff>
      <xdr:row>19</xdr:row>
      <xdr:rowOff>21954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77942</xdr:rowOff>
    </xdr:from>
    <xdr:to>
      <xdr:col>19</xdr:col>
      <xdr:colOff>38100</xdr:colOff>
      <xdr:row>19</xdr:row>
      <xdr:rowOff>8092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164319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121980</xdr:rowOff>
    </xdr:from>
    <xdr:to>
      <xdr:col>15</xdr:col>
      <xdr:colOff>101600</xdr:colOff>
      <xdr:row>19</xdr:row>
      <xdr:rowOff>52130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36907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146066</xdr:rowOff>
    </xdr:from>
    <xdr:to>
      <xdr:col>29</xdr:col>
      <xdr:colOff>127000</xdr:colOff>
      <xdr:row>35</xdr:row>
      <xdr:rowOff>241186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6416"/>
          <a:ext cx="647700" cy="9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241186</xdr:rowOff>
    </xdr:from>
    <xdr:to>
      <xdr:col>26</xdr:col>
      <xdr:colOff>50800</xdr:colOff>
      <xdr:row>36</xdr:row>
      <xdr:rowOff>154067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1536"/>
          <a:ext cx="698500" cy="25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154067</xdr:rowOff>
    </xdr:from>
    <xdr:to>
      <xdr:col>22</xdr:col>
      <xdr:colOff>114300</xdr:colOff>
      <xdr:row>37</xdr:row>
      <xdr:rowOff>38189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7317"/>
          <a:ext cx="698500" cy="5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38189</xdr:rowOff>
    </xdr:from>
    <xdr:to>
      <xdr:col>18</xdr:col>
      <xdr:colOff>177800</xdr:colOff>
      <xdr:row>37</xdr:row>
      <xdr:rowOff>163713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2889"/>
          <a:ext cx="698500" cy="12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285597</xdr:rowOff>
    </xdr:from>
    <xdr:to>
      <xdr:col>15</xdr:col>
      <xdr:colOff>101600</xdr:colOff>
      <xdr:row>36</xdr:row>
      <xdr:rowOff>44297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95266</xdr:rowOff>
    </xdr:from>
    <xdr:to>
      <xdr:col>29</xdr:col>
      <xdr:colOff>177800</xdr:colOff>
      <xdr:row>35</xdr:row>
      <xdr:rowOff>196866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283243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190386</xdr:rowOff>
    </xdr:from>
    <xdr:to>
      <xdr:col>26</xdr:col>
      <xdr:colOff>101600</xdr:colOff>
      <xdr:row>35</xdr:row>
      <xdr:rowOff>291986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302163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103267</xdr:rowOff>
    </xdr:from>
    <xdr:to>
      <xdr:col>22</xdr:col>
      <xdr:colOff>165100</xdr:colOff>
      <xdr:row>37</xdr:row>
      <xdr:rowOff>33417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158839</xdr:rowOff>
    </xdr:from>
    <xdr:to>
      <xdr:col>19</xdr:col>
      <xdr:colOff>38100</xdr:colOff>
      <xdr:row>37</xdr:row>
      <xdr:rowOff>88989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73766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112913</xdr:rowOff>
    </xdr:from>
    <xdr:to>
      <xdr:col>15</xdr:col>
      <xdr:colOff>101600</xdr:colOff>
      <xdr:row>37</xdr:row>
      <xdr:rowOff>214513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199290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124416</xdr:rowOff>
    </xdr:from>
    <xdr:to>
      <xdr:col>24</xdr:col>
      <xdr:colOff>63500</xdr:colOff>
      <xdr:row>37</xdr:row>
      <xdr:rowOff>126066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8066"/>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119992</xdr:rowOff>
    </xdr:from>
    <xdr:to>
      <xdr:col>19</xdr:col>
      <xdr:colOff>177800</xdr:colOff>
      <xdr:row>37</xdr:row>
      <xdr:rowOff>126066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63642"/>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119992</xdr:rowOff>
    </xdr:from>
    <xdr:to>
      <xdr:col>15</xdr:col>
      <xdr:colOff>50800</xdr:colOff>
      <xdr:row>37</xdr:row>
      <xdr:rowOff>123567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63642"/>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123567</xdr:rowOff>
    </xdr:from>
    <xdr:to>
      <xdr:col>10</xdr:col>
      <xdr:colOff>114300</xdr:colOff>
      <xdr:row>37</xdr:row>
      <xdr:rowOff>137512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721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95513</xdr:rowOff>
    </xdr:from>
    <xdr:to>
      <xdr:col>6</xdr:col>
      <xdr:colOff>38100</xdr:colOff>
      <xdr:row>35</xdr:row>
      <xdr:rowOff>25663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42190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73616</xdr:rowOff>
    </xdr:from>
    <xdr:to>
      <xdr:col>24</xdr:col>
      <xdr:colOff>114300</xdr:colOff>
      <xdr:row>38</xdr:row>
      <xdr:rowOff>3766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75266</xdr:rowOff>
    </xdr:from>
    <xdr:to>
      <xdr:col>20</xdr:col>
      <xdr:colOff>38100</xdr:colOff>
      <xdr:row>38</xdr:row>
      <xdr:rowOff>5415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167993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69192</xdr:rowOff>
    </xdr:from>
    <xdr:to>
      <xdr:col>15</xdr:col>
      <xdr:colOff>101600</xdr:colOff>
      <xdr:row>37</xdr:row>
      <xdr:rowOff>170791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2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72767</xdr:rowOff>
    </xdr:from>
    <xdr:to>
      <xdr:col>10</xdr:col>
      <xdr:colOff>165100</xdr:colOff>
      <xdr:row>38</xdr:row>
      <xdr:rowOff>2918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165495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86712</xdr:rowOff>
    </xdr:from>
    <xdr:to>
      <xdr:col>6</xdr:col>
      <xdr:colOff>38100</xdr:colOff>
      <xdr:row>38</xdr:row>
      <xdr:rowOff>16863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67560</xdr:rowOff>
    </xdr:from>
    <xdr:to>
      <xdr:col>24</xdr:col>
      <xdr:colOff>63500</xdr:colOff>
      <xdr:row>56</xdr:row>
      <xdr:rowOff>77325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68760"/>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48831</xdr:rowOff>
    </xdr:from>
    <xdr:to>
      <xdr:col>19</xdr:col>
      <xdr:colOff>177800</xdr:colOff>
      <xdr:row>56</xdr:row>
      <xdr:rowOff>77325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50031"/>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48831</xdr:rowOff>
    </xdr:from>
    <xdr:to>
      <xdr:col>15</xdr:col>
      <xdr:colOff>50800</xdr:colOff>
      <xdr:row>56</xdr:row>
      <xdr:rowOff>51118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500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51118</xdr:rowOff>
    </xdr:from>
    <xdr:to>
      <xdr:col>10</xdr:col>
      <xdr:colOff>114300</xdr:colOff>
      <xdr:row>57</xdr:row>
      <xdr:rowOff>102226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52318"/>
          <a:ext cx="889000" cy="2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157627</xdr:rowOff>
    </xdr:from>
    <xdr:to>
      <xdr:col>6</xdr:col>
      <xdr:colOff>38100</xdr:colOff>
      <xdr:row>56</xdr:row>
      <xdr:rowOff>87777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104304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16760</xdr:rowOff>
    </xdr:from>
    <xdr:to>
      <xdr:col>24</xdr:col>
      <xdr:colOff>114300</xdr:colOff>
      <xdr:row>56</xdr:row>
      <xdr:rowOff>118360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166637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26525</xdr:rowOff>
    </xdr:from>
    <xdr:to>
      <xdr:col>20</xdr:col>
      <xdr:colOff>38100</xdr:colOff>
      <xdr:row>56</xdr:row>
      <xdr:rowOff>128125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119252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169481</xdr:rowOff>
    </xdr:from>
    <xdr:to>
      <xdr:col>15</xdr:col>
      <xdr:colOff>101600</xdr:colOff>
      <xdr:row>56</xdr:row>
      <xdr:rowOff>99631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90758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318</xdr:rowOff>
    </xdr:from>
    <xdr:to>
      <xdr:col>10</xdr:col>
      <xdr:colOff>165100</xdr:colOff>
      <xdr:row>56</xdr:row>
      <xdr:rowOff>101918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51426</xdr:rowOff>
    </xdr:from>
    <xdr:to>
      <xdr:col>6</xdr:col>
      <xdr:colOff>38100</xdr:colOff>
      <xdr:row>57</xdr:row>
      <xdr:rowOff>153026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144153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4049</xdr:rowOff>
    </xdr:from>
    <xdr:to>
      <xdr:col>24</xdr:col>
      <xdr:colOff>63500</xdr:colOff>
      <xdr:row>78</xdr:row>
      <xdr:rowOff>50043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7149"/>
          <a:ext cx="8382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50043</xdr:rowOff>
    </xdr:from>
    <xdr:to>
      <xdr:col>19</xdr:col>
      <xdr:colOff>177800</xdr:colOff>
      <xdr:row>78</xdr:row>
      <xdr:rowOff>60376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314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45334</xdr:rowOff>
    </xdr:from>
    <xdr:to>
      <xdr:col>15</xdr:col>
      <xdr:colOff>50800</xdr:colOff>
      <xdr:row>78</xdr:row>
      <xdr:rowOff>60376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8434"/>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39253</xdr:rowOff>
    </xdr:from>
    <xdr:to>
      <xdr:col>10</xdr:col>
      <xdr:colOff>114300</xdr:colOff>
      <xdr:row>78</xdr:row>
      <xdr:rowOff>45334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235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124699</xdr:rowOff>
    </xdr:from>
    <xdr:to>
      <xdr:col>24</xdr:col>
      <xdr:colOff>114300</xdr:colOff>
      <xdr:row>78</xdr:row>
      <xdr:rowOff>54849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39626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170693</xdr:rowOff>
    </xdr:from>
    <xdr:to>
      <xdr:col>20</xdr:col>
      <xdr:colOff>38100</xdr:colOff>
      <xdr:row>78</xdr:row>
      <xdr:rowOff>100843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91970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xdr:rowOff>
    </xdr:from>
    <xdr:to>
      <xdr:col>15</xdr:col>
      <xdr:colOff>101600</xdr:colOff>
      <xdr:row>78</xdr:row>
      <xdr:rowOff>111176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165984</xdr:rowOff>
    </xdr:from>
    <xdr:to>
      <xdr:col>10</xdr:col>
      <xdr:colOff>165100</xdr:colOff>
      <xdr:row>78</xdr:row>
      <xdr:rowOff>96134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87261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159903</xdr:rowOff>
    </xdr:from>
    <xdr:to>
      <xdr:col>6</xdr:col>
      <xdr:colOff>38100</xdr:colOff>
      <xdr:row>78</xdr:row>
      <xdr:rowOff>90053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81180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137376</xdr:rowOff>
    </xdr:from>
    <xdr:to>
      <xdr:col>24</xdr:col>
      <xdr:colOff>62865</xdr:colOff>
      <xdr:row>97</xdr:row>
      <xdr:rowOff>64185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7876"/>
          <a:ext cx="1270" cy="112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68012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64185</xdr:rowOff>
    </xdr:from>
    <xdr:to>
      <xdr:col>24</xdr:col>
      <xdr:colOff>152400</xdr:colOff>
      <xdr:row>97</xdr:row>
      <xdr:rowOff>64185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9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84053</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137376</xdr:rowOff>
    </xdr:from>
    <xdr:to>
      <xdr:col>24</xdr:col>
      <xdr:colOff>152400</xdr:colOff>
      <xdr:row>90</xdr:row>
      <xdr:rowOff>137376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57899</xdr:rowOff>
    </xdr:from>
    <xdr:to>
      <xdr:col>24</xdr:col>
      <xdr:colOff>63500</xdr:colOff>
      <xdr:row>97</xdr:row>
      <xdr:rowOff>64185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88549"/>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132427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7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109550</xdr:rowOff>
    </xdr:from>
    <xdr:to>
      <xdr:col>24</xdr:col>
      <xdr:colOff>114300</xdr:colOff>
      <xdr:row>95</xdr:row>
      <xdr:rowOff>39700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57899</xdr:rowOff>
    </xdr:from>
    <xdr:to>
      <xdr:col>19</xdr:col>
      <xdr:colOff>177800</xdr:colOff>
      <xdr:row>97</xdr:row>
      <xdr:rowOff>59386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88549"/>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100749</xdr:rowOff>
    </xdr:from>
    <xdr:to>
      <xdr:col>20</xdr:col>
      <xdr:colOff>38100</xdr:colOff>
      <xdr:row>95</xdr:row>
      <xdr:rowOff>30899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1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47426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59386</xdr:rowOff>
    </xdr:from>
    <xdr:to>
      <xdr:col>15</xdr:col>
      <xdr:colOff>50800</xdr:colOff>
      <xdr:row>97</xdr:row>
      <xdr:rowOff>113258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003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95186</xdr:rowOff>
    </xdr:from>
    <xdr:to>
      <xdr:col>15</xdr:col>
      <xdr:colOff>101600</xdr:colOff>
      <xdr:row>95</xdr:row>
      <xdr:rowOff>25336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1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41863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50603</xdr:rowOff>
    </xdr:from>
    <xdr:to>
      <xdr:col>10</xdr:col>
      <xdr:colOff>114300</xdr:colOff>
      <xdr:row>97</xdr:row>
      <xdr:rowOff>113258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81253"/>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162224</xdr:rowOff>
    </xdr:from>
    <xdr:to>
      <xdr:col>10</xdr:col>
      <xdr:colOff>165100</xdr:colOff>
      <xdr:row>95</xdr:row>
      <xdr:rowOff>92374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108901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78403</xdr:rowOff>
    </xdr:from>
    <xdr:to>
      <xdr:col>6</xdr:col>
      <xdr:colOff>38100</xdr:colOff>
      <xdr:row>95</xdr:row>
      <xdr:rowOff>8553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25080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13385</xdr:rowOff>
    </xdr:from>
    <xdr:to>
      <xdr:col>24</xdr:col>
      <xdr:colOff>114300</xdr:colOff>
      <xdr:row>97</xdr:row>
      <xdr:rowOff>114985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99762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7099</xdr:rowOff>
    </xdr:from>
    <xdr:to>
      <xdr:col>20</xdr:col>
      <xdr:colOff>38100</xdr:colOff>
      <xdr:row>97</xdr:row>
      <xdr:rowOff>108699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99826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8586</xdr:rowOff>
    </xdr:from>
    <xdr:to>
      <xdr:col>15</xdr:col>
      <xdr:colOff>101600</xdr:colOff>
      <xdr:row>97</xdr:row>
      <xdr:rowOff>110186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101313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62458</xdr:rowOff>
    </xdr:from>
    <xdr:to>
      <xdr:col>10</xdr:col>
      <xdr:colOff>165100</xdr:colOff>
      <xdr:row>97</xdr:row>
      <xdr:rowOff>164058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155185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171253</xdr:rowOff>
    </xdr:from>
    <xdr:to>
      <xdr:col>6</xdr:col>
      <xdr:colOff>38100</xdr:colOff>
      <xdr:row>97</xdr:row>
      <xdr:rowOff>101403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92530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132779</xdr:rowOff>
    </xdr:from>
    <xdr:to>
      <xdr:col>55</xdr:col>
      <xdr:colOff>0</xdr:colOff>
      <xdr:row>38</xdr:row>
      <xdr:rowOff>138117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647879"/>
          <a:ext cx="8382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138117</xdr:rowOff>
    </xdr:from>
    <xdr:to>
      <xdr:col>50</xdr:col>
      <xdr:colOff>114300</xdr:colOff>
      <xdr:row>38</xdr:row>
      <xdr:rowOff>141177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653217"/>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121982</xdr:rowOff>
    </xdr:from>
    <xdr:to>
      <xdr:col>45</xdr:col>
      <xdr:colOff>177800</xdr:colOff>
      <xdr:row>38</xdr:row>
      <xdr:rowOff>141177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637082"/>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117768</xdr:rowOff>
    </xdr:from>
    <xdr:to>
      <xdr:col>41</xdr:col>
      <xdr:colOff>50800</xdr:colOff>
      <xdr:row>38</xdr:row>
      <xdr:rowOff>121982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32868"/>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29655</xdr:rowOff>
    </xdr:from>
    <xdr:to>
      <xdr:col>36</xdr:col>
      <xdr:colOff>165100</xdr:colOff>
      <xdr:row>38</xdr:row>
      <xdr:rowOff>131255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4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147781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81979</xdr:rowOff>
    </xdr:from>
    <xdr:to>
      <xdr:col>55</xdr:col>
      <xdr:colOff>50800</xdr:colOff>
      <xdr:row>39</xdr:row>
      <xdr:rowOff>12129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5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168356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5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87317</xdr:rowOff>
    </xdr:from>
    <xdr:to>
      <xdr:col>50</xdr:col>
      <xdr:colOff>165100</xdr:colOff>
      <xdr:row>39</xdr:row>
      <xdr:rowOff>17467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6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8594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90377</xdr:rowOff>
    </xdr:from>
    <xdr:to>
      <xdr:col>46</xdr:col>
      <xdr:colOff>38100</xdr:colOff>
      <xdr:row>39</xdr:row>
      <xdr:rowOff>20527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6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71182</xdr:rowOff>
    </xdr:from>
    <xdr:to>
      <xdr:col>41</xdr:col>
      <xdr:colOff>101600</xdr:colOff>
      <xdr:row>39</xdr:row>
      <xdr:rowOff>1332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163909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66968</xdr:rowOff>
    </xdr:from>
    <xdr:to>
      <xdr:col>36</xdr:col>
      <xdr:colOff>165100</xdr:colOff>
      <xdr:row>38</xdr:row>
      <xdr:rowOff>168568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159695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10413</xdr:rowOff>
    </xdr:from>
    <xdr:to>
      <xdr:col>55</xdr:col>
      <xdr:colOff>0</xdr:colOff>
      <xdr:row>58</xdr:row>
      <xdr:rowOff>155971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54513"/>
          <a:ext cx="838200" cy="14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10413</xdr:rowOff>
    </xdr:from>
    <xdr:to>
      <xdr:col>50</xdr:col>
      <xdr:colOff>114300</xdr:colOff>
      <xdr:row>58</xdr:row>
      <xdr:rowOff>162762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54513"/>
          <a:ext cx="889000" cy="1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146055</xdr:rowOff>
    </xdr:from>
    <xdr:to>
      <xdr:col>45</xdr:col>
      <xdr:colOff>177800</xdr:colOff>
      <xdr:row>58</xdr:row>
      <xdr:rowOff>162762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90155"/>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128420</xdr:rowOff>
    </xdr:from>
    <xdr:to>
      <xdr:col>41</xdr:col>
      <xdr:colOff>50800</xdr:colOff>
      <xdr:row>58</xdr:row>
      <xdr:rowOff>146055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7252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69572</xdr:rowOff>
    </xdr:from>
    <xdr:to>
      <xdr:col>36</xdr:col>
      <xdr:colOff>165100</xdr:colOff>
      <xdr:row>58</xdr:row>
      <xdr:rowOff>171172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100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16249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105171</xdr:rowOff>
    </xdr:from>
    <xdr:to>
      <xdr:col>55</xdr:col>
      <xdr:colOff>50800</xdr:colOff>
      <xdr:row>59</xdr:row>
      <xdr:rowOff>35321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131063</xdr:rowOff>
    </xdr:from>
    <xdr:to>
      <xdr:col>50</xdr:col>
      <xdr:colOff>165100</xdr:colOff>
      <xdr:row>58</xdr:row>
      <xdr:rowOff>61213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77740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67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111962</xdr:rowOff>
    </xdr:from>
    <xdr:to>
      <xdr:col>46</xdr:col>
      <xdr:colOff>38100</xdr:colOff>
      <xdr:row>59</xdr:row>
      <xdr:rowOff>42112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33239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95255</xdr:rowOff>
    </xdr:from>
    <xdr:to>
      <xdr:col>41</xdr:col>
      <xdr:colOff>101600</xdr:colOff>
      <xdr:row>59</xdr:row>
      <xdr:rowOff>25405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16532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77620</xdr:rowOff>
    </xdr:from>
    <xdr:to>
      <xdr:col>36</xdr:col>
      <xdr:colOff>165100</xdr:colOff>
      <xdr:row>59</xdr:row>
      <xdr:rowOff>7770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80869</xdr:rowOff>
    </xdr:from>
    <xdr:to>
      <xdr:col>55</xdr:col>
      <xdr:colOff>0</xdr:colOff>
      <xdr:row>79</xdr:row>
      <xdr:rowOff>81518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53969"/>
          <a:ext cx="838200" cy="17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80869</xdr:rowOff>
    </xdr:from>
    <xdr:to>
      <xdr:col>50</xdr:col>
      <xdr:colOff>114300</xdr:colOff>
      <xdr:row>79</xdr:row>
      <xdr:rowOff>39963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53969"/>
          <a:ext cx="889000" cy="1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58661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39963</xdr:rowOff>
    </xdr:from>
    <xdr:to>
      <xdr:col>45</xdr:col>
      <xdr:colOff>177800</xdr:colOff>
      <xdr:row>79</xdr:row>
      <xdr:rowOff>70828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8451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56398</xdr:rowOff>
    </xdr:from>
    <xdr:to>
      <xdr:col>41</xdr:col>
      <xdr:colOff>50800</xdr:colOff>
      <xdr:row>79</xdr:row>
      <xdr:rowOff>70828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600948"/>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157091</xdr:rowOff>
    </xdr:from>
    <xdr:to>
      <xdr:col>36</xdr:col>
      <xdr:colOff>165100</xdr:colOff>
      <xdr:row>79</xdr:row>
      <xdr:rowOff>87241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5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103768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30718</xdr:rowOff>
    </xdr:from>
    <xdr:to>
      <xdr:col>55</xdr:col>
      <xdr:colOff>50800</xdr:colOff>
      <xdr:row>79</xdr:row>
      <xdr:rowOff>132318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30069</xdr:rowOff>
    </xdr:from>
    <xdr:to>
      <xdr:col>50</xdr:col>
      <xdr:colOff>165100</xdr:colOff>
      <xdr:row>78</xdr:row>
      <xdr:rowOff>131669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148196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317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160613</xdr:rowOff>
    </xdr:from>
    <xdr:to>
      <xdr:col>46</xdr:col>
      <xdr:colOff>38100</xdr:colOff>
      <xdr:row>79</xdr:row>
      <xdr:rowOff>90763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81890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20028</xdr:rowOff>
    </xdr:from>
    <xdr:to>
      <xdr:col>41</xdr:col>
      <xdr:colOff>101600</xdr:colOff>
      <xdr:row>79</xdr:row>
      <xdr:rowOff>121628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112755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5598</xdr:rowOff>
    </xdr:from>
    <xdr:to>
      <xdr:col>36</xdr:col>
      <xdr:colOff>165100</xdr:colOff>
      <xdr:row>79</xdr:row>
      <xdr:rowOff>107198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98325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150640</xdr:rowOff>
    </xdr:from>
    <xdr:to>
      <xdr:col>55</xdr:col>
      <xdr:colOff>0</xdr:colOff>
      <xdr:row>95</xdr:row>
      <xdr:rowOff>105246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66940"/>
          <a:ext cx="838200" cy="1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105246</xdr:rowOff>
    </xdr:from>
    <xdr:to>
      <xdr:col>50</xdr:col>
      <xdr:colOff>114300</xdr:colOff>
      <xdr:row>97</xdr:row>
      <xdr:rowOff>77308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92996"/>
          <a:ext cx="889000" cy="3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21203</xdr:rowOff>
    </xdr:from>
    <xdr:to>
      <xdr:col>45</xdr:col>
      <xdr:colOff>177800</xdr:colOff>
      <xdr:row>97</xdr:row>
      <xdr:rowOff>77308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480403"/>
          <a:ext cx="889000" cy="2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21203</xdr:rowOff>
    </xdr:from>
    <xdr:to>
      <xdr:col>41</xdr:col>
      <xdr:colOff>50800</xdr:colOff>
      <xdr:row>97</xdr:row>
      <xdr:rowOff>141252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80403"/>
          <a:ext cx="889000" cy="29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71331</xdr:rowOff>
    </xdr:from>
    <xdr:to>
      <xdr:col>36</xdr:col>
      <xdr:colOff>165100</xdr:colOff>
      <xdr:row>96</xdr:row>
      <xdr:rowOff>1481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3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18008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99840</xdr:rowOff>
    </xdr:from>
    <xdr:to>
      <xdr:col>55</xdr:col>
      <xdr:colOff>50800</xdr:colOff>
      <xdr:row>95</xdr:row>
      <xdr:rowOff>29990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122717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54446</xdr:rowOff>
    </xdr:from>
    <xdr:to>
      <xdr:col>50</xdr:col>
      <xdr:colOff>165100</xdr:colOff>
      <xdr:row>95</xdr:row>
      <xdr:rowOff>156046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1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26508</xdr:rowOff>
    </xdr:from>
    <xdr:to>
      <xdr:col>46</xdr:col>
      <xdr:colOff>38100</xdr:colOff>
      <xdr:row>97</xdr:row>
      <xdr:rowOff>128108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119235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141853</xdr:rowOff>
    </xdr:from>
    <xdr:to>
      <xdr:col>41</xdr:col>
      <xdr:colOff>101600</xdr:colOff>
      <xdr:row>96</xdr:row>
      <xdr:rowOff>72003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88530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2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90452</xdr:rowOff>
    </xdr:from>
    <xdr:to>
      <xdr:col>36</xdr:col>
      <xdr:colOff>165100</xdr:colOff>
      <xdr:row>98</xdr:row>
      <xdr:rowOff>20602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11729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1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36144</xdr:rowOff>
    </xdr:from>
    <xdr:to>
      <xdr:col>85</xdr:col>
      <xdr:colOff>127000</xdr:colOff>
      <xdr:row>39</xdr:row>
      <xdr:rowOff>37954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22694"/>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36144</xdr:rowOff>
    </xdr:from>
    <xdr:to>
      <xdr:col>81</xdr:col>
      <xdr:colOff>50800</xdr:colOff>
      <xdr:row>39</xdr:row>
      <xdr:rowOff>38278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2269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38278</xdr:rowOff>
    </xdr:from>
    <xdr:to>
      <xdr:col>76</xdr:col>
      <xdr:colOff>114300</xdr:colOff>
      <xdr:row>39</xdr:row>
      <xdr:rowOff>39212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24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39212</xdr:rowOff>
    </xdr:from>
    <xdr:to>
      <xdr:col>71</xdr:col>
      <xdr:colOff>177800</xdr:colOff>
      <xdr:row>39</xdr:row>
      <xdr:rowOff>39954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2576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158604</xdr:rowOff>
    </xdr:from>
    <xdr:to>
      <xdr:col>85</xdr:col>
      <xdr:colOff>177800</xdr:colOff>
      <xdr:row>39</xdr:row>
      <xdr:rowOff>88754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73531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8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156794</xdr:rowOff>
    </xdr:from>
    <xdr:to>
      <xdr:col>81</xdr:col>
      <xdr:colOff>101600</xdr:colOff>
      <xdr:row>39</xdr:row>
      <xdr:rowOff>86944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78071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158928</xdr:rowOff>
    </xdr:from>
    <xdr:to>
      <xdr:col>76</xdr:col>
      <xdr:colOff>165100</xdr:colOff>
      <xdr:row>39</xdr:row>
      <xdr:rowOff>89078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159862</xdr:rowOff>
    </xdr:from>
    <xdr:to>
      <xdr:col>72</xdr:col>
      <xdr:colOff>38100</xdr:colOff>
      <xdr:row>39</xdr:row>
      <xdr:rowOff>90012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81139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160604</xdr:rowOff>
    </xdr:from>
    <xdr:to>
      <xdr:col>67</xdr:col>
      <xdr:colOff>101600</xdr:colOff>
      <xdr:row>39</xdr:row>
      <xdr:rowOff>90754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81881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7125</xdr:rowOff>
    </xdr:from>
    <xdr:to>
      <xdr:col>85</xdr:col>
      <xdr:colOff>127000</xdr:colOff>
      <xdr:row>77</xdr:row>
      <xdr:rowOff>10300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0877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114948</xdr:rowOff>
    </xdr:from>
    <xdr:to>
      <xdr:col>81</xdr:col>
      <xdr:colOff>50800</xdr:colOff>
      <xdr:row>77</xdr:row>
      <xdr:rowOff>10300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145148"/>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114948</xdr:rowOff>
    </xdr:from>
    <xdr:to>
      <xdr:col>76</xdr:col>
      <xdr:colOff>114300</xdr:colOff>
      <xdr:row>77</xdr:row>
      <xdr:rowOff>126631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45148"/>
          <a:ext cx="8890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126631</xdr:rowOff>
    </xdr:from>
    <xdr:to>
      <xdr:col>71</xdr:col>
      <xdr:colOff>177800</xdr:colOff>
      <xdr:row>77</xdr:row>
      <xdr:rowOff>149085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28281"/>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116294</xdr:rowOff>
    </xdr:from>
    <xdr:to>
      <xdr:col>67</xdr:col>
      <xdr:colOff>101600</xdr:colOff>
      <xdr:row>77</xdr:row>
      <xdr:rowOff>46444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127775</xdr:rowOff>
    </xdr:from>
    <xdr:to>
      <xdr:col>85</xdr:col>
      <xdr:colOff>177800</xdr:colOff>
      <xdr:row>77</xdr:row>
      <xdr:rowOff>57925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150652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130950</xdr:rowOff>
    </xdr:from>
    <xdr:to>
      <xdr:col>81</xdr:col>
      <xdr:colOff>101600</xdr:colOff>
      <xdr:row>77</xdr:row>
      <xdr:rowOff>61100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77626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64148</xdr:rowOff>
    </xdr:from>
    <xdr:to>
      <xdr:col>76</xdr:col>
      <xdr:colOff>165100</xdr:colOff>
      <xdr:row>76</xdr:row>
      <xdr:rowOff>165748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75831</xdr:rowOff>
    </xdr:from>
    <xdr:to>
      <xdr:col>72</xdr:col>
      <xdr:colOff>38100</xdr:colOff>
      <xdr:row>78</xdr:row>
      <xdr:rowOff>5981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168558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98285</xdr:rowOff>
    </xdr:from>
    <xdr:to>
      <xdr:col>67</xdr:col>
      <xdr:colOff>101600</xdr:colOff>
      <xdr:row>78</xdr:row>
      <xdr:rowOff>28435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19562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116886</xdr:rowOff>
    </xdr:from>
    <xdr:to>
      <xdr:col>85</xdr:col>
      <xdr:colOff>127000</xdr:colOff>
      <xdr:row>98</xdr:row>
      <xdr:rowOff>119720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18986"/>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29990</xdr:rowOff>
    </xdr:from>
    <xdr:to>
      <xdr:col>81</xdr:col>
      <xdr:colOff>50800</xdr:colOff>
      <xdr:row>98</xdr:row>
      <xdr:rowOff>116886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32090"/>
          <a:ext cx="889000" cy="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29990</xdr:rowOff>
    </xdr:from>
    <xdr:to>
      <xdr:col>76</xdr:col>
      <xdr:colOff>114300</xdr:colOff>
      <xdr:row>98</xdr:row>
      <xdr:rowOff>38083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3209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130135</xdr:rowOff>
    </xdr:from>
    <xdr:to>
      <xdr:col>71</xdr:col>
      <xdr:colOff>177800</xdr:colOff>
      <xdr:row>98</xdr:row>
      <xdr:rowOff>38083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60785"/>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15016</xdr:rowOff>
    </xdr:from>
    <xdr:to>
      <xdr:col>67</xdr:col>
      <xdr:colOff>101600</xdr:colOff>
      <xdr:row>94</xdr:row>
      <xdr:rowOff>116616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1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133143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59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68920</xdr:rowOff>
    </xdr:from>
    <xdr:to>
      <xdr:col>85</xdr:col>
      <xdr:colOff>177800</xdr:colOff>
      <xdr:row>98</xdr:row>
      <xdr:rowOff>170520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155297</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66086</xdr:rowOff>
    </xdr:from>
    <xdr:to>
      <xdr:col>81</xdr:col>
      <xdr:colOff>101600</xdr:colOff>
      <xdr:row>98</xdr:row>
      <xdr:rowOff>167686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158813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150640</xdr:rowOff>
    </xdr:from>
    <xdr:to>
      <xdr:col>76</xdr:col>
      <xdr:colOff>165100</xdr:colOff>
      <xdr:row>98</xdr:row>
      <xdr:rowOff>80790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71917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158733</xdr:rowOff>
    </xdr:from>
    <xdr:to>
      <xdr:col>72</xdr:col>
      <xdr:colOff>38100</xdr:colOff>
      <xdr:row>98</xdr:row>
      <xdr:rowOff>88883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80010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79335</xdr:rowOff>
    </xdr:from>
    <xdr:to>
      <xdr:col>67</xdr:col>
      <xdr:colOff>101600</xdr:colOff>
      <xdr:row>98</xdr:row>
      <xdr:rowOff>9485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76670</xdr:rowOff>
    </xdr:from>
    <xdr:to>
      <xdr:col>98</xdr:col>
      <xdr:colOff>38100</xdr:colOff>
      <xdr:row>38</xdr:row>
      <xdr:rowOff>6820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23347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97580</xdr:rowOff>
    </xdr:from>
    <xdr:to>
      <xdr:col>116</xdr:col>
      <xdr:colOff>63500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8670080"/>
          <a:ext cx="838200" cy="129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23628</xdr:rowOff>
    </xdr:from>
    <xdr:to>
      <xdr:col>111</xdr:col>
      <xdr:colOff>177800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67728"/>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20085</xdr:rowOff>
    </xdr:from>
    <xdr:to>
      <xdr:col>107</xdr:col>
      <xdr:colOff>50800</xdr:colOff>
      <xdr:row>58</xdr:row>
      <xdr:rowOff>23628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6418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14770</xdr:rowOff>
    </xdr:from>
    <xdr:to>
      <xdr:col>102</xdr:col>
      <xdr:colOff>114300</xdr:colOff>
      <xdr:row>58</xdr:row>
      <xdr:rowOff>20085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5887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121990</xdr:rowOff>
    </xdr:from>
    <xdr:to>
      <xdr:col>98</xdr:col>
      <xdr:colOff>38100</xdr:colOff>
      <xdr:row>57</xdr:row>
      <xdr:rowOff>52140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2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68667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4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46780</xdr:rowOff>
    </xdr:from>
    <xdr:to>
      <xdr:col>116</xdr:col>
      <xdr:colOff>114300</xdr:colOff>
      <xdr:row>50</xdr:row>
      <xdr:rowOff>148380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86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171257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5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144278</xdr:rowOff>
    </xdr:from>
    <xdr:to>
      <xdr:col>107</xdr:col>
      <xdr:colOff>101600</xdr:colOff>
      <xdr:row>58</xdr:row>
      <xdr:rowOff>74428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65555</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009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140735</xdr:rowOff>
    </xdr:from>
    <xdr:to>
      <xdr:col>102</xdr:col>
      <xdr:colOff>165100</xdr:colOff>
      <xdr:row>58</xdr:row>
      <xdr:rowOff>70885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62012</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00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135420</xdr:rowOff>
    </xdr:from>
    <xdr:to>
      <xdr:col>98</xdr:col>
      <xdr:colOff>38100</xdr:colOff>
      <xdr:row>58</xdr:row>
      <xdr:rowOff>65570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56697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00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56890</xdr:rowOff>
    </xdr:from>
    <xdr:to>
      <xdr:col>116</xdr:col>
      <xdr:colOff>63500</xdr:colOff>
      <xdr:row>76</xdr:row>
      <xdr:rowOff>128651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87090"/>
          <a:ext cx="8382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91903</xdr:rowOff>
    </xdr:from>
    <xdr:to>
      <xdr:col>111</xdr:col>
      <xdr:colOff>177800</xdr:colOff>
      <xdr:row>76</xdr:row>
      <xdr:rowOff>128651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22103"/>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91903</xdr:rowOff>
    </xdr:from>
    <xdr:to>
      <xdr:col>107</xdr:col>
      <xdr:colOff>50800</xdr:colOff>
      <xdr:row>76</xdr:row>
      <xdr:rowOff>94647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2210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94647</xdr:rowOff>
    </xdr:from>
    <xdr:to>
      <xdr:col>102</xdr:col>
      <xdr:colOff>114300</xdr:colOff>
      <xdr:row>76</xdr:row>
      <xdr:rowOff>168847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24847"/>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65240</xdr:rowOff>
    </xdr:from>
    <xdr:to>
      <xdr:col>98</xdr:col>
      <xdr:colOff>38100</xdr:colOff>
      <xdr:row>74</xdr:row>
      <xdr:rowOff>166840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7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6090</xdr:rowOff>
    </xdr:from>
    <xdr:to>
      <xdr:col>116</xdr:col>
      <xdr:colOff>114300</xdr:colOff>
      <xdr:row>76</xdr:row>
      <xdr:rowOff>107690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155967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77851</xdr:rowOff>
    </xdr:from>
    <xdr:to>
      <xdr:col>112</xdr:col>
      <xdr:colOff>38100</xdr:colOff>
      <xdr:row>77</xdr:row>
      <xdr:rowOff>8001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170578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41103</xdr:rowOff>
    </xdr:from>
    <xdr:to>
      <xdr:col>107</xdr:col>
      <xdr:colOff>101600</xdr:colOff>
      <xdr:row>76</xdr:row>
      <xdr:rowOff>142703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133830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43847</xdr:rowOff>
    </xdr:from>
    <xdr:to>
      <xdr:col>102</xdr:col>
      <xdr:colOff>165100</xdr:colOff>
      <xdr:row>76</xdr:row>
      <xdr:rowOff>145447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136574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118047</xdr:rowOff>
    </xdr:from>
    <xdr:to>
      <xdr:col>98</xdr:col>
      <xdr:colOff>38100</xdr:colOff>
      <xdr:row>77</xdr:row>
      <xdr:rowOff>48197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39324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歳出決算総額は、住民一人当たり４１８，００３円となっている。各費目について見直しを行い、抑制を継続していることにより、類似団体平均を下回って推移している。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普通建設事業費は、社会資本整備総合交付金事業等の国庫補助を活用した道路の修繕工事等を行っているため類似団体を上回っているが、新規整備を含めた全体の数値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公債費は、平成２１年度から実施している旧まちづくり交付金事業など大型事業の起債償還が続いていたが、償還のピークを迎えたことから、今後は減少していくことが見込まれる。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15,212
58.79
6,944,158
6,507,894
374,735
3,955,310
6,423,365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131318</xdr:rowOff>
    </xdr:from>
    <xdr:to>
      <xdr:col>24</xdr:col>
      <xdr:colOff>63500</xdr:colOff>
      <xdr:row>35</xdr:row>
      <xdr:rowOff>151892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20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36</xdr:row>
      <xdr:rowOff>53594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26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52070</xdr:rowOff>
    </xdr:from>
    <xdr:to>
      <xdr:col>15</xdr:col>
      <xdr:colOff>50800</xdr:colOff>
      <xdr:row>36</xdr:row>
      <xdr:rowOff>53594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2820"/>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52070</xdr:rowOff>
    </xdr:from>
    <xdr:to>
      <xdr:col>10</xdr:col>
      <xdr:colOff>114300</xdr:colOff>
      <xdr:row>35</xdr:row>
      <xdr:rowOff>142748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2820"/>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131572</xdr:rowOff>
    </xdr:from>
    <xdr:to>
      <xdr:col>6</xdr:col>
      <xdr:colOff>38100</xdr:colOff>
      <xdr:row>32</xdr:row>
      <xdr:rowOff>61722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4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78249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2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80518</xdr:rowOff>
    </xdr:from>
    <xdr:to>
      <xdr:col>24</xdr:col>
      <xdr:colOff>114300</xdr:colOff>
      <xdr:row>36</xdr:row>
      <xdr:rowOff>10668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58945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101092</xdr:rowOff>
    </xdr:from>
    <xdr:to>
      <xdr:col>20</xdr:col>
      <xdr:colOff>38100</xdr:colOff>
      <xdr:row>36</xdr:row>
      <xdr:rowOff>31242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22369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xdr:rowOff>
    </xdr:from>
    <xdr:to>
      <xdr:col>15</xdr:col>
      <xdr:colOff>101600</xdr:colOff>
      <xdr:row>36</xdr:row>
      <xdr:rowOff>104394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xdr:rowOff>
    </xdr:from>
    <xdr:to>
      <xdr:col>10</xdr:col>
      <xdr:colOff>165100</xdr:colOff>
      <xdr:row>35</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93997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91948</xdr:rowOff>
    </xdr:from>
    <xdr:to>
      <xdr:col>6</xdr:col>
      <xdr:colOff>38100</xdr:colOff>
      <xdr:row>36</xdr:row>
      <xdr:rowOff>22098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163870</xdr:rowOff>
    </xdr:from>
    <xdr:to>
      <xdr:col>24</xdr:col>
      <xdr:colOff>63500</xdr:colOff>
      <xdr:row>58</xdr:row>
      <xdr:rowOff>160531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6520"/>
          <a:ext cx="838200" cy="1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163870</xdr:rowOff>
    </xdr:from>
    <xdr:to>
      <xdr:col>19</xdr:col>
      <xdr:colOff>177800</xdr:colOff>
      <xdr:row>58</xdr:row>
      <xdr:rowOff>145418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6520"/>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145418</xdr:rowOff>
    </xdr:from>
    <xdr:to>
      <xdr:col>15</xdr:col>
      <xdr:colOff>50800</xdr:colOff>
      <xdr:row>58</xdr:row>
      <xdr:rowOff>165542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9518"/>
          <a:ext cx="8890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155418</xdr:rowOff>
    </xdr:from>
    <xdr:to>
      <xdr:col>10</xdr:col>
      <xdr:colOff>114300</xdr:colOff>
      <xdr:row>58</xdr:row>
      <xdr:rowOff>165542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951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132357</xdr:rowOff>
    </xdr:from>
    <xdr:to>
      <xdr:col>6</xdr:col>
      <xdr:colOff>38100</xdr:colOff>
      <xdr:row>58</xdr:row>
      <xdr:rowOff>62507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79034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109731</xdr:rowOff>
    </xdr:from>
    <xdr:to>
      <xdr:col>24</xdr:col>
      <xdr:colOff>114300</xdr:colOff>
      <xdr:row>59</xdr:row>
      <xdr:rowOff>39881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113070</xdr:rowOff>
    </xdr:from>
    <xdr:to>
      <xdr:col>20</xdr:col>
      <xdr:colOff>38100</xdr:colOff>
      <xdr:row>58</xdr:row>
      <xdr:rowOff>43220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59747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94618</xdr:rowOff>
    </xdr:from>
    <xdr:to>
      <xdr:col>15</xdr:col>
      <xdr:colOff>101600</xdr:colOff>
      <xdr:row>59</xdr:row>
      <xdr:rowOff>24768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114742</xdr:rowOff>
    </xdr:from>
    <xdr:to>
      <xdr:col>10</xdr:col>
      <xdr:colOff>165100</xdr:colOff>
      <xdr:row>59</xdr:row>
      <xdr:rowOff>44892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36019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104618</xdr:rowOff>
    </xdr:from>
    <xdr:to>
      <xdr:col>6</xdr:col>
      <xdr:colOff>38100</xdr:colOff>
      <xdr:row>59</xdr:row>
      <xdr:rowOff>34768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25895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110124</xdr:rowOff>
    </xdr:from>
    <xdr:to>
      <xdr:col>24</xdr:col>
      <xdr:colOff>63500</xdr:colOff>
      <xdr:row>78</xdr:row>
      <xdr:rowOff>133158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83224"/>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33956</xdr:rowOff>
    </xdr:from>
    <xdr:to>
      <xdr:col>19</xdr:col>
      <xdr:colOff>177800</xdr:colOff>
      <xdr:row>78</xdr:row>
      <xdr:rowOff>133158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07056"/>
          <a:ext cx="8890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33956</xdr:rowOff>
    </xdr:from>
    <xdr:to>
      <xdr:col>15</xdr:col>
      <xdr:colOff>50800</xdr:colOff>
      <xdr:row>78</xdr:row>
      <xdr:rowOff>39105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7056"/>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39105</xdr:rowOff>
    </xdr:from>
    <xdr:to>
      <xdr:col>10</xdr:col>
      <xdr:colOff>114300</xdr:colOff>
      <xdr:row>78</xdr:row>
      <xdr:rowOff>123023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12205"/>
          <a:ext cx="889000" cy="8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138142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59324</xdr:rowOff>
    </xdr:from>
    <xdr:to>
      <xdr:col>24</xdr:col>
      <xdr:colOff>114300</xdr:colOff>
      <xdr:row>78</xdr:row>
      <xdr:rowOff>160924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145701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4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82358</xdr:rowOff>
    </xdr:from>
    <xdr:to>
      <xdr:col>20</xdr:col>
      <xdr:colOff>38100</xdr:colOff>
      <xdr:row>79</xdr:row>
      <xdr:rowOff>12508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3635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4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154606</xdr:rowOff>
    </xdr:from>
    <xdr:to>
      <xdr:col>15</xdr:col>
      <xdr:colOff>101600</xdr:colOff>
      <xdr:row>78</xdr:row>
      <xdr:rowOff>84756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75883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4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159755</xdr:rowOff>
    </xdr:from>
    <xdr:to>
      <xdr:col>10</xdr:col>
      <xdr:colOff>165100</xdr:colOff>
      <xdr:row>78</xdr:row>
      <xdr:rowOff>89905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81032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72223</xdr:rowOff>
    </xdr:from>
    <xdr:to>
      <xdr:col>6</xdr:col>
      <xdr:colOff>38100</xdr:colOff>
      <xdr:row>79</xdr:row>
      <xdr:rowOff>2373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164950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3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135438</xdr:rowOff>
    </xdr:from>
    <xdr:to>
      <xdr:col>24</xdr:col>
      <xdr:colOff>63500</xdr:colOff>
      <xdr:row>98</xdr:row>
      <xdr:rowOff>145399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37538"/>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169907</xdr:rowOff>
    </xdr:from>
    <xdr:to>
      <xdr:col>19</xdr:col>
      <xdr:colOff>177800</xdr:colOff>
      <xdr:row>98</xdr:row>
      <xdr:rowOff>145399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00557"/>
          <a:ext cx="889000" cy="1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108071</xdr:rowOff>
    </xdr:from>
    <xdr:to>
      <xdr:col>15</xdr:col>
      <xdr:colOff>50800</xdr:colOff>
      <xdr:row>97</xdr:row>
      <xdr:rowOff>169907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38721"/>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108071</xdr:rowOff>
    </xdr:from>
    <xdr:to>
      <xdr:col>10</xdr:col>
      <xdr:colOff>114300</xdr:colOff>
      <xdr:row>98</xdr:row>
      <xdr:rowOff>125820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38721"/>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84638</xdr:rowOff>
    </xdr:from>
    <xdr:to>
      <xdr:col>24</xdr:col>
      <xdr:colOff>114300</xdr:colOff>
      <xdr:row>99</xdr:row>
      <xdr:rowOff>14788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63065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94599</xdr:rowOff>
    </xdr:from>
    <xdr:to>
      <xdr:col>20</xdr:col>
      <xdr:colOff>38100</xdr:colOff>
      <xdr:row>99</xdr:row>
      <xdr:rowOff>24749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119107</xdr:rowOff>
    </xdr:from>
    <xdr:to>
      <xdr:col>15</xdr:col>
      <xdr:colOff>101600</xdr:colOff>
      <xdr:row>98</xdr:row>
      <xdr:rowOff>49257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57271</xdr:rowOff>
    </xdr:from>
    <xdr:to>
      <xdr:col>10</xdr:col>
      <xdr:colOff>165100</xdr:colOff>
      <xdr:row>97</xdr:row>
      <xdr:rowOff>158871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75020</xdr:rowOff>
    </xdr:from>
    <xdr:to>
      <xdr:col>6</xdr:col>
      <xdr:colOff>38100</xdr:colOff>
      <xdr:row>99</xdr:row>
      <xdr:rowOff>5170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167747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93523</xdr:rowOff>
    </xdr:from>
    <xdr:to>
      <xdr:col>55</xdr:col>
      <xdr:colOff>0</xdr:colOff>
      <xdr:row>38</xdr:row>
      <xdr:rowOff>121412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8623"/>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93523</xdr:rowOff>
    </xdr:from>
    <xdr:to>
      <xdr:col>50</xdr:col>
      <xdr:colOff>114300</xdr:colOff>
      <xdr:row>38</xdr:row>
      <xdr:rowOff>122327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086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122327</xdr:rowOff>
    </xdr:from>
    <xdr:to>
      <xdr:col>45</xdr:col>
      <xdr:colOff>177800</xdr:colOff>
      <xdr:row>38</xdr:row>
      <xdr:rowOff>122327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122327</xdr:rowOff>
    </xdr:from>
    <xdr:to>
      <xdr:col>41</xdr:col>
      <xdr:colOff>50800</xdr:colOff>
      <xdr:row>38</xdr:row>
      <xdr:rowOff>122327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41808</xdr:rowOff>
    </xdr:from>
    <xdr:to>
      <xdr:col>36</xdr:col>
      <xdr:colOff>165100</xdr:colOff>
      <xdr:row>36</xdr:row>
      <xdr:rowOff>143408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159935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156989</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0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42723</xdr:rowOff>
    </xdr:from>
    <xdr:to>
      <xdr:col>50</xdr:col>
      <xdr:colOff>165100</xdr:colOff>
      <xdr:row>38</xdr:row>
      <xdr:rowOff>144323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135450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71527</xdr:rowOff>
    </xdr:from>
    <xdr:to>
      <xdr:col>46</xdr:col>
      <xdr:colOff>38100</xdr:colOff>
      <xdr:row>39</xdr:row>
      <xdr:rowOff>1677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164254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71527</xdr:rowOff>
    </xdr:from>
    <xdr:to>
      <xdr:col>41</xdr:col>
      <xdr:colOff>101600</xdr:colOff>
      <xdr:row>39</xdr:row>
      <xdr:rowOff>1677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164254</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164254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61127</xdr:rowOff>
    </xdr:from>
    <xdr:to>
      <xdr:col>55</xdr:col>
      <xdr:colOff>0</xdr:colOff>
      <xdr:row>58</xdr:row>
      <xdr:rowOff>87220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05227"/>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87220</xdr:rowOff>
    </xdr:from>
    <xdr:to>
      <xdr:col>50</xdr:col>
      <xdr:colOff>114300</xdr:colOff>
      <xdr:row>58</xdr:row>
      <xdr:rowOff>92821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313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142149</xdr:rowOff>
    </xdr:from>
    <xdr:to>
      <xdr:col>45</xdr:col>
      <xdr:colOff>177800</xdr:colOff>
      <xdr:row>58</xdr:row>
      <xdr:rowOff>92821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43349"/>
          <a:ext cx="889000" cy="2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142149</xdr:rowOff>
    </xdr:from>
    <xdr:to>
      <xdr:col>41</xdr:col>
      <xdr:colOff>50800</xdr:colOff>
      <xdr:row>57</xdr:row>
      <xdr:rowOff>20991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4334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113116</xdr:rowOff>
    </xdr:from>
    <xdr:to>
      <xdr:col>36</xdr:col>
      <xdr:colOff>165100</xdr:colOff>
      <xdr:row>57</xdr:row>
      <xdr:rowOff>43266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1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59793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10327</xdr:rowOff>
    </xdr:from>
    <xdr:to>
      <xdr:col>55</xdr:col>
      <xdr:colOff>50800</xdr:colOff>
      <xdr:row>58</xdr:row>
      <xdr:rowOff>111927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96704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36420</xdr:rowOff>
    </xdr:from>
    <xdr:to>
      <xdr:col>50</xdr:col>
      <xdr:colOff>165100</xdr:colOff>
      <xdr:row>58</xdr:row>
      <xdr:rowOff>138020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129147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42021</xdr:rowOff>
    </xdr:from>
    <xdr:to>
      <xdr:col>46</xdr:col>
      <xdr:colOff>38100</xdr:colOff>
      <xdr:row>58</xdr:row>
      <xdr:rowOff>143621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134748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100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91349</xdr:rowOff>
    </xdr:from>
    <xdr:to>
      <xdr:col>41</xdr:col>
      <xdr:colOff>101600</xdr:colOff>
      <xdr:row>57</xdr:row>
      <xdr:rowOff>21499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38026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141641</xdr:rowOff>
    </xdr:from>
    <xdr:to>
      <xdr:col>36</xdr:col>
      <xdr:colOff>165100</xdr:colOff>
      <xdr:row>57</xdr:row>
      <xdr:rowOff>71791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62918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8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26143</xdr:rowOff>
    </xdr:from>
    <xdr:to>
      <xdr:col>55</xdr:col>
      <xdr:colOff>0</xdr:colOff>
      <xdr:row>78</xdr:row>
      <xdr:rowOff>136634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056343"/>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131908</xdr:rowOff>
    </xdr:from>
    <xdr:to>
      <xdr:col>50</xdr:col>
      <xdr:colOff>114300</xdr:colOff>
      <xdr:row>78</xdr:row>
      <xdr:rowOff>136634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05008"/>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110516</xdr:rowOff>
    </xdr:from>
    <xdr:to>
      <xdr:col>45</xdr:col>
      <xdr:colOff>177800</xdr:colOff>
      <xdr:row>78</xdr:row>
      <xdr:rowOff>131908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8361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110516</xdr:rowOff>
    </xdr:from>
    <xdr:to>
      <xdr:col>41</xdr:col>
      <xdr:colOff>50800</xdr:colOff>
      <xdr:row>78</xdr:row>
      <xdr:rowOff>135567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83616"/>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47578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146793</xdr:rowOff>
    </xdr:from>
    <xdr:to>
      <xdr:col>55</xdr:col>
      <xdr:colOff>50800</xdr:colOff>
      <xdr:row>76</xdr:row>
      <xdr:rowOff>76943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169670</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8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85834</xdr:rowOff>
    </xdr:from>
    <xdr:to>
      <xdr:col>50</xdr:col>
      <xdr:colOff>165100</xdr:colOff>
      <xdr:row>79</xdr:row>
      <xdr:rowOff>15984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81108</xdr:rowOff>
    </xdr:from>
    <xdr:to>
      <xdr:col>46</xdr:col>
      <xdr:colOff>38100</xdr:colOff>
      <xdr:row>79</xdr:row>
      <xdr:rowOff>11258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2385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59716</xdr:rowOff>
    </xdr:from>
    <xdr:to>
      <xdr:col>41</xdr:col>
      <xdr:colOff>101600</xdr:colOff>
      <xdr:row>78</xdr:row>
      <xdr:rowOff>161316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152443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2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84767</xdr:rowOff>
    </xdr:from>
    <xdr:to>
      <xdr:col>36</xdr:col>
      <xdr:colOff>165100</xdr:colOff>
      <xdr:row>79</xdr:row>
      <xdr:rowOff>14917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6044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326</xdr:rowOff>
    </xdr:from>
    <xdr:to>
      <xdr:col>55</xdr:col>
      <xdr:colOff>0</xdr:colOff>
      <xdr:row>99</xdr:row>
      <xdr:rowOff>16835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973876"/>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16835</xdr:rowOff>
    </xdr:from>
    <xdr:to>
      <xdr:col>50</xdr:col>
      <xdr:colOff>114300</xdr:colOff>
      <xdr:row>99</xdr:row>
      <xdr:rowOff>33854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90385"/>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27474</xdr:rowOff>
    </xdr:from>
    <xdr:to>
      <xdr:col>45</xdr:col>
      <xdr:colOff>177800</xdr:colOff>
      <xdr:row>99</xdr:row>
      <xdr:rowOff>33854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700102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164705</xdr:rowOff>
    </xdr:from>
    <xdr:to>
      <xdr:col>41</xdr:col>
      <xdr:colOff>50800</xdr:colOff>
      <xdr:row>99</xdr:row>
      <xdr:rowOff>27474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966805"/>
          <a:ext cx="889000" cy="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131832</xdr:rowOff>
    </xdr:from>
    <xdr:to>
      <xdr:col>36</xdr:col>
      <xdr:colOff>165100</xdr:colOff>
      <xdr:row>99</xdr:row>
      <xdr:rowOff>61982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53109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120976</xdr:rowOff>
    </xdr:from>
    <xdr:to>
      <xdr:col>55</xdr:col>
      <xdr:colOff>50800</xdr:colOff>
      <xdr:row>99</xdr:row>
      <xdr:rowOff>51126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137485</xdr:rowOff>
    </xdr:from>
    <xdr:to>
      <xdr:col>50</xdr:col>
      <xdr:colOff>165100</xdr:colOff>
      <xdr:row>99</xdr:row>
      <xdr:rowOff>67635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58762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154504</xdr:rowOff>
    </xdr:from>
    <xdr:to>
      <xdr:col>46</xdr:col>
      <xdr:colOff>38100</xdr:colOff>
      <xdr:row>99</xdr:row>
      <xdr:rowOff>84654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75781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4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148124</xdr:rowOff>
    </xdr:from>
    <xdr:to>
      <xdr:col>41</xdr:col>
      <xdr:colOff>101600</xdr:colOff>
      <xdr:row>99</xdr:row>
      <xdr:rowOff>78274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69401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113905</xdr:rowOff>
    </xdr:from>
    <xdr:to>
      <xdr:col>36</xdr:col>
      <xdr:colOff>165100</xdr:colOff>
      <xdr:row>99</xdr:row>
      <xdr:rowOff>44055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60582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58347</xdr:rowOff>
    </xdr:from>
    <xdr:to>
      <xdr:col>85</xdr:col>
      <xdr:colOff>127000</xdr:colOff>
      <xdr:row>38</xdr:row>
      <xdr:rowOff>85979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73447"/>
          <a:ext cx="8382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85979</xdr:rowOff>
    </xdr:from>
    <xdr:to>
      <xdr:col>81</xdr:col>
      <xdr:colOff>50800</xdr:colOff>
      <xdr:row>38</xdr:row>
      <xdr:rowOff>86308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01079"/>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79307</xdr:rowOff>
    </xdr:from>
    <xdr:to>
      <xdr:col>76</xdr:col>
      <xdr:colOff>114300</xdr:colOff>
      <xdr:row>38</xdr:row>
      <xdr:rowOff>86308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94407"/>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64862</xdr:rowOff>
    </xdr:from>
    <xdr:to>
      <xdr:col>71</xdr:col>
      <xdr:colOff>177800</xdr:colOff>
      <xdr:row>38</xdr:row>
      <xdr:rowOff>79307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79962"/>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25464</xdr:rowOff>
    </xdr:from>
    <xdr:to>
      <xdr:col>67</xdr:col>
      <xdr:colOff>101600</xdr:colOff>
      <xdr:row>37</xdr:row>
      <xdr:rowOff>127064</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3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143591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7547</xdr:rowOff>
    </xdr:from>
    <xdr:to>
      <xdr:col>85</xdr:col>
      <xdr:colOff>177800</xdr:colOff>
      <xdr:row>38</xdr:row>
      <xdr:rowOff>109147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93924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35179</xdr:rowOff>
    </xdr:from>
    <xdr:to>
      <xdr:col>81</xdr:col>
      <xdr:colOff>101600</xdr:colOff>
      <xdr:row>38</xdr:row>
      <xdr:rowOff>136779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127906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35508</xdr:rowOff>
    </xdr:from>
    <xdr:to>
      <xdr:col>76</xdr:col>
      <xdr:colOff>165100</xdr:colOff>
      <xdr:row>38</xdr:row>
      <xdr:rowOff>137108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128235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28507</xdr:rowOff>
    </xdr:from>
    <xdr:to>
      <xdr:col>72</xdr:col>
      <xdr:colOff>38100</xdr:colOff>
      <xdr:row>38</xdr:row>
      <xdr:rowOff>130107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121234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3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14062</xdr:rowOff>
    </xdr:from>
    <xdr:to>
      <xdr:col>67</xdr:col>
      <xdr:colOff>101600</xdr:colOff>
      <xdr:row>38</xdr:row>
      <xdr:rowOff>115662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106789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138423</xdr:rowOff>
    </xdr:from>
    <xdr:to>
      <xdr:col>85</xdr:col>
      <xdr:colOff>127000</xdr:colOff>
      <xdr:row>58</xdr:row>
      <xdr:rowOff>43612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5481300" y="9911073"/>
          <a:ext cx="8382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124575</xdr:rowOff>
    </xdr:from>
    <xdr:to>
      <xdr:col>81</xdr:col>
      <xdr:colOff>50800</xdr:colOff>
      <xdr:row>58</xdr:row>
      <xdr:rowOff>43612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89722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95142</xdr:rowOff>
    </xdr:from>
    <xdr:to>
      <xdr:col>76</xdr:col>
      <xdr:colOff>114300</xdr:colOff>
      <xdr:row>57</xdr:row>
      <xdr:rowOff>124575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867792"/>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45783</xdr:rowOff>
    </xdr:from>
    <xdr:to>
      <xdr:col>71</xdr:col>
      <xdr:colOff>177800</xdr:colOff>
      <xdr:row>57</xdr:row>
      <xdr:rowOff>95142</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818433"/>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49314</xdr:rowOff>
    </xdr:from>
    <xdr:to>
      <xdr:col>67</xdr:col>
      <xdr:colOff>101600</xdr:colOff>
      <xdr:row>54</xdr:row>
      <xdr:rowOff>150914</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167441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0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87623</xdr:rowOff>
    </xdr:from>
    <xdr:to>
      <xdr:col>85</xdr:col>
      <xdr:colOff>177800</xdr:colOff>
      <xdr:row>58</xdr:row>
      <xdr:rowOff>17773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8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2550</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7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164262</xdr:rowOff>
    </xdr:from>
    <xdr:to>
      <xdr:col>81</xdr:col>
      <xdr:colOff>101600</xdr:colOff>
      <xdr:row>58</xdr:row>
      <xdr:rowOff>94412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85539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100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73775</xdr:rowOff>
    </xdr:from>
    <xdr:to>
      <xdr:col>76</xdr:col>
      <xdr:colOff>165100</xdr:colOff>
      <xdr:row>58</xdr:row>
      <xdr:rowOff>3925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166502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44342</xdr:rowOff>
    </xdr:from>
    <xdr:to>
      <xdr:col>72</xdr:col>
      <xdr:colOff>38100</xdr:colOff>
      <xdr:row>57</xdr:row>
      <xdr:rowOff>145942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8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137069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9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166433</xdr:rowOff>
    </xdr:from>
    <xdr:to>
      <xdr:col>67</xdr:col>
      <xdr:colOff>101600</xdr:colOff>
      <xdr:row>57</xdr:row>
      <xdr:rowOff>96583</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7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87710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8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36144</xdr:rowOff>
    </xdr:from>
    <xdr:to>
      <xdr:col>85</xdr:col>
      <xdr:colOff>127000</xdr:colOff>
      <xdr:row>79</xdr:row>
      <xdr:rowOff>37954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0694"/>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36144</xdr:rowOff>
    </xdr:from>
    <xdr:to>
      <xdr:col>81</xdr:col>
      <xdr:colOff>50800</xdr:colOff>
      <xdr:row>79</xdr:row>
      <xdr:rowOff>38278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8069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38278</xdr:rowOff>
    </xdr:from>
    <xdr:to>
      <xdr:col>76</xdr:col>
      <xdr:colOff>114300</xdr:colOff>
      <xdr:row>79</xdr:row>
      <xdr:rowOff>39212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2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39212</xdr:rowOff>
    </xdr:from>
    <xdr:to>
      <xdr:col>71</xdr:col>
      <xdr:colOff>177800</xdr:colOff>
      <xdr:row>79</xdr:row>
      <xdr:rowOff>39954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8376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158604</xdr:rowOff>
    </xdr:from>
    <xdr:to>
      <xdr:col>85</xdr:col>
      <xdr:colOff>177800</xdr:colOff>
      <xdr:row>79</xdr:row>
      <xdr:rowOff>88754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73531</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4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156794</xdr:rowOff>
    </xdr:from>
    <xdr:to>
      <xdr:col>81</xdr:col>
      <xdr:colOff>101600</xdr:colOff>
      <xdr:row>79</xdr:row>
      <xdr:rowOff>86944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78071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158928</xdr:rowOff>
    </xdr:from>
    <xdr:to>
      <xdr:col>76</xdr:col>
      <xdr:colOff>165100</xdr:colOff>
      <xdr:row>79</xdr:row>
      <xdr:rowOff>89078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80205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159862</xdr:rowOff>
    </xdr:from>
    <xdr:to>
      <xdr:col>72</xdr:col>
      <xdr:colOff>38100</xdr:colOff>
      <xdr:row>79</xdr:row>
      <xdr:rowOff>90012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81139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2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160604</xdr:rowOff>
    </xdr:from>
    <xdr:to>
      <xdr:col>67</xdr:col>
      <xdr:colOff>101600</xdr:colOff>
      <xdr:row>79</xdr:row>
      <xdr:rowOff>90754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81881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7125</xdr:rowOff>
    </xdr:from>
    <xdr:to>
      <xdr:col>85</xdr:col>
      <xdr:colOff>127000</xdr:colOff>
      <xdr:row>97</xdr:row>
      <xdr:rowOff>10300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63777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114948</xdr:rowOff>
    </xdr:from>
    <xdr:to>
      <xdr:col>81</xdr:col>
      <xdr:colOff>50800</xdr:colOff>
      <xdr:row>97</xdr:row>
      <xdr:rowOff>10300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574148"/>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114948</xdr:rowOff>
    </xdr:from>
    <xdr:to>
      <xdr:col>76</xdr:col>
      <xdr:colOff>114300</xdr:colOff>
      <xdr:row>97</xdr:row>
      <xdr:rowOff>126631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574148"/>
          <a:ext cx="8890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126631</xdr:rowOff>
    </xdr:from>
    <xdr:to>
      <xdr:col>71</xdr:col>
      <xdr:colOff>177800</xdr:colOff>
      <xdr:row>97</xdr:row>
      <xdr:rowOff>149085</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757281"/>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116281</xdr:rowOff>
    </xdr:from>
    <xdr:to>
      <xdr:col>67</xdr:col>
      <xdr:colOff>101600</xdr:colOff>
      <xdr:row>97</xdr:row>
      <xdr:rowOff>46431</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5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127775</xdr:rowOff>
    </xdr:from>
    <xdr:to>
      <xdr:col>85</xdr:col>
      <xdr:colOff>177800</xdr:colOff>
      <xdr:row>97</xdr:row>
      <xdr:rowOff>57925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5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150652</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4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130950</xdr:rowOff>
    </xdr:from>
    <xdr:to>
      <xdr:col>81</xdr:col>
      <xdr:colOff>101600</xdr:colOff>
      <xdr:row>97</xdr:row>
      <xdr:rowOff>61100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77627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3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64148</xdr:rowOff>
    </xdr:from>
    <xdr:to>
      <xdr:col>76</xdr:col>
      <xdr:colOff>165100</xdr:colOff>
      <xdr:row>96</xdr:row>
      <xdr:rowOff>165748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10825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2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75831</xdr:rowOff>
    </xdr:from>
    <xdr:to>
      <xdr:col>72</xdr:col>
      <xdr:colOff>38100</xdr:colOff>
      <xdr:row>98</xdr:row>
      <xdr:rowOff>5981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7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168558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7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98285</xdr:rowOff>
    </xdr:from>
    <xdr:to>
      <xdr:col>67</xdr:col>
      <xdr:colOff>101600</xdr:colOff>
      <xdr:row>98</xdr:row>
      <xdr:rowOff>28435</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7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19562</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82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17218</xdr:rowOff>
    </xdr:from>
    <xdr:to>
      <xdr:col>98</xdr:col>
      <xdr:colOff>38100</xdr:colOff>
      <xdr:row>39</xdr:row>
      <xdr:rowOff>118818</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135345</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4" name="前年度繰上充用金グラフ枠">
          <a:extLst>
            <a:ext uri="{FF2B5EF4-FFF2-40B4-BE49-F238E27FC236}">
              <a16:creationId xmlns:a16="http://schemas.microsoft.com/office/drawing/2014/main" id="{00000000-0008-0000-0700-00002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6" name="前年度繰上充用金最小値テキスト">
          <a:extLst>
            <a:ext uri="{FF2B5EF4-FFF2-40B4-BE49-F238E27FC236}">
              <a16:creationId xmlns:a16="http://schemas.microsoft.com/office/drawing/2014/main" id="{00000000-0008-0000-0700-000030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8" name="前年度繰上充用金最大値テキスト">
          <a:extLst>
            <a:ext uri="{FF2B5EF4-FFF2-40B4-BE49-F238E27FC236}">
              <a16:creationId xmlns:a16="http://schemas.microsoft.com/office/drawing/2014/main" id="{00000000-0008-0000-0700-000032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1" name="前年度繰上充用金平均値テキスト">
          <a:extLst>
            <a:ext uri="{FF2B5EF4-FFF2-40B4-BE49-F238E27FC236}">
              <a16:creationId xmlns:a16="http://schemas.microsoft.com/office/drawing/2014/main" id="{00000000-0008-0000-0700-000035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9" name="直線コネクタ 828">
          <a:extLst>
            <a:ext uri="{FF2B5EF4-FFF2-40B4-BE49-F238E27FC236}">
              <a16:creationId xmlns:a16="http://schemas.microsoft.com/office/drawing/2014/main" id="{00000000-0008-0000-0700-00003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30" name="フローチャート: 判断 829">
          <a:extLst>
            <a:ext uri="{FF2B5EF4-FFF2-40B4-BE49-F238E27FC236}">
              <a16:creationId xmlns:a16="http://schemas.microsoft.com/office/drawing/2014/main" id="{00000000-0008-0000-0700-00003E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32" name="フローチャート: 判断 831">
          <a:extLst>
            <a:ext uri="{FF2B5EF4-FFF2-40B4-BE49-F238E27FC236}">
              <a16:creationId xmlns:a16="http://schemas.microsoft.com/office/drawing/2014/main" id="{00000000-0008-0000-0700-000040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0" name="前年度繰上充用金該当値テキスト">
          <a:extLst>
            <a:ext uri="{FF2B5EF4-FFF2-40B4-BE49-F238E27FC236}">
              <a16:creationId xmlns:a16="http://schemas.microsoft.com/office/drawing/2014/main" id="{00000000-0008-0000-0700-00004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5" name="楕円 844">
          <a:extLst>
            <a:ext uri="{FF2B5EF4-FFF2-40B4-BE49-F238E27FC236}">
              <a16:creationId xmlns:a16="http://schemas.microsoft.com/office/drawing/2014/main" id="{00000000-0008-0000-0700-00004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7" name="楕円 846">
          <a:extLst>
            <a:ext uri="{FF2B5EF4-FFF2-40B4-BE49-F238E27FC236}">
              <a16:creationId xmlns:a16="http://schemas.microsoft.com/office/drawing/2014/main" id="{00000000-0008-0000-0700-00004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0" name="正方形/長方形 849">
          <a:extLst>
            <a:ext uri="{FF2B5EF4-FFF2-40B4-BE49-F238E27FC236}">
              <a16:creationId xmlns:a16="http://schemas.microsoft.com/office/drawing/2014/main" id="{00000000-0008-0000-0700-00005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1" name="テキスト ボックス 850">
          <a:extLst>
            <a:ext uri="{FF2B5EF4-FFF2-40B4-BE49-F238E27FC236}">
              <a16:creationId xmlns:a16="http://schemas.microsoft.com/office/drawing/2014/main" id="{00000000-0008-0000-0700-00005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歳出決算総額は、住民一人当たり４１８，００３円となっており、一部費目を除いて、類似団体平均を下回って推移している。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類似団体平均を上回っている項目の原因として、商工費は、地域総合整備資金貸付金として一時的な支出があったことが原因で、次年度以降は例年並みになることが見込まれる。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公債費は、平成２１年度から実施している旧まちづくり交付金事業など大型事業の償還のピークを迎えたことが原因と考えられる。今後は償還のピークを迎えたことから徐々に減少が見込まれる。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実質収支においては、必要以上の余剰が生じないよう、また、実質単年度収支においても同様に、かつ赤字を生じさせないよう、収支の均衡の取れた財政運営となるよう努めてきた。</a:t>
          </a:r>
        </a:p>
        <a:p>
          <a:r>
            <a:rPr kumimoji="1" lang="ja-JP" altLang="en-US" sz="1400">
              <a:latin typeface="ＭＳ ゴシック" pitchFamily="49" charset="-128"/>
              <a:ea typeface="ＭＳ ゴシック" pitchFamily="49" charset="-128"/>
            </a:rPr>
            <a:t>　平成２８年度の実質単年度収支は決算剰余金による繰り上げ償還などの影響で、１２６，２７７千円の黒字となった。</a:t>
          </a:r>
        </a:p>
        <a:p>
          <a:r>
            <a:rPr kumimoji="1" lang="ja-JP" altLang="en-US" sz="1400">
              <a:latin typeface="ＭＳ ゴシック" pitchFamily="49" charset="-128"/>
              <a:ea typeface="ＭＳ ゴシック" pitchFamily="49" charset="-128"/>
            </a:rPr>
            <a:t>　財政調整基金については、厳しい財政状況等を踏まえ計画的な積立を行っている。</a:t>
          </a:r>
        </a:p>
        <a:p>
          <a:r>
            <a:rPr kumimoji="1" lang="ja-JP" altLang="en-US" sz="1400">
              <a:latin typeface="ＭＳ ゴシック" pitchFamily="49" charset="-128"/>
              <a:ea typeface="ＭＳ ゴシック" pitchFamily="49" charset="-128"/>
            </a:rPr>
            <a:t>　今後も計画的な事業執行を進め、均衡のとれた財政運営に努める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必要以上の余剰を生じさせないよう、かつ、赤字を生じさせないよう、収支の均衡の取れた財政運営に努めてきたことにより、すべての会計において黒字となっており、赤字比率はない。</a:t>
          </a:r>
        </a:p>
        <a:p>
          <a:r>
            <a:rPr kumimoji="1" lang="ja-JP" altLang="en-US" sz="1400">
              <a:latin typeface="ＭＳ ゴシック" pitchFamily="49" charset="-128"/>
              <a:ea typeface="ＭＳ ゴシック" pitchFamily="49" charset="-128"/>
            </a:rPr>
            <a:t>　今後も赤字を生じさせないよう、各会計の健全な運営に努める。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6944158</v>
      </c>
      <c r="BO4" s="461"/>
      <c r="BP4" s="461"/>
      <c r="BQ4" s="461"/>
      <c r="BR4" s="461"/>
      <c r="BS4" s="461"/>
      <c r="BT4" s="461"/>
      <c r="BU4" s="462"/>
      <c r="BV4" s="460">
        <v>7800838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9.5</v>
      </c>
      <c r="CU4" s="642"/>
      <c r="CV4" s="642"/>
      <c r="CW4" s="642"/>
      <c r="CX4" s="642"/>
      <c r="CY4" s="642"/>
      <c r="CZ4" s="642"/>
      <c r="DA4" s="643"/>
      <c r="DB4" s="641">
        <v>7.8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6507894</v>
      </c>
      <c r="BO5" s="466"/>
      <c r="BP5" s="466"/>
      <c r="BQ5" s="466"/>
      <c r="BR5" s="466"/>
      <c r="BS5" s="466"/>
      <c r="BT5" s="466"/>
      <c r="BU5" s="467"/>
      <c r="BV5" s="465">
        <v>7407598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79.2</v>
      </c>
      <c r="CU5" s="436"/>
      <c r="CV5" s="436"/>
      <c r="CW5" s="436"/>
      <c r="CX5" s="436"/>
      <c r="CY5" s="436"/>
      <c r="CZ5" s="436"/>
      <c r="DA5" s="437"/>
      <c r="DB5" s="435">
        <v>81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436264</v>
      </c>
      <c r="BO6" s="466"/>
      <c r="BP6" s="466"/>
      <c r="BQ6" s="466"/>
      <c r="BR6" s="466"/>
      <c r="BS6" s="466"/>
      <c r="BT6" s="466"/>
      <c r="BU6" s="467"/>
      <c r="BV6" s="465">
        <v>393240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84.5</v>
      </c>
      <c r="CU6" s="616"/>
      <c r="CV6" s="616"/>
      <c r="CW6" s="616"/>
      <c r="CX6" s="616"/>
      <c r="CY6" s="616"/>
      <c r="CZ6" s="616"/>
      <c r="DA6" s="617"/>
      <c r="DB6" s="615">
        <v>86.1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61529</v>
      </c>
      <c r="BO7" s="466"/>
      <c r="BP7" s="466"/>
      <c r="BQ7" s="466"/>
      <c r="BR7" s="466"/>
      <c r="BS7" s="466"/>
      <c r="BT7" s="466"/>
      <c r="BU7" s="467"/>
      <c r="BV7" s="465">
        <v>82055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3955310</v>
      </c>
      <c r="CU7" s="466"/>
      <c r="CV7" s="466"/>
      <c r="CW7" s="466"/>
      <c r="CX7" s="466"/>
      <c r="CY7" s="466"/>
      <c r="CZ7" s="466"/>
      <c r="DA7" s="467"/>
      <c r="DB7" s="465">
        <v>3986660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374735</v>
      </c>
      <c r="BO8" s="466"/>
      <c r="BP8" s="466"/>
      <c r="BQ8" s="466"/>
      <c r="BR8" s="466"/>
      <c r="BS8" s="466"/>
      <c r="BT8" s="466"/>
      <c r="BU8" s="467"/>
      <c r="BV8" s="465">
        <v>311185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15184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63550</v>
      </c>
      <c r="BO9" s="466"/>
      <c r="BP9" s="466"/>
      <c r="BQ9" s="466"/>
      <c r="BR9" s="466"/>
      <c r="BS9" s="466"/>
      <c r="BT9" s="466"/>
      <c r="BU9" s="467"/>
      <c r="BV9" s="465">
        <v>15678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18.899999999999999</v>
      </c>
      <c r="CU9" s="436"/>
      <c r="CV9" s="436"/>
      <c r="CW9" s="436"/>
      <c r="CX9" s="436"/>
      <c r="CY9" s="436"/>
      <c r="CZ9" s="436"/>
      <c r="DA9" s="437"/>
      <c r="DB9" s="435">
        <v>20.399999999999999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14738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3550</v>
      </c>
      <c r="BO10" s="466"/>
      <c r="BP10" s="466"/>
      <c r="BQ10" s="466"/>
      <c r="BR10" s="466"/>
      <c r="BS10" s="466"/>
      <c r="BT10" s="466"/>
      <c r="BU10" s="467"/>
      <c r="BV10" s="465">
        <v>2550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15569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114</v>
      </c>
      <c r="AV12" s="523"/>
      <c r="AW12" s="523"/>
      <c r="AX12" s="523"/>
      <c r="AY12" s="445" t="s">
        <v>135</v>
      </c>
      <c r="AZ12" s="446"/>
      <c r="BA12" s="446"/>
      <c r="BB12" s="446"/>
      <c r="BC12" s="446"/>
      <c r="BD12" s="446"/>
      <c r="BE12" s="446"/>
      <c r="BF12" s="446"/>
      <c r="BG12" s="446"/>
      <c r="BH12" s="446"/>
      <c r="BI12" s="446"/>
      <c r="BJ12" s="446"/>
      <c r="BK12" s="446"/>
      <c r="BL12" s="446"/>
      <c r="BM12" s="447"/>
      <c r="BN12" s="465">
        <v>201500</v>
      </c>
      <c r="BO12" s="466"/>
      <c r="BP12" s="466"/>
      <c r="BQ12" s="466"/>
      <c r="BR12" s="466"/>
      <c r="BS12" s="466"/>
      <c r="BT12" s="466"/>
      <c r="BU12" s="467"/>
      <c r="BV12" s="465">
        <v>98500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15212</v>
      </c>
      <c r="S13" s="569"/>
      <c r="T13" s="569"/>
      <c r="U13" s="569"/>
      <c r="V13" s="570"/>
      <c r="W13" s="556" t="s">
        <v>140</v>
      </c>
      <c r="X13" s="478"/>
      <c r="Y13" s="478"/>
      <c r="Z13" s="478"/>
      <c r="AA13" s="478"/>
      <c r="AB13" s="479"/>
      <c r="AC13" s="441">
        <v>790</v>
      </c>
      <c r="AD13" s="442"/>
      <c r="AE13" s="442"/>
      <c r="AF13" s="442"/>
      <c r="AG13" s="443"/>
      <c r="AH13" s="441">
        <v>762</v>
      </c>
      <c r="AI13" s="442"/>
      <c r="AJ13" s="442"/>
      <c r="AK13" s="442"/>
      <c r="AL13" s="444"/>
      <c r="AM13" s="534" t="s">
        <v>141</v>
      </c>
      <c r="AN13" s="439"/>
      <c r="AO13" s="439"/>
      <c r="AP13" s="439"/>
      <c r="AQ13" s="439"/>
      <c r="AR13" s="439"/>
      <c r="AS13" s="439"/>
      <c r="AT13" s="440"/>
      <c r="AU13" s="522" t="s">
        <v>114</v>
      </c>
      <c r="AV13" s="523"/>
      <c r="AW13" s="523"/>
      <c r="AX13" s="523"/>
      <c r="AY13" s="445" t="s">
        <v>142</v>
      </c>
      <c r="AZ13" s="446"/>
      <c r="BA13" s="446"/>
      <c r="BB13" s="446"/>
      <c r="BC13" s="446"/>
      <c r="BD13" s="446"/>
      <c r="BE13" s="446"/>
      <c r="BF13" s="446"/>
      <c r="BG13" s="446"/>
      <c r="BH13" s="446"/>
      <c r="BI13" s="446"/>
      <c r="BJ13" s="446"/>
      <c r="BK13" s="446"/>
      <c r="BL13" s="446"/>
      <c r="BM13" s="447"/>
      <c r="BN13" s="465">
        <v>-134400</v>
      </c>
      <c r="BO13" s="466"/>
      <c r="BP13" s="466"/>
      <c r="BQ13" s="466"/>
      <c r="BR13" s="466"/>
      <c r="BS13" s="466"/>
      <c r="BT13" s="466"/>
      <c r="BU13" s="467"/>
      <c r="BV13" s="465">
        <v>-80272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11.7</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15542</v>
      </c>
      <c r="S14" s="569"/>
      <c r="T14" s="569"/>
      <c r="U14" s="569"/>
      <c r="V14" s="570"/>
      <c r="W14" s="571"/>
      <c r="X14" s="481"/>
      <c r="Y14" s="481"/>
      <c r="Z14" s="481"/>
      <c r="AA14" s="481"/>
      <c r="AB14" s="482"/>
      <c r="AC14" s="561">
        <v>10.199999999999999</v>
      </c>
      <c r="AD14" s="562"/>
      <c r="AE14" s="562"/>
      <c r="AF14" s="562"/>
      <c r="AG14" s="563"/>
      <c r="AH14" s="561">
        <v>10.4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15186</v>
      </c>
      <c r="S15" s="569"/>
      <c r="T15" s="569"/>
      <c r="U15" s="569"/>
      <c r="V15" s="570"/>
      <c r="W15" s="556" t="s">
        <v>147</v>
      </c>
      <c r="X15" s="478"/>
      <c r="Y15" s="478"/>
      <c r="Z15" s="478"/>
      <c r="AA15" s="478"/>
      <c r="AB15" s="479"/>
      <c r="AC15" s="441">
        <v>2312</v>
      </c>
      <c r="AD15" s="442"/>
      <c r="AE15" s="442"/>
      <c r="AF15" s="442"/>
      <c r="AG15" s="443"/>
      <c r="AH15" s="441">
        <v>2363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1973268</v>
      </c>
      <c r="BO15" s="461"/>
      <c r="BP15" s="461"/>
      <c r="BQ15" s="461"/>
      <c r="BR15" s="461"/>
      <c r="BS15" s="461"/>
      <c r="BT15" s="461"/>
      <c r="BU15" s="462"/>
      <c r="BV15" s="460">
        <v>2059788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30</v>
      </c>
      <c r="AD16" s="562"/>
      <c r="AE16" s="562"/>
      <c r="AF16" s="562"/>
      <c r="AG16" s="563"/>
      <c r="AH16" s="561">
        <v>32.4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3154424</v>
      </c>
      <c r="BO16" s="466"/>
      <c r="BP16" s="466"/>
      <c r="BQ16" s="466"/>
      <c r="BR16" s="466"/>
      <c r="BS16" s="466"/>
      <c r="BT16" s="466"/>
      <c r="BU16" s="467"/>
      <c r="BV16" s="465">
        <v>3177874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4614</v>
      </c>
      <c r="AD17" s="442"/>
      <c r="AE17" s="442"/>
      <c r="AF17" s="442"/>
      <c r="AG17" s="443"/>
      <c r="AH17" s="441">
        <v>4172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2511345</v>
      </c>
      <c r="BO17" s="466"/>
      <c r="BP17" s="466"/>
      <c r="BQ17" s="466"/>
      <c r="BR17" s="466"/>
      <c r="BS17" s="466"/>
      <c r="BT17" s="466"/>
      <c r="BU17" s="467"/>
      <c r="BV17" s="465">
        <v>2635661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58.79</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3276705</v>
      </c>
      <c r="BO18" s="466"/>
      <c r="BP18" s="466"/>
      <c r="BQ18" s="466"/>
      <c r="BR18" s="466"/>
      <c r="BS18" s="466"/>
      <c r="BT18" s="466"/>
      <c r="BU18" s="467"/>
      <c r="BV18" s="465">
        <v>3207734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4827358</v>
      </c>
      <c r="BO19" s="466"/>
      <c r="BP19" s="466"/>
      <c r="BQ19" s="466"/>
      <c r="BR19" s="466"/>
      <c r="BS19" s="466"/>
      <c r="BT19" s="466"/>
      <c r="BU19" s="467"/>
      <c r="BV19" s="465">
        <v>4457268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6118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6423365</v>
      </c>
      <c r="BO23" s="466"/>
      <c r="BP23" s="466"/>
      <c r="BQ23" s="466"/>
      <c r="BR23" s="466"/>
      <c r="BS23" s="466"/>
      <c r="BT23" s="466"/>
      <c r="BU23" s="467"/>
      <c r="BV23" s="465">
        <v>6364375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7330</v>
      </c>
      <c r="R24" s="442"/>
      <c r="S24" s="442"/>
      <c r="T24" s="442"/>
      <c r="U24" s="442"/>
      <c r="V24" s="443"/>
      <c r="W24" s="507"/>
      <c r="X24" s="498"/>
      <c r="Y24" s="499"/>
      <c r="Z24" s="438" t="s">
        <v>171</v>
      </c>
      <c r="AA24" s="439"/>
      <c r="AB24" s="439"/>
      <c r="AC24" s="439"/>
      <c r="AD24" s="439"/>
      <c r="AE24" s="439"/>
      <c r="AF24" s="439"/>
      <c r="AG24" s="440"/>
      <c r="AH24" s="441">
        <v>125</v>
      </c>
      <c r="AI24" s="442"/>
      <c r="AJ24" s="442"/>
      <c r="AK24" s="442"/>
      <c r="AL24" s="443"/>
      <c r="AM24" s="441">
        <v>352500</v>
      </c>
      <c r="AN24" s="442"/>
      <c r="AO24" s="442"/>
      <c r="AP24" s="442"/>
      <c r="AQ24" s="442"/>
      <c r="AR24" s="443"/>
      <c r="AS24" s="441">
        <v>2820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1148403</v>
      </c>
      <c r="BO24" s="466"/>
      <c r="BP24" s="466"/>
      <c r="BQ24" s="466"/>
      <c r="BR24" s="466"/>
      <c r="BS24" s="466"/>
      <c r="BT24" s="466"/>
      <c r="BU24" s="467"/>
      <c r="BV24" s="465">
        <v>1365874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5970</v>
      </c>
      <c r="R25" s="442"/>
      <c r="S25" s="442"/>
      <c r="T25" s="442"/>
      <c r="U25" s="442"/>
      <c r="V25" s="443"/>
      <c r="W25" s="507"/>
      <c r="X25" s="498"/>
      <c r="Y25" s="499"/>
      <c r="Z25" s="438" t="s">
        <v>174</v>
      </c>
      <c r="AA25" s="439"/>
      <c r="AB25" s="439"/>
      <c r="AC25" s="439"/>
      <c r="AD25" s="439"/>
      <c r="AE25" s="439"/>
      <c r="AF25" s="439"/>
      <c r="AG25" s="440"/>
      <c r="AH25" s="441" t="s">
        <v>129</v>
      </c>
      <c r="AI25" s="442"/>
      <c r="AJ25" s="442"/>
      <c r="AK25" s="442"/>
      <c r="AL25" s="443"/>
      <c r="AM25" s="441" t="s">
        <v>137</v>
      </c>
      <c r="AN25" s="442"/>
      <c r="AO25" s="442"/>
      <c r="AP25" s="442"/>
      <c r="AQ25" s="442"/>
      <c r="AR25" s="443"/>
      <c r="AS25" s="441" t="s">
        <v>129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28400</v>
      </c>
      <c r="BO25" s="461"/>
      <c r="BP25" s="461"/>
      <c r="BQ25" s="461"/>
      <c r="BR25" s="461"/>
      <c r="BS25" s="461"/>
      <c r="BT25" s="461"/>
      <c r="BU25" s="462"/>
      <c r="BV25" s="460">
        <v>48005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5190</v>
      </c>
      <c r="R26" s="442"/>
      <c r="S26" s="442"/>
      <c r="T26" s="442"/>
      <c r="U26" s="442"/>
      <c r="V26" s="443"/>
      <c r="W26" s="507"/>
      <c r="X26" s="498"/>
      <c r="Y26" s="499"/>
      <c r="Z26" s="438" t="s">
        <v>177</v>
      </c>
      <c r="AA26" s="520"/>
      <c r="AB26" s="520"/>
      <c r="AC26" s="520"/>
      <c r="AD26" s="520"/>
      <c r="AE26" s="520"/>
      <c r="AF26" s="520"/>
      <c r="AG26" s="521"/>
      <c r="AH26" s="441">
        <v>5</v>
      </c>
      <c r="AI26" s="442"/>
      <c r="AJ26" s="442"/>
      <c r="AK26" s="442"/>
      <c r="AL26" s="443"/>
      <c r="AM26" s="441">
        <v>12770</v>
      </c>
      <c r="AN26" s="442"/>
      <c r="AO26" s="442"/>
      <c r="AP26" s="442"/>
      <c r="AQ26" s="442"/>
      <c r="AR26" s="443"/>
      <c r="AS26" s="441">
        <v>2554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2900</v>
      </c>
      <c r="R27" s="442"/>
      <c r="S27" s="442"/>
      <c r="T27" s="442"/>
      <c r="U27" s="442"/>
      <c r="V27" s="443"/>
      <c r="W27" s="507"/>
      <c r="X27" s="498"/>
      <c r="Y27" s="499"/>
      <c r="Z27" s="438" t="s">
        <v>180</v>
      </c>
      <c r="AA27" s="439"/>
      <c r="AB27" s="439"/>
      <c r="AC27" s="439"/>
      <c r="AD27" s="439"/>
      <c r="AE27" s="439"/>
      <c r="AF27" s="439"/>
      <c r="AG27" s="440"/>
      <c r="AH27" s="441" t="s">
        <v>129</v>
      </c>
      <c r="AI27" s="442"/>
      <c r="AJ27" s="442"/>
      <c r="AK27" s="442"/>
      <c r="AL27" s="443"/>
      <c r="AM27" s="441" t="s">
        <v>129</v>
      </c>
      <c r="AN27" s="442"/>
      <c r="AO27" s="442"/>
      <c r="AP27" s="442"/>
      <c r="AQ27" s="442"/>
      <c r="AR27" s="443"/>
      <c r="AS27" s="441" t="s">
        <v>129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194274</v>
      </c>
      <c r="BO27" s="469"/>
      <c r="BP27" s="469"/>
      <c r="BQ27" s="469"/>
      <c r="BR27" s="469"/>
      <c r="BS27" s="469"/>
      <c r="BT27" s="469"/>
      <c r="BU27" s="470"/>
      <c r="BV27" s="468">
        <v>194274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2200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129</v>
      </c>
      <c r="AN28" s="442"/>
      <c r="AO28" s="442"/>
      <c r="AP28" s="442"/>
      <c r="AQ28" s="442"/>
      <c r="AR28" s="443"/>
      <c r="AS28" s="441" t="s">
        <v>137</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2563600</v>
      </c>
      <c r="BO28" s="461"/>
      <c r="BP28" s="461"/>
      <c r="BQ28" s="461"/>
      <c r="BR28" s="461"/>
      <c r="BS28" s="461"/>
      <c r="BT28" s="461"/>
      <c r="BU28" s="462"/>
      <c r="BV28" s="460">
        <v>2605550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1950</v>
      </c>
      <c r="R29" s="442"/>
      <c r="S29" s="442"/>
      <c r="T29" s="442"/>
      <c r="U29" s="442"/>
      <c r="V29" s="443"/>
      <c r="W29" s="508"/>
      <c r="X29" s="509"/>
      <c r="Y29" s="510"/>
      <c r="Z29" s="438" t="s">
        <v>186</v>
      </c>
      <c r="AA29" s="439"/>
      <c r="AB29" s="439"/>
      <c r="AC29" s="439"/>
      <c r="AD29" s="439"/>
      <c r="AE29" s="439"/>
      <c r="AF29" s="439"/>
      <c r="AG29" s="440"/>
      <c r="AH29" s="441">
        <v>125</v>
      </c>
      <c r="AI29" s="442"/>
      <c r="AJ29" s="442"/>
      <c r="AK29" s="442"/>
      <c r="AL29" s="443"/>
      <c r="AM29" s="441">
        <v>352500</v>
      </c>
      <c r="AN29" s="442"/>
      <c r="AO29" s="442"/>
      <c r="AP29" s="442"/>
      <c r="AQ29" s="442"/>
      <c r="AR29" s="443"/>
      <c r="AS29" s="441">
        <v>2820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341089</v>
      </c>
      <c r="BO29" s="466"/>
      <c r="BP29" s="466"/>
      <c r="BQ29" s="466"/>
      <c r="BR29" s="466"/>
      <c r="BS29" s="466"/>
      <c r="BT29" s="466"/>
      <c r="BU29" s="467"/>
      <c r="BV29" s="465">
        <v>340289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1087047</v>
      </c>
      <c r="BO30" s="469"/>
      <c r="BP30" s="469"/>
      <c r="BQ30" s="469"/>
      <c r="BR30" s="469"/>
      <c r="BS30" s="469"/>
      <c r="BT30" s="469"/>
      <c r="BU30" s="470"/>
      <c r="BV30" s="468">
        <v>1261543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御代田町国民健康保険事業勘定特別会計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御代田小沼水道事業会計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御代田町公共下水道事業特別会計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佐久広域連合　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御代田町土地開発公社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小沼地区財産管理特別会計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御代田町介護保険事業勘定特別会計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御代田町農業集落排水事業特別会計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佐久広域連合　消防特別会計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御代田町住宅新築資金等貸付事業特別会計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御代田町後期高齢者医療特別会計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御代田町個別排水処理施設整備事業特別会計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佐久広域連合　特別養護老人ホーム特別会計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佐久広域連合　救護施設特別会計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佐久広域連合　食肉流通センター特別会計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浅麓環境施設組合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北佐久郡老人福祉施設組合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浅麓水道企業団　浅麓水道企業団水道事業会計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佐久市・北佐久郡環境施設組合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佐久水道企業団　佐久水道企業団水道事業会計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VsE53vlaZI2cJXhOwzkBFISHf6fo3pbMhpiO+eoYCmp2TpNjZ8KbZPzRgyR67BMxzkHOSBQQkkpeD3bkg1/uw==" saltValue="chYuCLotuWCNdwaIzQax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39" t="s">
        <v>576</v>
      </c>
      <c r="D34" s="1239"/>
      <c r="E34" s="1240"/>
      <c r="F34" s="32">
        <v>19.829999999999998</v>
      </c>
      <c r="G34" s="33">
        <v>20.010000000000002</v>
      </c>
      <c r="H34" s="33">
        <v>21.09</v>
      </c>
      <c r="I34" s="33">
        <v>21.9</v>
      </c>
      <c r="J34" s="34">
        <v>21.68</v>
      </c>
      <c r="K34" s="22"/>
      <c r="L34" s="22"/>
      <c r="M34" s="22"/>
      <c r="N34" s="22"/>
      <c r="O34" s="22"/>
      <c r="P34" s="22"/>
    </row>
    <row r="35" spans="1:16" ht="39" customHeight="1" x14ac:dyDescent="0.15">
      <c r="A35" s="22"/>
      <c r="B35" s="35"/>
      <c r="C35" s="1233" t="s">
        <v>577</v>
      </c>
      <c r="D35" s="1234"/>
      <c r="E35" s="1235"/>
      <c r="F35" s="36">
        <v>5.52</v>
      </c>
      <c r="G35" s="37">
        <v>8.7200000000000006</v>
      </c>
      <c r="H35" s="37">
        <v>7.36</v>
      </c>
      <c r="I35" s="37">
        <v>7.79</v>
      </c>
      <c r="J35" s="38">
        <v>9.4600000000000009</v>
      </c>
      <c r="K35" s="22"/>
      <c r="L35" s="22"/>
      <c r="M35" s="22"/>
      <c r="N35" s="22"/>
      <c r="O35" s="22"/>
      <c r="P35" s="22"/>
    </row>
    <row r="36" spans="1:16" ht="39" customHeight="1" x14ac:dyDescent="0.15">
      <c r="A36" s="22"/>
      <c r="B36" s="35"/>
      <c r="C36" s="1233" t="s">
        <v>578</v>
      </c>
      <c r="D36" s="1234"/>
      <c r="E36" s="1235"/>
      <c r="F36" s="36">
        <v>5.07</v>
      </c>
      <c r="G36" s="37">
        <v>6.14</v>
      </c>
      <c r="H36" s="37">
        <v>7.39</v>
      </c>
      <c r="I36" s="37">
        <v>8.68</v>
      </c>
      <c r="J36" s="38">
        <v>3.63</v>
      </c>
      <c r="K36" s="22"/>
      <c r="L36" s="22"/>
      <c r="M36" s="22"/>
      <c r="N36" s="22"/>
      <c r="O36" s="22"/>
      <c r="P36" s="22"/>
    </row>
    <row r="37" spans="1:16" ht="39" customHeight="1" x14ac:dyDescent="0.15">
      <c r="A37" s="22"/>
      <c r="B37" s="35"/>
      <c r="C37" s="1233" t="s">
        <v>579</v>
      </c>
      <c r="D37" s="1234"/>
      <c r="E37" s="1235"/>
      <c r="F37" s="36">
        <v>1.31</v>
      </c>
      <c r="G37" s="37">
        <v>1.05</v>
      </c>
      <c r="H37" s="37">
        <v>2.31</v>
      </c>
      <c r="I37" s="37">
        <v>1.34</v>
      </c>
      <c r="J37" s="38">
        <v>1.43</v>
      </c>
      <c r="K37" s="22"/>
      <c r="L37" s="22"/>
      <c r="M37" s="22"/>
      <c r="N37" s="22"/>
      <c r="O37" s="22"/>
      <c r="P37" s="22"/>
    </row>
    <row r="38" spans="1:16" ht="39" customHeight="1" x14ac:dyDescent="0.15">
      <c r="A38" s="22"/>
      <c r="B38" s="35"/>
      <c r="C38" s="1233" t="s">
        <v>580</v>
      </c>
      <c r="D38" s="1234"/>
      <c r="E38" s="1235"/>
      <c r="F38" s="36">
        <v>0.05</v>
      </c>
      <c r="G38" s="37">
        <v>0.09</v>
      </c>
      <c r="H38" s="37">
        <v>0.04</v>
      </c>
      <c r="I38" s="37">
        <v>0.01</v>
      </c>
      <c r="J38" s="38">
        <v>0.28999999999999998</v>
      </c>
      <c r="K38" s="22"/>
      <c r="L38" s="22"/>
      <c r="M38" s="22"/>
      <c r="N38" s="22"/>
      <c r="O38" s="22"/>
      <c r="P38" s="22"/>
    </row>
    <row r="39" spans="1:16" ht="39" customHeight="1" x14ac:dyDescent="0.15">
      <c r="A39" s="22"/>
      <c r="B39" s="35"/>
      <c r="C39" s="1233" t="s">
        <v>581</v>
      </c>
      <c r="D39" s="1234"/>
      <c r="E39" s="1235"/>
      <c r="F39" s="36">
        <v>0.02</v>
      </c>
      <c r="G39" s="37">
        <v>0.02</v>
      </c>
      <c r="H39" s="37">
        <v>0</v>
      </c>
      <c r="I39" s="37">
        <v>0.01</v>
      </c>
      <c r="J39" s="38">
        <v>0.02</v>
      </c>
      <c r="K39" s="22"/>
      <c r="L39" s="22"/>
      <c r="M39" s="22"/>
      <c r="N39" s="22"/>
      <c r="O39" s="22"/>
      <c r="P39" s="22"/>
    </row>
    <row r="40" spans="1:16" ht="39" customHeight="1" x14ac:dyDescent="0.15">
      <c r="A40" s="22"/>
      <c r="B40" s="35"/>
      <c r="C40" s="1233" t="s">
        <v>582</v>
      </c>
      <c r="D40" s="1234"/>
      <c r="E40" s="1235"/>
      <c r="F40" s="36">
        <v>0.01</v>
      </c>
      <c r="G40" s="37">
        <v>0.01</v>
      </c>
      <c r="H40" s="37">
        <v>0</v>
      </c>
      <c r="I40" s="37">
        <v>0</v>
      </c>
      <c r="J40" s="38">
        <v>0.01</v>
      </c>
      <c r="K40" s="22"/>
      <c r="L40" s="22"/>
      <c r="M40" s="22"/>
      <c r="N40" s="22"/>
      <c r="O40" s="22"/>
      <c r="P40" s="22"/>
    </row>
    <row r="41" spans="1:16" ht="39" customHeight="1" x14ac:dyDescent="0.15">
      <c r="A41" s="22"/>
      <c r="B41" s="35"/>
      <c r="C41" s="1233" t="s">
        <v>583</v>
      </c>
      <c r="D41" s="1234"/>
      <c r="E41" s="1235"/>
      <c r="F41" s="36">
        <v>0.03</v>
      </c>
      <c r="G41" s="37">
        <v>0.01</v>
      </c>
      <c r="H41" s="37">
        <v>0</v>
      </c>
      <c r="I41" s="37">
        <v>0.01</v>
      </c>
      <c r="J41" s="38">
        <v>0.01</v>
      </c>
      <c r="K41" s="22"/>
      <c r="L41" s="22"/>
      <c r="M41" s="22"/>
      <c r="N41" s="22"/>
      <c r="O41" s="22"/>
      <c r="P41" s="22"/>
    </row>
    <row r="42" spans="1:16" ht="39" customHeight="1" x14ac:dyDescent="0.15">
      <c r="A42" s="22"/>
      <c r="B42" s="39"/>
      <c r="C42" s="1233" t="s">
        <v>584</v>
      </c>
      <c r="D42" s="1234"/>
      <c r="E42" s="1235"/>
      <c r="F42" s="36" t="s">
        <v>525</v>
      </c>
      <c r="G42" s="37" t="s">
        <v>525</v>
      </c>
      <c r="H42" s="37" t="s">
        <v>525</v>
      </c>
      <c r="I42" s="37" t="s">
        <v>525</v>
      </c>
      <c r="J42" s="38" t="s">
        <v>525</v>
      </c>
      <c r="K42" s="22"/>
      <c r="L42" s="22"/>
      <c r="M42" s="22"/>
      <c r="N42" s="22"/>
      <c r="O42" s="22"/>
      <c r="P42" s="22"/>
    </row>
    <row r="43" spans="1:16" ht="39" customHeight="1" thickBot="1" x14ac:dyDescent="0.2">
      <c r="A43" s="22"/>
      <c r="B43" s="40"/>
      <c r="C43" s="1236" t="s">
        <v>585</v>
      </c>
      <c r="D43" s="1237"/>
      <c r="E43" s="1238"/>
      <c r="F43" s="41">
        <v>0.01</v>
      </c>
      <c r="G43" s="42">
        <v>0.01</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whcQeeNacT6ohtvSyUokBYCr9RmoEJIpyoAbAmtjrUgIyRjtInYuBJld8gOBz5ybvQ4c21X0HnOHJsOS4SaQ==" saltValue="WzNDV+g4IzeOx34mRmy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9" t="s">
        <v>10</v>
      </c>
      <c r="C45" s="1260"/>
      <c r="D45" s="58"/>
      <c r="E45" s="1265" t="s">
        <v>11</v>
      </c>
      <c r="F45" s="1265"/>
      <c r="G45" s="1265"/>
      <c r="H45" s="1265"/>
      <c r="I45" s="1265"/>
      <c r="J45" s="1266"/>
      <c r="K45" s="59">
        <v>753</v>
      </c>
      <c r="L45" s="60">
        <v>783</v>
      </c>
      <c r="M45" s="60">
        <v>831</v>
      </c>
      <c r="N45" s="60">
        <v>928</v>
      </c>
      <c r="O45" s="61">
        <v>931</v>
      </c>
      <c r="P45" s="48"/>
      <c r="Q45" s="48"/>
      <c r="R45" s="48"/>
      <c r="S45" s="48"/>
      <c r="T45" s="48"/>
      <c r="U45" s="48"/>
    </row>
    <row r="46" spans="1:21" ht="30.75" customHeight="1" x14ac:dyDescent="0.15">
      <c r="A46" s="48"/>
      <c r="B46" s="1261"/>
      <c r="C46" s="1262"/>
      <c r="D46" s="62"/>
      <c r="E46" s="1243" t="s">
        <v>12</v>
      </c>
      <c r="F46" s="1243"/>
      <c r="G46" s="1243"/>
      <c r="H46" s="1243"/>
      <c r="I46" s="1243"/>
      <c r="J46" s="1244"/>
      <c r="K46" s="63" t="s">
        <v>525</v>
      </c>
      <c r="L46" s="64" t="s">
        <v>525</v>
      </c>
      <c r="M46" s="64" t="s">
        <v>525</v>
      </c>
      <c r="N46" s="64" t="s">
        <v>525</v>
      </c>
      <c r="O46" s="65" t="s">
        <v>525</v>
      </c>
      <c r="P46" s="48"/>
      <c r="Q46" s="48"/>
      <c r="R46" s="48"/>
      <c r="S46" s="48"/>
      <c r="T46" s="48"/>
      <c r="U46" s="48"/>
    </row>
    <row r="47" spans="1:21" ht="30.75" customHeight="1" x14ac:dyDescent="0.15">
      <c r="A47" s="48"/>
      <c r="B47" s="1261"/>
      <c r="C47" s="1262"/>
      <c r="D47" s="62"/>
      <c r="E47" s="1243" t="s">
        <v>13</v>
      </c>
      <c r="F47" s="1243"/>
      <c r="G47" s="1243"/>
      <c r="H47" s="1243"/>
      <c r="I47" s="1243"/>
      <c r="J47" s="1244"/>
      <c r="K47" s="63" t="s">
        <v>525</v>
      </c>
      <c r="L47" s="64" t="s">
        <v>525</v>
      </c>
      <c r="M47" s="64" t="s">
        <v>525</v>
      </c>
      <c r="N47" s="64" t="s">
        <v>525</v>
      </c>
      <c r="O47" s="65" t="s">
        <v>525</v>
      </c>
      <c r="P47" s="48"/>
      <c r="Q47" s="48"/>
      <c r="R47" s="48"/>
      <c r="S47" s="48"/>
      <c r="T47" s="48"/>
      <c r="U47" s="48"/>
    </row>
    <row r="48" spans="1:21" ht="30.75" customHeight="1" x14ac:dyDescent="0.15">
      <c r="A48" s="48"/>
      <c r="B48" s="1261"/>
      <c r="C48" s="1262"/>
      <c r="D48" s="62"/>
      <c r="E48" s="1243" t="s">
        <v>14</v>
      </c>
      <c r="F48" s="1243"/>
      <c r="G48" s="1243"/>
      <c r="H48" s="1243"/>
      <c r="I48" s="1243"/>
      <c r="J48" s="1244"/>
      <c r="K48" s="63">
        <v>197</v>
      </c>
      <c r="L48" s="64">
        <v>225</v>
      </c>
      <c r="M48" s="64">
        <v>221</v>
      </c>
      <c r="N48" s="64">
        <v>226</v>
      </c>
      <c r="O48" s="65">
        <v>272</v>
      </c>
      <c r="P48" s="48"/>
      <c r="Q48" s="48"/>
      <c r="R48" s="48"/>
      <c r="S48" s="48"/>
      <c r="T48" s="48"/>
      <c r="U48" s="48"/>
    </row>
    <row r="49" spans="1:21" ht="30.75" customHeight="1" x14ac:dyDescent="0.15">
      <c r="A49" s="48"/>
      <c r="B49" s="1261"/>
      <c r="C49" s="1262"/>
      <c r="D49" s="62"/>
      <c r="E49" s="1243" t="s">
        <v>15</v>
      </c>
      <c r="F49" s="1243"/>
      <c r="G49" s="1243"/>
      <c r="H49" s="1243"/>
      <c r="I49" s="1243"/>
      <c r="J49" s="1244"/>
      <c r="K49" s="63">
        <v>39</v>
      </c>
      <c r="L49" s="64">
        <v>35</v>
      </c>
      <c r="M49" s="64">
        <v>37</v>
      </c>
      <c r="N49" s="64">
        <v>36</v>
      </c>
      <c r="O49" s="65">
        <v>35</v>
      </c>
      <c r="P49" s="48"/>
      <c r="Q49" s="48"/>
      <c r="R49" s="48"/>
      <c r="S49" s="48"/>
      <c r="T49" s="48"/>
      <c r="U49" s="48"/>
    </row>
    <row r="50" spans="1:21" ht="30.75" customHeight="1" x14ac:dyDescent="0.15">
      <c r="A50" s="48"/>
      <c r="B50" s="1261"/>
      <c r="C50" s="1262"/>
      <c r="D50" s="62"/>
      <c r="E50" s="1243" t="s">
        <v>16</v>
      </c>
      <c r="F50" s="1243"/>
      <c r="G50" s="1243"/>
      <c r="H50" s="1243"/>
      <c r="I50" s="1243"/>
      <c r="J50" s="1244"/>
      <c r="K50" s="63">
        <v>1</v>
      </c>
      <c r="L50" s="64">
        <v>1</v>
      </c>
      <c r="M50" s="64">
        <v>0</v>
      </c>
      <c r="N50" s="64">
        <v>0</v>
      </c>
      <c r="O50" s="65">
        <v>0</v>
      </c>
      <c r="P50" s="48"/>
      <c r="Q50" s="48"/>
      <c r="R50" s="48"/>
      <c r="S50" s="48"/>
      <c r="T50" s="48"/>
      <c r="U50" s="48"/>
    </row>
    <row r="51" spans="1:21" ht="30.75" customHeight="1" x14ac:dyDescent="0.15">
      <c r="A51" s="48"/>
      <c r="B51" s="1263"/>
      <c r="C51" s="1264"/>
      <c r="D51" s="66"/>
      <c r="E51" s="1243" t="s">
        <v>17</v>
      </c>
      <c r="F51" s="1243"/>
      <c r="G51" s="1243"/>
      <c r="H51" s="1243"/>
      <c r="I51" s="1243"/>
      <c r="J51" s="1244"/>
      <c r="K51" s="63" t="s">
        <v>525</v>
      </c>
      <c r="L51" s="64" t="s">
        <v>525</v>
      </c>
      <c r="M51" s="64" t="s">
        <v>525</v>
      </c>
      <c r="N51" s="64" t="s">
        <v>525</v>
      </c>
      <c r="O51" s="65" t="s">
        <v>525</v>
      </c>
      <c r="P51" s="48"/>
      <c r="Q51" s="48"/>
      <c r="R51" s="48"/>
      <c r="S51" s="48"/>
      <c r="T51" s="48"/>
      <c r="U51" s="48"/>
    </row>
    <row r="52" spans="1:21" ht="30.75" customHeight="1" x14ac:dyDescent="0.15">
      <c r="A52" s="48"/>
      <c r="B52" s="1241" t="s">
        <v>18</v>
      </c>
      <c r="C52" s="1242"/>
      <c r="D52" s="66"/>
      <c r="E52" s="1243" t="s">
        <v>19</v>
      </c>
      <c r="F52" s="1243"/>
      <c r="G52" s="1243"/>
      <c r="H52" s="1243"/>
      <c r="I52" s="1243"/>
      <c r="J52" s="1244"/>
      <c r="K52" s="63">
        <v>860</v>
      </c>
      <c r="L52" s="64">
        <v>829</v>
      </c>
      <c r="M52" s="64">
        <v>837</v>
      </c>
      <c r="N52" s="64">
        <v>763</v>
      </c>
      <c r="O52" s="65">
        <v>746</v>
      </c>
      <c r="P52" s="48"/>
      <c r="Q52" s="48"/>
      <c r="R52" s="48"/>
      <c r="S52" s="48"/>
      <c r="T52" s="48"/>
      <c r="U52" s="48"/>
    </row>
    <row r="53" spans="1:21" ht="30.75" customHeight="1" thickBot="1" x14ac:dyDescent="0.2">
      <c r="A53" s="48"/>
      <c r="B53" s="1245" t="s">
        <v>20</v>
      </c>
      <c r="C53" s="1246"/>
      <c r="D53" s="67"/>
      <c r="E53" s="1247" t="s">
        <v>21</v>
      </c>
      <c r="F53" s="1247"/>
      <c r="G53" s="1247"/>
      <c r="H53" s="1247"/>
      <c r="I53" s="1247"/>
      <c r="J53" s="1248"/>
      <c r="K53" s="68">
        <v>130</v>
      </c>
      <c r="L53" s="69">
        <v>215</v>
      </c>
      <c r="M53" s="69">
        <v>252</v>
      </c>
      <c r="N53" s="69">
        <v>427</v>
      </c>
      <c r="O53" s="70">
        <v>492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49" t="s">
        <v>24</v>
      </c>
      <c r="C57" s="1250"/>
      <c r="D57" s="1253" t="s">
        <v>25</v>
      </c>
      <c r="E57" s="1254"/>
      <c r="F57" s="1254"/>
      <c r="G57" s="1254"/>
      <c r="H57" s="1254"/>
      <c r="I57" s="1254"/>
      <c r="J57" s="1255"/>
      <c r="K57" s="82">
        <v>339</v>
      </c>
      <c r="L57" s="83">
        <v>339</v>
      </c>
      <c r="M57" s="83">
        <v>340</v>
      </c>
      <c r="N57" s="83">
        <v>340</v>
      </c>
      <c r="O57" s="84">
        <v>340</v>
      </c>
    </row>
    <row r="58" spans="1:21" ht="31.5" customHeight="1" thickBot="1" x14ac:dyDescent="0.2">
      <c r="B58" s="1251"/>
      <c r="C58" s="1252"/>
      <c r="D58" s="1256" t="s">
        <v>26</v>
      </c>
      <c r="E58" s="1257"/>
      <c r="F58" s="1257"/>
      <c r="G58" s="1257"/>
      <c r="H58" s="1257"/>
      <c r="I58" s="1257"/>
      <c r="J58" s="1258"/>
      <c r="K58" s="85">
        <v>1</v>
      </c>
      <c r="L58" s="86">
        <v>0</v>
      </c>
      <c r="M58" s="86">
        <v>1</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BCi1SSEKM25VP/Ro3ii3R7jEOHKlQU5eRU5VqUHnu58yDd4XMFkqO3dAycx/zDW+dshFX+orRDCiVhM/vZQ0w==" saltValue="saTUpAy55QYa8682pFX6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567</v>
      </c>
      <c r="J40" s="99" t="s">
        <v>568</v>
      </c>
      <c r="K40" s="99" t="s">
        <v>569</v>
      </c>
      <c r="L40" s="99" t="s">
        <v>570</v>
      </c>
      <c r="M40" s="100" t="s">
        <v>571</v>
      </c>
    </row>
    <row r="41" spans="2:13" ht="27.75" customHeight="1" x14ac:dyDescent="0.15">
      <c r="B41" s="1279" t="s">
        <v>29</v>
      </c>
      <c r="C41" s="1280"/>
      <c r="D41" s="101"/>
      <c r="E41" s="1281" t="s">
        <v>30</v>
      </c>
      <c r="F41" s="1281"/>
      <c r="G41" s="1281"/>
      <c r="H41" s="1282"/>
      <c r="I41" s="102">
        <v>6622</v>
      </c>
      <c r="J41" s="103">
        <v>6482</v>
      </c>
      <c r="K41" s="103">
        <v>5938</v>
      </c>
      <c r="L41" s="103">
        <v>6364</v>
      </c>
      <c r="M41" s="104">
        <v>6423</v>
      </c>
    </row>
    <row r="42" spans="2:13" ht="27.75" customHeight="1" x14ac:dyDescent="0.15">
      <c r="B42" s="1269"/>
      <c r="C42" s="1270"/>
      <c r="D42" s="105"/>
      <c r="E42" s="1273" t="s">
        <v>31</v>
      </c>
      <c r="F42" s="1273"/>
      <c r="G42" s="1273"/>
      <c r="H42" s="1274"/>
      <c r="I42" s="106" t="s">
        <v>525</v>
      </c>
      <c r="J42" s="107" t="s">
        <v>525</v>
      </c>
      <c r="K42" s="107" t="s">
        <v>525</v>
      </c>
      <c r="L42" s="107" t="s">
        <v>525</v>
      </c>
      <c r="M42" s="108" t="s">
        <v>525</v>
      </c>
    </row>
    <row r="43" spans="2:13" ht="27.75" customHeight="1" x14ac:dyDescent="0.15">
      <c r="B43" s="1269"/>
      <c r="C43" s="1270"/>
      <c r="D43" s="105"/>
      <c r="E43" s="1273" t="s">
        <v>32</v>
      </c>
      <c r="F43" s="1273"/>
      <c r="G43" s="1273"/>
      <c r="H43" s="1274"/>
      <c r="I43" s="106">
        <v>3623</v>
      </c>
      <c r="J43" s="107">
        <v>3120</v>
      </c>
      <c r="K43" s="107">
        <v>3318</v>
      </c>
      <c r="L43" s="107">
        <v>3210</v>
      </c>
      <c r="M43" s="108">
        <v>3204</v>
      </c>
    </row>
    <row r="44" spans="2:13" ht="27.75" customHeight="1" x14ac:dyDescent="0.15">
      <c r="B44" s="1269"/>
      <c r="C44" s="1270"/>
      <c r="D44" s="105"/>
      <c r="E44" s="1273" t="s">
        <v>33</v>
      </c>
      <c r="F44" s="1273"/>
      <c r="G44" s="1273"/>
      <c r="H44" s="1274"/>
      <c r="I44" s="106">
        <v>268</v>
      </c>
      <c r="J44" s="107">
        <v>244</v>
      </c>
      <c r="K44" s="107">
        <v>220</v>
      </c>
      <c r="L44" s="107">
        <v>206</v>
      </c>
      <c r="M44" s="108">
        <v>167</v>
      </c>
    </row>
    <row r="45" spans="2:13" ht="27.75" customHeight="1" x14ac:dyDescent="0.15">
      <c r="B45" s="1269"/>
      <c r="C45" s="1270"/>
      <c r="D45" s="105"/>
      <c r="E45" s="1273" t="s">
        <v>34</v>
      </c>
      <c r="F45" s="1273"/>
      <c r="G45" s="1273"/>
      <c r="H45" s="1274"/>
      <c r="I45" s="106">
        <v>1117</v>
      </c>
      <c r="J45" s="107">
        <v>1065</v>
      </c>
      <c r="K45" s="107">
        <v>1081</v>
      </c>
      <c r="L45" s="107">
        <v>622</v>
      </c>
      <c r="M45" s="108">
        <v>613</v>
      </c>
    </row>
    <row r="46" spans="2:13" ht="27.75" customHeight="1" x14ac:dyDescent="0.15">
      <c r="B46" s="1269"/>
      <c r="C46" s="1270"/>
      <c r="D46" s="109"/>
      <c r="E46" s="1273" t="s">
        <v>35</v>
      </c>
      <c r="F46" s="1273"/>
      <c r="G46" s="1273"/>
      <c r="H46" s="1274"/>
      <c r="I46" s="106">
        <v>37</v>
      </c>
      <c r="J46" s="107" t="s">
        <v>525</v>
      </c>
      <c r="K46" s="107" t="s">
        <v>525</v>
      </c>
      <c r="L46" s="107" t="s">
        <v>525</v>
      </c>
      <c r="M46" s="108" t="s">
        <v>525</v>
      </c>
    </row>
    <row r="47" spans="2:13" ht="27.75" customHeight="1" x14ac:dyDescent="0.15">
      <c r="B47" s="1269"/>
      <c r="C47" s="1270"/>
      <c r="D47" s="110"/>
      <c r="E47" s="1283" t="s">
        <v>36</v>
      </c>
      <c r="F47" s="1284"/>
      <c r="G47" s="1284"/>
      <c r="H47" s="1285"/>
      <c r="I47" s="106" t="s">
        <v>525</v>
      </c>
      <c r="J47" s="107" t="s">
        <v>525</v>
      </c>
      <c r="K47" s="107" t="s">
        <v>525</v>
      </c>
      <c r="L47" s="107" t="s">
        <v>525</v>
      </c>
      <c r="M47" s="108" t="s">
        <v>525</v>
      </c>
    </row>
    <row r="48" spans="2:13" ht="27.75" customHeight="1" x14ac:dyDescent="0.15">
      <c r="B48" s="1269"/>
      <c r="C48" s="1270"/>
      <c r="D48" s="105"/>
      <c r="E48" s="1273" t="s">
        <v>37</v>
      </c>
      <c r="F48" s="1273"/>
      <c r="G48" s="1273"/>
      <c r="H48" s="1274"/>
      <c r="I48" s="106" t="s">
        <v>525</v>
      </c>
      <c r="J48" s="107" t="s">
        <v>525</v>
      </c>
      <c r="K48" s="107" t="s">
        <v>525</v>
      </c>
      <c r="L48" s="107" t="s">
        <v>525</v>
      </c>
      <c r="M48" s="108" t="s">
        <v>525</v>
      </c>
    </row>
    <row r="49" spans="2:13" ht="27.75" customHeight="1" x14ac:dyDescent="0.15">
      <c r="B49" s="1271"/>
      <c r="C49" s="1272"/>
      <c r="D49" s="105"/>
      <c r="E49" s="1273" t="s">
        <v>38</v>
      </c>
      <c r="F49" s="1273"/>
      <c r="G49" s="1273"/>
      <c r="H49" s="1274"/>
      <c r="I49" s="106" t="s">
        <v>525</v>
      </c>
      <c r="J49" s="107" t="s">
        <v>525</v>
      </c>
      <c r="K49" s="107" t="s">
        <v>525</v>
      </c>
      <c r="L49" s="107" t="s">
        <v>525</v>
      </c>
      <c r="M49" s="108" t="s">
        <v>525</v>
      </c>
    </row>
    <row r="50" spans="2:13" ht="27.75" customHeight="1" x14ac:dyDescent="0.15">
      <c r="B50" s="1267" t="s">
        <v>39</v>
      </c>
      <c r="C50" s="1268"/>
      <c r="D50" s="111"/>
      <c r="E50" s="1273" t="s">
        <v>40</v>
      </c>
      <c r="F50" s="1273"/>
      <c r="G50" s="1273"/>
      <c r="H50" s="1274"/>
      <c r="I50" s="106">
        <v>5241</v>
      </c>
      <c r="J50" s="107">
        <v>5470</v>
      </c>
      <c r="K50" s="107">
        <v>5156</v>
      </c>
      <c r="L50" s="107">
        <v>4357</v>
      </c>
      <c r="M50" s="108">
        <v>4477</v>
      </c>
    </row>
    <row r="51" spans="2:13" ht="27.75" customHeight="1" x14ac:dyDescent="0.15">
      <c r="B51" s="1269"/>
      <c r="C51" s="1270"/>
      <c r="D51" s="105"/>
      <c r="E51" s="1273" t="s">
        <v>41</v>
      </c>
      <c r="F51" s="1273"/>
      <c r="G51" s="1273"/>
      <c r="H51" s="1274"/>
      <c r="I51" s="106">
        <v>2397</v>
      </c>
      <c r="J51" s="107">
        <v>2023</v>
      </c>
      <c r="K51" s="107">
        <v>2004</v>
      </c>
      <c r="L51" s="107">
        <v>1817</v>
      </c>
      <c r="M51" s="108">
        <v>1698</v>
      </c>
    </row>
    <row r="52" spans="2:13" ht="27.75" customHeight="1" x14ac:dyDescent="0.15">
      <c r="B52" s="1271"/>
      <c r="C52" s="1272"/>
      <c r="D52" s="105"/>
      <c r="E52" s="1273" t="s">
        <v>42</v>
      </c>
      <c r="F52" s="1273"/>
      <c r="G52" s="1273"/>
      <c r="H52" s="1274"/>
      <c r="I52" s="106">
        <v>8070</v>
      </c>
      <c r="J52" s="107">
        <v>8017</v>
      </c>
      <c r="K52" s="107">
        <v>7596</v>
      </c>
      <c r="L52" s="107">
        <v>7628</v>
      </c>
      <c r="M52" s="108">
        <v>7610</v>
      </c>
    </row>
    <row r="53" spans="2:13" ht="27.75" customHeight="1" thickBot="1" x14ac:dyDescent="0.2">
      <c r="B53" s="1275" t="s">
        <v>43</v>
      </c>
      <c r="C53" s="1276"/>
      <c r="D53" s="112"/>
      <c r="E53" s="1277" t="s">
        <v>44</v>
      </c>
      <c r="F53" s="1277"/>
      <c r="G53" s="1277"/>
      <c r="H53" s="1278"/>
      <c r="I53" s="113">
        <v>-4041</v>
      </c>
      <c r="J53" s="114">
        <v>-4599</v>
      </c>
      <c r="K53" s="114">
        <v>-4199</v>
      </c>
      <c r="L53" s="114">
        <v>-3400</v>
      </c>
      <c r="M53" s="115">
        <v>-3378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bZE1aYEQPExedeLQccMPKeNA8PZtcKMFt4x0KJk+r84AM7jFwWkPXJ8BXoPUDTHZ3sK9I3t/X7UDIY3o1HJg==" saltValue="UpYh4P7Z8BSiW12thME0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4" t="s">
        <v>47</v>
      </c>
      <c r="D55" s="1294"/>
      <c r="E55" s="1295"/>
      <c r="F55" s="127">
        <v>2554</v>
      </c>
      <c r="G55" s="127">
        <v>2606</v>
      </c>
      <c r="H55" s="128">
        <v>2564</v>
      </c>
    </row>
    <row r="56" spans="2:8" ht="52.5" customHeight="1" x14ac:dyDescent="0.15">
      <c r="B56" s="129"/>
      <c r="C56" s="1296" t="s">
        <v>48</v>
      </c>
      <c r="D56" s="1296"/>
      <c r="E56" s="1297"/>
      <c r="F56" s="130">
        <v>340</v>
      </c>
      <c r="G56" s="130">
        <v>340</v>
      </c>
      <c r="H56" s="131">
        <v>341</v>
      </c>
    </row>
    <row r="57" spans="2:8" ht="53.25" customHeight="1" x14ac:dyDescent="0.15">
      <c r="B57" s="129"/>
      <c r="C57" s="1298" t="s">
        <v>49</v>
      </c>
      <c r="D57" s="1298"/>
      <c r="E57" s="1299"/>
      <c r="F57" s="132">
        <v>2018</v>
      </c>
      <c r="G57" s="132">
        <v>1262</v>
      </c>
      <c r="H57" s="133">
        <v>1087</v>
      </c>
    </row>
    <row r="58" spans="2:8" ht="45.75" customHeight="1" x14ac:dyDescent="0.15">
      <c r="B58" s="134"/>
      <c r="C58" s="1286" t="s">
        <v>612</v>
      </c>
      <c r="D58" s="1287"/>
      <c r="E58" s="1288"/>
      <c r="F58" s="135">
        <v>1284</v>
      </c>
      <c r="G58" s="135">
        <v>531</v>
      </c>
      <c r="H58" s="136">
        <v>398</v>
      </c>
    </row>
    <row r="59" spans="2:8" ht="45.75" customHeight="1" x14ac:dyDescent="0.15">
      <c r="B59" s="134"/>
      <c r="C59" s="1286" t="s">
        <v>613</v>
      </c>
      <c r="D59" s="1287"/>
      <c r="E59" s="1288"/>
      <c r="F59" s="135">
        <v>235</v>
      </c>
      <c r="G59" s="135">
        <v>235</v>
      </c>
      <c r="H59" s="136">
        <v>199</v>
      </c>
    </row>
    <row r="60" spans="2:8" ht="45.75" customHeight="1" x14ac:dyDescent="0.15">
      <c r="B60" s="134"/>
      <c r="C60" s="1286" t="s">
        <v>614</v>
      </c>
      <c r="D60" s="1287"/>
      <c r="E60" s="1288"/>
      <c r="F60" s="135">
        <v>167</v>
      </c>
      <c r="G60" s="135">
        <v>169</v>
      </c>
      <c r="H60" s="136">
        <v>170</v>
      </c>
    </row>
    <row r="61" spans="2:8" ht="45.75" customHeight="1" x14ac:dyDescent="0.15">
      <c r="B61" s="134"/>
      <c r="C61" s="1286" t="s">
        <v>615</v>
      </c>
      <c r="D61" s="1287"/>
      <c r="E61" s="1288"/>
      <c r="F61" s="135">
        <v>130</v>
      </c>
      <c r="G61" s="135">
        <v>130</v>
      </c>
      <c r="H61" s="136">
        <v>130</v>
      </c>
    </row>
    <row r="62" spans="2:8" ht="45.75" customHeight="1" thickBot="1" x14ac:dyDescent="0.2">
      <c r="B62" s="137"/>
      <c r="C62" s="1289" t="s">
        <v>616</v>
      </c>
      <c r="D62" s="1290"/>
      <c r="E62" s="1291"/>
      <c r="F62" s="138">
        <v>87</v>
      </c>
      <c r="G62" s="138">
        <v>86</v>
      </c>
      <c r="H62" s="139">
        <v>79</v>
      </c>
    </row>
    <row r="63" spans="2:8" ht="52.5" customHeight="1" thickBot="1" x14ac:dyDescent="0.2">
      <c r="B63" s="140"/>
      <c r="C63" s="1292" t="s">
        <v>50</v>
      </c>
      <c r="D63" s="1292"/>
      <c r="E63" s="1293"/>
      <c r="F63" s="141">
        <v>4911</v>
      </c>
      <c r="G63" s="141">
        <v>4207</v>
      </c>
      <c r="H63" s="142">
        <v>3992</v>
      </c>
    </row>
    <row r="64" spans="2:8" ht="15" customHeight="1" x14ac:dyDescent="0.15"/>
    <row r="65" ht="0" hidden="1" customHeight="1" x14ac:dyDescent="0.15"/>
    <row r="66" ht="0" hidden="1" customHeight="1" x14ac:dyDescent="0.15"/>
  </sheetData>
  <sheetProtection algorithmName="SHA-512" hashValue="rxQLthmOJFWXPvcNdKduzVz9CNe44DUCtTjTNcwwMlP/HCyS5IwWDIGEIbi7hmIRDIkM9Y1pG0LXXcB9c9U0Qg==" saltValue="fW8+2g7YRDq0QbucGVD+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0" t="s">
        <v>627</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94"/>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94"/>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94"/>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94"/>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9"/>
      <c r="H50" s="1309"/>
      <c r="I50" s="1309"/>
      <c r="J50" s="1309"/>
      <c r="K50" s="404"/>
      <c r="L50" s="404"/>
      <c r="M50" s="405"/>
      <c r="N50" s="405"/>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x14ac:dyDescent="0.15">
      <c r="B51" s="394"/>
      <c r="G51" s="1320"/>
      <c r="H51" s="1320"/>
      <c r="I51" s="1318"/>
      <c r="J51" s="1318"/>
      <c r="K51" s="1316"/>
      <c r="L51" s="1316"/>
      <c r="M51" s="1316"/>
      <c r="N51" s="1316"/>
      <c r="AM51" s="403"/>
      <c r="AN51" s="1317" t="s">
        <v>621</v>
      </c>
      <c r="AO51" s="1317"/>
      <c r="AP51" s="1317"/>
      <c r="AQ51" s="1317"/>
      <c r="AR51" s="1317"/>
      <c r="AS51" s="1317"/>
      <c r="AT51" s="1317"/>
      <c r="AU51" s="1317"/>
      <c r="AV51" s="1317"/>
      <c r="AW51" s="1317"/>
      <c r="AX51" s="1317"/>
      <c r="AY51" s="1317"/>
      <c r="AZ51" s="1317"/>
      <c r="BA51" s="1317"/>
      <c r="BB51" s="1317" t="s">
        <v>622</v>
      </c>
      <c r="BC51" s="1317"/>
      <c r="BD51" s="1317"/>
      <c r="BE51" s="1317"/>
      <c r="BF51" s="1317"/>
      <c r="BG51" s="1317"/>
      <c r="BH51" s="1317"/>
      <c r="BI51" s="1317"/>
      <c r="BJ51" s="1317"/>
      <c r="BK51" s="1317"/>
      <c r="BL51" s="1317"/>
      <c r="BM51" s="1317"/>
      <c r="BN51" s="1317"/>
      <c r="BO51" s="1317"/>
      <c r="BP51" s="1314"/>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4"/>
      <c r="CO51" s="1315"/>
      <c r="CP51" s="1315"/>
      <c r="CQ51" s="1315"/>
      <c r="CR51" s="1315"/>
      <c r="CS51" s="1315"/>
      <c r="CT51" s="1315"/>
      <c r="CU51" s="1315"/>
      <c r="CV51" s="1314"/>
      <c r="CW51" s="1315"/>
      <c r="CX51" s="1315"/>
      <c r="CY51" s="1315"/>
      <c r="CZ51" s="1315"/>
      <c r="DA51" s="1315"/>
      <c r="DB51" s="1315"/>
      <c r="DC51" s="1315"/>
    </row>
    <row r="52" spans="1:109" x14ac:dyDescent="0.15">
      <c r="B52" s="394"/>
      <c r="G52" s="1320"/>
      <c r="H52" s="1320"/>
      <c r="I52" s="1318"/>
      <c r="J52" s="1318"/>
      <c r="K52" s="1316"/>
      <c r="L52" s="1316"/>
      <c r="M52" s="1316"/>
      <c r="N52" s="1316"/>
      <c r="AM52" s="403"/>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2"/>
      <c r="B53" s="394"/>
      <c r="G53" s="1320"/>
      <c r="H53" s="1320"/>
      <c r="I53" s="1309"/>
      <c r="J53" s="1309"/>
      <c r="K53" s="1316"/>
      <c r="L53" s="1316"/>
      <c r="M53" s="1316"/>
      <c r="N53" s="1316"/>
      <c r="AM53" s="403"/>
      <c r="AN53" s="1317"/>
      <c r="AO53" s="1317"/>
      <c r="AP53" s="1317"/>
      <c r="AQ53" s="1317"/>
      <c r="AR53" s="1317"/>
      <c r="AS53" s="1317"/>
      <c r="AT53" s="1317"/>
      <c r="AU53" s="1317"/>
      <c r="AV53" s="1317"/>
      <c r="AW53" s="1317"/>
      <c r="AX53" s="1317"/>
      <c r="AY53" s="1317"/>
      <c r="AZ53" s="1317"/>
      <c r="BA53" s="1317"/>
      <c r="BB53" s="1317" t="s">
        <v>623</v>
      </c>
      <c r="BC53" s="1317"/>
      <c r="BD53" s="1317"/>
      <c r="BE53" s="1317"/>
      <c r="BF53" s="1317"/>
      <c r="BG53" s="1317"/>
      <c r="BH53" s="1317"/>
      <c r="BI53" s="1317"/>
      <c r="BJ53" s="1317"/>
      <c r="BK53" s="1317"/>
      <c r="BL53" s="1317"/>
      <c r="BM53" s="1317"/>
      <c r="BN53" s="1317"/>
      <c r="BO53" s="1317"/>
      <c r="BP53" s="1314"/>
      <c r="BQ53" s="1315"/>
      <c r="BR53" s="1315"/>
      <c r="BS53" s="1315"/>
      <c r="BT53" s="1315"/>
      <c r="BU53" s="1315"/>
      <c r="BV53" s="1315"/>
      <c r="BW53" s="1315"/>
      <c r="BX53" s="1315">
        <v>47</v>
      </c>
      <c r="BY53" s="1315"/>
      <c r="BZ53" s="1315"/>
      <c r="CA53" s="1315"/>
      <c r="CB53" s="1315"/>
      <c r="CC53" s="1315"/>
      <c r="CD53" s="1315"/>
      <c r="CE53" s="1315"/>
      <c r="CF53" s="1315">
        <v>58.6</v>
      </c>
      <c r="CG53" s="1315"/>
      <c r="CH53" s="1315"/>
      <c r="CI53" s="1315"/>
      <c r="CJ53" s="1315"/>
      <c r="CK53" s="1315"/>
      <c r="CL53" s="1315"/>
      <c r="CM53" s="1315"/>
      <c r="CN53" s="1314"/>
      <c r="CO53" s="1315"/>
      <c r="CP53" s="1315"/>
      <c r="CQ53" s="1315"/>
      <c r="CR53" s="1315"/>
      <c r="CS53" s="1315"/>
      <c r="CT53" s="1315"/>
      <c r="CU53" s="1315"/>
      <c r="CV53" s="1314"/>
      <c r="CW53" s="1315"/>
      <c r="CX53" s="1315"/>
      <c r="CY53" s="1315"/>
      <c r="CZ53" s="1315"/>
      <c r="DA53" s="1315"/>
      <c r="DB53" s="1315"/>
      <c r="DC53" s="1315"/>
    </row>
    <row r="54" spans="1:109" x14ac:dyDescent="0.15">
      <c r="A54" s="402"/>
      <c r="B54" s="394"/>
      <c r="G54" s="1320"/>
      <c r="H54" s="1320"/>
      <c r="I54" s="1309"/>
      <c r="J54" s="1309"/>
      <c r="K54" s="1316"/>
      <c r="L54" s="1316"/>
      <c r="M54" s="1316"/>
      <c r="N54" s="1316"/>
      <c r="AM54" s="403"/>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2"/>
      <c r="B55" s="394"/>
      <c r="G55" s="1309"/>
      <c r="H55" s="1309"/>
      <c r="I55" s="1309"/>
      <c r="J55" s="1309"/>
      <c r="K55" s="1316"/>
      <c r="L55" s="1316"/>
      <c r="M55" s="1316"/>
      <c r="N55" s="1316"/>
      <c r="AN55" s="1313" t="s">
        <v>624</v>
      </c>
      <c r="AO55" s="1313"/>
      <c r="AP55" s="1313"/>
      <c r="AQ55" s="1313"/>
      <c r="AR55" s="1313"/>
      <c r="AS55" s="1313"/>
      <c r="AT55" s="1313"/>
      <c r="AU55" s="1313"/>
      <c r="AV55" s="1313"/>
      <c r="AW55" s="1313"/>
      <c r="AX55" s="1313"/>
      <c r="AY55" s="1313"/>
      <c r="AZ55" s="1313"/>
      <c r="BA55" s="1313"/>
      <c r="BB55" s="1317" t="s">
        <v>622</v>
      </c>
      <c r="BC55" s="1317"/>
      <c r="BD55" s="1317"/>
      <c r="BE55" s="1317"/>
      <c r="BF55" s="1317"/>
      <c r="BG55" s="1317"/>
      <c r="BH55" s="1317"/>
      <c r="BI55" s="1317"/>
      <c r="BJ55" s="1317"/>
      <c r="BK55" s="1317"/>
      <c r="BL55" s="1317"/>
      <c r="BM55" s="1317"/>
      <c r="BN55" s="1317"/>
      <c r="BO55" s="1317"/>
      <c r="BP55" s="1314"/>
      <c r="BQ55" s="1315"/>
      <c r="BR55" s="1315"/>
      <c r="BS55" s="1315"/>
      <c r="BT55" s="1315"/>
      <c r="BU55" s="1315"/>
      <c r="BV55" s="1315"/>
      <c r="BW55" s="1315"/>
      <c r="BX55" s="1315">
        <v>44.9</v>
      </c>
      <c r="BY55" s="1315"/>
      <c r="BZ55" s="1315"/>
      <c r="CA55" s="1315"/>
      <c r="CB55" s="1315"/>
      <c r="CC55" s="1315"/>
      <c r="CD55" s="1315"/>
      <c r="CE55" s="1315"/>
      <c r="CF55" s="1315">
        <v>44.9</v>
      </c>
      <c r="CG55" s="1315"/>
      <c r="CH55" s="1315"/>
      <c r="CI55" s="1315"/>
      <c r="CJ55" s="1315"/>
      <c r="CK55" s="1315"/>
      <c r="CL55" s="1315"/>
      <c r="CM55" s="1315"/>
      <c r="CN55" s="1314"/>
      <c r="CO55" s="1315"/>
      <c r="CP55" s="1315"/>
      <c r="CQ55" s="1315"/>
      <c r="CR55" s="1315"/>
      <c r="CS55" s="1315"/>
      <c r="CT55" s="1315"/>
      <c r="CU55" s="1315"/>
      <c r="CV55" s="1314"/>
      <c r="CW55" s="1315"/>
      <c r="CX55" s="1315"/>
      <c r="CY55" s="1315"/>
      <c r="CZ55" s="1315"/>
      <c r="DA55" s="1315"/>
      <c r="DB55" s="1315"/>
      <c r="DC55" s="1315"/>
    </row>
    <row r="56" spans="1:109" x14ac:dyDescent="0.15">
      <c r="A56" s="402"/>
      <c r="B56" s="394"/>
      <c r="G56" s="1309"/>
      <c r="H56" s="1309"/>
      <c r="I56" s="1309"/>
      <c r="J56" s="1309"/>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x14ac:dyDescent="0.15">
      <c r="B57" s="406"/>
      <c r="G57" s="1309"/>
      <c r="H57" s="1309"/>
      <c r="I57" s="1319"/>
      <c r="J57" s="1319"/>
      <c r="K57" s="1316"/>
      <c r="L57" s="1316"/>
      <c r="M57" s="1316"/>
      <c r="N57" s="1316"/>
      <c r="AM57" s="387"/>
      <c r="AN57" s="1313"/>
      <c r="AO57" s="1313"/>
      <c r="AP57" s="1313"/>
      <c r="AQ57" s="1313"/>
      <c r="AR57" s="1313"/>
      <c r="AS57" s="1313"/>
      <c r="AT57" s="1313"/>
      <c r="AU57" s="1313"/>
      <c r="AV57" s="1313"/>
      <c r="AW57" s="1313"/>
      <c r="AX57" s="1313"/>
      <c r="AY57" s="1313"/>
      <c r="AZ57" s="1313"/>
      <c r="BA57" s="1313"/>
      <c r="BB57" s="1317" t="s">
        <v>623</v>
      </c>
      <c r="BC57" s="1317"/>
      <c r="BD57" s="1317"/>
      <c r="BE57" s="1317"/>
      <c r="BF57" s="1317"/>
      <c r="BG57" s="1317"/>
      <c r="BH57" s="1317"/>
      <c r="BI57" s="1317"/>
      <c r="BJ57" s="1317"/>
      <c r="BK57" s="1317"/>
      <c r="BL57" s="1317"/>
      <c r="BM57" s="1317"/>
      <c r="BN57" s="1317"/>
      <c r="BO57" s="1317"/>
      <c r="BP57" s="1314"/>
      <c r="BQ57" s="1315"/>
      <c r="BR57" s="1315"/>
      <c r="BS57" s="1315"/>
      <c r="BT57" s="1315"/>
      <c r="BU57" s="1315"/>
      <c r="BV57" s="1315"/>
      <c r="BW57" s="1315"/>
      <c r="BX57" s="1315">
        <v>61.9</v>
      </c>
      <c r="BY57" s="1315"/>
      <c r="BZ57" s="1315"/>
      <c r="CA57" s="1315"/>
      <c r="CB57" s="1315"/>
      <c r="CC57" s="1315"/>
      <c r="CD57" s="1315"/>
      <c r="CE57" s="1315"/>
      <c r="CF57" s="1315">
        <v>62.6</v>
      </c>
      <c r="CG57" s="1315"/>
      <c r="CH57" s="1315"/>
      <c r="CI57" s="1315"/>
      <c r="CJ57" s="1315"/>
      <c r="CK57" s="1315"/>
      <c r="CL57" s="1315"/>
      <c r="CM57" s="1315"/>
      <c r="CN57" s="1314"/>
      <c r="CO57" s="1315"/>
      <c r="CP57" s="1315"/>
      <c r="CQ57" s="1315"/>
      <c r="CR57" s="1315"/>
      <c r="CS57" s="1315"/>
      <c r="CT57" s="1315"/>
      <c r="CU57" s="1315"/>
      <c r="CV57" s="1314"/>
      <c r="CW57" s="1315"/>
      <c r="CX57" s="1315"/>
      <c r="CY57" s="1315"/>
      <c r="CZ57" s="1315"/>
      <c r="DA57" s="1315"/>
      <c r="DB57" s="1315"/>
      <c r="DC57" s="1315"/>
      <c r="DD57" s="407"/>
      <c r="DE57" s="406"/>
    </row>
    <row r="58" spans="1:109" s="402" customFormat="1" x14ac:dyDescent="0.15">
      <c r="A58" s="387"/>
      <c r="B58" s="406"/>
      <c r="G58" s="1309"/>
      <c r="H58" s="1309"/>
      <c r="I58" s="1319"/>
      <c r="J58" s="1319"/>
      <c r="K58" s="1316"/>
      <c r="L58" s="1316"/>
      <c r="M58" s="1316"/>
      <c r="N58" s="1316"/>
      <c r="AM58" s="387"/>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0" t="s">
        <v>628</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94"/>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94"/>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94"/>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94"/>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9"/>
      <c r="H72" s="1309"/>
      <c r="I72" s="1309"/>
      <c r="J72" s="1309"/>
      <c r="K72" s="404"/>
      <c r="L72" s="404"/>
      <c r="M72" s="405"/>
      <c r="N72" s="405"/>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x14ac:dyDescent="0.15">
      <c r="B73" s="394"/>
      <c r="G73" s="1320"/>
      <c r="H73" s="1320"/>
      <c r="I73" s="1320"/>
      <c r="J73" s="1320"/>
      <c r="K73" s="1321"/>
      <c r="L73" s="1321"/>
      <c r="M73" s="1321"/>
      <c r="N73" s="1321"/>
      <c r="AM73" s="403"/>
      <c r="AN73" s="1317" t="s">
        <v>621</v>
      </c>
      <c r="AO73" s="1317"/>
      <c r="AP73" s="1317"/>
      <c r="AQ73" s="1317"/>
      <c r="AR73" s="1317"/>
      <c r="AS73" s="1317"/>
      <c r="AT73" s="1317"/>
      <c r="AU73" s="1317"/>
      <c r="AV73" s="1317"/>
      <c r="AW73" s="1317"/>
      <c r="AX73" s="1317"/>
      <c r="AY73" s="1317"/>
      <c r="AZ73" s="1317"/>
      <c r="BA73" s="1317"/>
      <c r="BB73" s="1317" t="s">
        <v>622</v>
      </c>
      <c r="BC73" s="1317"/>
      <c r="BD73" s="1317"/>
      <c r="BE73" s="1317"/>
      <c r="BF73" s="1317"/>
      <c r="BG73" s="1317"/>
      <c r="BH73" s="1317"/>
      <c r="BI73" s="1317"/>
      <c r="BJ73" s="1317"/>
      <c r="BK73" s="1317"/>
      <c r="BL73" s="1317"/>
      <c r="BM73" s="1317"/>
      <c r="BN73" s="1317"/>
      <c r="BO73" s="1317"/>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4"/>
      <c r="G74" s="1320"/>
      <c r="H74" s="1320"/>
      <c r="I74" s="1320"/>
      <c r="J74" s="1320"/>
      <c r="K74" s="1321"/>
      <c r="L74" s="1321"/>
      <c r="M74" s="1321"/>
      <c r="N74" s="1321"/>
      <c r="AM74" s="403"/>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4"/>
      <c r="G75" s="1320"/>
      <c r="H75" s="1320"/>
      <c r="I75" s="1309"/>
      <c r="J75" s="1309"/>
      <c r="K75" s="1316"/>
      <c r="L75" s="1316"/>
      <c r="M75" s="1316"/>
      <c r="N75" s="1316"/>
      <c r="AM75" s="403"/>
      <c r="AN75" s="1317"/>
      <c r="AO75" s="1317"/>
      <c r="AP75" s="1317"/>
      <c r="AQ75" s="1317"/>
      <c r="AR75" s="1317"/>
      <c r="AS75" s="1317"/>
      <c r="AT75" s="1317"/>
      <c r="AU75" s="1317"/>
      <c r="AV75" s="1317"/>
      <c r="AW75" s="1317"/>
      <c r="AX75" s="1317"/>
      <c r="AY75" s="1317"/>
      <c r="AZ75" s="1317"/>
      <c r="BA75" s="1317"/>
      <c r="BB75" s="1317" t="s">
        <v>626</v>
      </c>
      <c r="BC75" s="1317"/>
      <c r="BD75" s="1317"/>
      <c r="BE75" s="1317"/>
      <c r="BF75" s="1317"/>
      <c r="BG75" s="1317"/>
      <c r="BH75" s="1317"/>
      <c r="BI75" s="1317"/>
      <c r="BJ75" s="1317"/>
      <c r="BK75" s="1317"/>
      <c r="BL75" s="1317"/>
      <c r="BM75" s="1317"/>
      <c r="BN75" s="1317"/>
      <c r="BO75" s="1317"/>
      <c r="BP75" s="1315">
        <v>4</v>
      </c>
      <c r="BQ75" s="1315"/>
      <c r="BR75" s="1315"/>
      <c r="BS75" s="1315"/>
      <c r="BT75" s="1315"/>
      <c r="BU75" s="1315"/>
      <c r="BV75" s="1315"/>
      <c r="BW75" s="1315"/>
      <c r="BX75" s="1315">
        <v>4.5</v>
      </c>
      <c r="BY75" s="1315"/>
      <c r="BZ75" s="1315"/>
      <c r="CA75" s="1315"/>
      <c r="CB75" s="1315"/>
      <c r="CC75" s="1315"/>
      <c r="CD75" s="1315"/>
      <c r="CE75" s="1315"/>
      <c r="CF75" s="1315">
        <v>6</v>
      </c>
      <c r="CG75" s="1315"/>
      <c r="CH75" s="1315"/>
      <c r="CI75" s="1315"/>
      <c r="CJ75" s="1315"/>
      <c r="CK75" s="1315"/>
      <c r="CL75" s="1315"/>
      <c r="CM75" s="1315"/>
      <c r="CN75" s="1315">
        <v>8.9</v>
      </c>
      <c r="CO75" s="1315"/>
      <c r="CP75" s="1315"/>
      <c r="CQ75" s="1315"/>
      <c r="CR75" s="1315"/>
      <c r="CS75" s="1315"/>
      <c r="CT75" s="1315"/>
      <c r="CU75" s="1315"/>
      <c r="CV75" s="1315">
        <v>11.7</v>
      </c>
      <c r="CW75" s="1315"/>
      <c r="CX75" s="1315"/>
      <c r="CY75" s="1315"/>
      <c r="CZ75" s="1315"/>
      <c r="DA75" s="1315"/>
      <c r="DB75" s="1315"/>
      <c r="DC75" s="1315"/>
    </row>
    <row r="76" spans="2:107" x14ac:dyDescent="0.15">
      <c r="B76" s="394"/>
      <c r="G76" s="1320"/>
      <c r="H76" s="1320"/>
      <c r="I76" s="1309"/>
      <c r="J76" s="1309"/>
      <c r="K76" s="1316"/>
      <c r="L76" s="1316"/>
      <c r="M76" s="1316"/>
      <c r="N76" s="1316"/>
      <c r="AM76" s="403"/>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4"/>
      <c r="G77" s="1309"/>
      <c r="H77" s="1309"/>
      <c r="I77" s="1309"/>
      <c r="J77" s="1309"/>
      <c r="K77" s="1321"/>
      <c r="L77" s="1321"/>
      <c r="M77" s="1321"/>
      <c r="N77" s="1321"/>
      <c r="AN77" s="1313" t="s">
        <v>624</v>
      </c>
      <c r="AO77" s="1313"/>
      <c r="AP77" s="1313"/>
      <c r="AQ77" s="1313"/>
      <c r="AR77" s="1313"/>
      <c r="AS77" s="1313"/>
      <c r="AT77" s="1313"/>
      <c r="AU77" s="1313"/>
      <c r="AV77" s="1313"/>
      <c r="AW77" s="1313"/>
      <c r="AX77" s="1313"/>
      <c r="AY77" s="1313"/>
      <c r="AZ77" s="1313"/>
      <c r="BA77" s="1313"/>
      <c r="BB77" s="1317" t="s">
        <v>622</v>
      </c>
      <c r="BC77" s="1317"/>
      <c r="BD77" s="1317"/>
      <c r="BE77" s="1317"/>
      <c r="BF77" s="1317"/>
      <c r="BG77" s="1317"/>
      <c r="BH77" s="1317"/>
      <c r="BI77" s="1317"/>
      <c r="BJ77" s="1317"/>
      <c r="BK77" s="1317"/>
      <c r="BL77" s="1317"/>
      <c r="BM77" s="1317"/>
      <c r="BN77" s="1317"/>
      <c r="BO77" s="1317"/>
      <c r="BP77" s="1315">
        <v>10.199999999999999</v>
      </c>
      <c r="BQ77" s="1315"/>
      <c r="BR77" s="1315"/>
      <c r="BS77" s="1315"/>
      <c r="BT77" s="1315"/>
      <c r="BU77" s="1315"/>
      <c r="BV77" s="1315"/>
      <c r="BW77" s="1315"/>
      <c r="BX77" s="1315">
        <v>44.9</v>
      </c>
      <c r="BY77" s="1315"/>
      <c r="BZ77" s="1315"/>
      <c r="CA77" s="1315"/>
      <c r="CB77" s="1315"/>
      <c r="CC77" s="1315"/>
      <c r="CD77" s="1315"/>
      <c r="CE77" s="1315"/>
      <c r="CF77" s="1315">
        <v>44.9</v>
      </c>
      <c r="CG77" s="1315"/>
      <c r="CH77" s="1315"/>
      <c r="CI77" s="1315"/>
      <c r="CJ77" s="1315"/>
      <c r="CK77" s="1315"/>
      <c r="CL77" s="1315"/>
      <c r="CM77" s="1315"/>
      <c r="CN77" s="1315">
        <v>40.799999999999997</v>
      </c>
      <c r="CO77" s="1315"/>
      <c r="CP77" s="1315"/>
      <c r="CQ77" s="1315"/>
      <c r="CR77" s="1315"/>
      <c r="CS77" s="1315"/>
      <c r="CT77" s="1315"/>
      <c r="CU77" s="1315"/>
      <c r="CV77" s="1315">
        <v>38.5</v>
      </c>
      <c r="CW77" s="1315"/>
      <c r="CX77" s="1315"/>
      <c r="CY77" s="1315"/>
      <c r="CZ77" s="1315"/>
      <c r="DA77" s="1315"/>
      <c r="DB77" s="1315"/>
      <c r="DC77" s="1315"/>
    </row>
    <row r="78" spans="2:107" x14ac:dyDescent="0.15">
      <c r="B78" s="394"/>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4"/>
      <c r="G79" s="1309"/>
      <c r="H79" s="1309"/>
      <c r="I79" s="1319"/>
      <c r="J79" s="1319"/>
      <c r="K79" s="1322"/>
      <c r="L79" s="1322"/>
      <c r="M79" s="1322"/>
      <c r="N79" s="1322"/>
      <c r="AN79" s="1313"/>
      <c r="AO79" s="1313"/>
      <c r="AP79" s="1313"/>
      <c r="AQ79" s="1313"/>
      <c r="AR79" s="1313"/>
      <c r="AS79" s="1313"/>
      <c r="AT79" s="1313"/>
      <c r="AU79" s="1313"/>
      <c r="AV79" s="1313"/>
      <c r="AW79" s="1313"/>
      <c r="AX79" s="1313"/>
      <c r="AY79" s="1313"/>
      <c r="AZ79" s="1313"/>
      <c r="BA79" s="1313"/>
      <c r="BB79" s="1317" t="s">
        <v>626</v>
      </c>
      <c r="BC79" s="1317"/>
      <c r="BD79" s="1317"/>
      <c r="BE79" s="1317"/>
      <c r="BF79" s="1317"/>
      <c r="BG79" s="1317"/>
      <c r="BH79" s="1317"/>
      <c r="BI79" s="1317"/>
      <c r="BJ79" s="1317"/>
      <c r="BK79" s="1317"/>
      <c r="BL79" s="1317"/>
      <c r="BM79" s="1317"/>
      <c r="BN79" s="1317"/>
      <c r="BO79" s="1317"/>
      <c r="BP79" s="1315">
        <v>9.1</v>
      </c>
      <c r="BQ79" s="1315"/>
      <c r="BR79" s="1315"/>
      <c r="BS79" s="1315"/>
      <c r="BT79" s="1315"/>
      <c r="BU79" s="1315"/>
      <c r="BV79" s="1315"/>
      <c r="BW79" s="1315"/>
      <c r="BX79" s="1315">
        <v>8.5</v>
      </c>
      <c r="BY79" s="1315"/>
      <c r="BZ79" s="1315"/>
      <c r="CA79" s="1315"/>
      <c r="CB79" s="1315"/>
      <c r="CC79" s="1315"/>
      <c r="CD79" s="1315"/>
      <c r="CE79" s="1315"/>
      <c r="CF79" s="1315">
        <v>9.1</v>
      </c>
      <c r="CG79" s="1315"/>
      <c r="CH79" s="1315"/>
      <c r="CI79" s="1315"/>
      <c r="CJ79" s="1315"/>
      <c r="CK79" s="1315"/>
      <c r="CL79" s="1315"/>
      <c r="CM79" s="1315"/>
      <c r="CN79" s="1315">
        <v>8.9</v>
      </c>
      <c r="CO79" s="1315"/>
      <c r="CP79" s="1315"/>
      <c r="CQ79" s="1315"/>
      <c r="CR79" s="1315"/>
      <c r="CS79" s="1315"/>
      <c r="CT79" s="1315"/>
      <c r="CU79" s="1315"/>
      <c r="CV79" s="1315">
        <v>8.9</v>
      </c>
      <c r="CW79" s="1315"/>
      <c r="CX79" s="1315"/>
      <c r="CY79" s="1315"/>
      <c r="CZ79" s="1315"/>
      <c r="DA79" s="1315"/>
      <c r="DB79" s="1315"/>
      <c r="DC79" s="1315"/>
    </row>
    <row r="80" spans="2:107" x14ac:dyDescent="0.15">
      <c r="B80" s="394"/>
      <c r="G80" s="1309"/>
      <c r="H80" s="1309"/>
      <c r="I80" s="1319"/>
      <c r="J80" s="1319"/>
      <c r="K80" s="1322"/>
      <c r="L80" s="1322"/>
      <c r="M80" s="1322"/>
      <c r="N80" s="1322"/>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WFWruQbcUbAmFGvsXcSF4zFiBrd5tlbubL6MFGWu0YUwGdft8MGQwPf8PGq6WwmB/1S14KEjd2rAazqog+Wsw==" saltValue="hLc0EyLkLCfEUiUQO3ng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WyUQ5AcKzKUANAvtOYuuOweQn1jwxkQ1p03ADIAbvUJLNwt+zYEr10Bac8WZwm5egy1+5yIvmGXVc4ySuSjw==" saltValue="QUCEJHAsSdetrzsPz0Op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hg2+dfqXievUrJ9cBK16e89j8ZXcUsfxWM23kTZdW5LyV5ttA31FCJBHvMht7rZpVqp8ONnVP24Q5MxVylzyA==" saltValue="P6+LWwDqkjLXF2vBSINR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564</v>
      </c>
      <c r="G2" s="156"/>
      <c r="H2" s="157"/>
    </row>
    <row r="3" spans="1:8" x14ac:dyDescent="0.15">
      <c r="A3" s="153" t="s">
        <v>557</v>
      </c>
      <c r="B3" s="158"/>
      <c r="C3" s="159"/>
      <c r="D3" s="160">
        <v>86908</v>
      </c>
      <c r="E3" s="161"/>
      <c r="F3" s="162">
        <v>91837</v>
      </c>
      <c r="G3" s="163"/>
      <c r="H3" s="164"/>
    </row>
    <row r="4" spans="1:8" x14ac:dyDescent="0.15">
      <c r="A4" s="165"/>
      <c r="B4" s="166"/>
      <c r="C4" s="167"/>
      <c r="D4" s="168">
        <v>32550</v>
      </c>
      <c r="E4" s="169"/>
      <c r="F4" s="170">
        <v>54439</v>
      </c>
      <c r="G4" s="171"/>
      <c r="H4" s="172"/>
    </row>
    <row r="5" spans="1:8" x14ac:dyDescent="0.15">
      <c r="A5" s="153" t="s">
        <v>559</v>
      </c>
      <c r="B5" s="158"/>
      <c r="C5" s="159"/>
      <c r="D5" s="160">
        <v>76108</v>
      </c>
      <c r="E5" s="161"/>
      <c r="F5" s="162">
        <v>77577</v>
      </c>
      <c r="G5" s="163"/>
      <c r="H5" s="164"/>
    </row>
    <row r="6" spans="1:8" x14ac:dyDescent="0.15">
      <c r="A6" s="165"/>
      <c r="B6" s="166"/>
      <c r="C6" s="167"/>
      <c r="D6" s="168">
        <v>35132</v>
      </c>
      <c r="E6" s="169"/>
      <c r="F6" s="170">
        <v>40870</v>
      </c>
      <c r="G6" s="171"/>
      <c r="H6" s="172"/>
    </row>
    <row r="7" spans="1:8" x14ac:dyDescent="0.15">
      <c r="A7" s="153" t="s">
        <v>560</v>
      </c>
      <c r="B7" s="158"/>
      <c r="C7" s="159"/>
      <c r="D7" s="160">
        <v>65876</v>
      </c>
      <c r="E7" s="161"/>
      <c r="F7" s="162">
        <v>115123</v>
      </c>
      <c r="G7" s="163"/>
      <c r="H7" s="164"/>
    </row>
    <row r="8" spans="1:8" x14ac:dyDescent="0.15">
      <c r="A8" s="165"/>
      <c r="B8" s="166"/>
      <c r="C8" s="167"/>
      <c r="D8" s="168">
        <v>39343</v>
      </c>
      <c r="E8" s="169"/>
      <c r="F8" s="170">
        <v>46026</v>
      </c>
      <c r="G8" s="171"/>
      <c r="H8" s="172"/>
    </row>
    <row r="9" spans="1:8" x14ac:dyDescent="0.15">
      <c r="A9" s="153" t="s">
        <v>561</v>
      </c>
      <c r="B9" s="158"/>
      <c r="C9" s="159"/>
      <c r="D9" s="160">
        <v>159178</v>
      </c>
      <c r="E9" s="161"/>
      <c r="F9" s="162">
        <v>98899</v>
      </c>
      <c r="G9" s="163"/>
      <c r="H9" s="164"/>
    </row>
    <row r="10" spans="1:8" x14ac:dyDescent="0.15">
      <c r="A10" s="165"/>
      <c r="B10" s="166"/>
      <c r="C10" s="167"/>
      <c r="D10" s="168">
        <v>126388</v>
      </c>
      <c r="E10" s="169"/>
      <c r="F10" s="170">
        <v>43734</v>
      </c>
      <c r="G10" s="171"/>
      <c r="H10" s="172"/>
    </row>
    <row r="11" spans="1:8" x14ac:dyDescent="0.15">
      <c r="A11" s="153" t="s">
        <v>562</v>
      </c>
      <c r="B11" s="158"/>
      <c r="C11" s="159"/>
      <c r="D11" s="160">
        <v>70035</v>
      </c>
      <c r="E11" s="161"/>
      <c r="F11" s="162">
        <v>96462</v>
      </c>
      <c r="G11" s="163"/>
      <c r="H11" s="164"/>
    </row>
    <row r="12" spans="1:8" x14ac:dyDescent="0.15">
      <c r="A12" s="165"/>
      <c r="B12" s="166"/>
      <c r="C12" s="173"/>
      <c r="D12" s="168">
        <v>41295</v>
      </c>
      <c r="E12" s="169"/>
      <c r="F12" s="170">
        <v>39886</v>
      </c>
      <c r="G12" s="171"/>
      <c r="H12" s="172"/>
    </row>
    <row r="13" spans="1:8" x14ac:dyDescent="0.15">
      <c r="A13" s="153"/>
      <c r="B13" s="158"/>
      <c r="C13" s="174"/>
      <c r="D13" s="175">
        <v>91621</v>
      </c>
      <c r="E13" s="176"/>
      <c r="F13" s="177">
        <v>95980</v>
      </c>
      <c r="G13" s="178"/>
      <c r="H13" s="164"/>
    </row>
    <row r="14" spans="1:8" x14ac:dyDescent="0.15">
      <c r="A14" s="165"/>
      <c r="B14" s="166"/>
      <c r="C14" s="167"/>
      <c r="D14" s="168">
        <v>54942</v>
      </c>
      <c r="E14" s="169"/>
      <c r="F14" s="170">
        <v>44991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5.54</v>
      </c>
      <c r="C19" s="179">
        <f>ROUND(VALUE(SUBSTITUTE(実質収支比率等に係る経年分析!G$48,"▲","-")),2)</f>
        <v>8.73</v>
      </c>
      <c r="D19" s="179">
        <f>ROUND(VALUE(SUBSTITUTE(実質収支比率等に係る経年分析!H$48,"▲","-")),2)</f>
        <v>7.38</v>
      </c>
      <c r="E19" s="179">
        <f>ROUND(VALUE(SUBSTITUTE(実質収支比率等に係る経年分析!I$48,"▲","-")),2)</f>
        <v>7.81</v>
      </c>
      <c r="F19" s="179">
        <f>ROUND(VALUE(SUBSTITUTE(実質収支比率等に係る経年分析!J$48,"▲","-")),2)</f>
        <v>9.4700000000000006</v>
      </c>
    </row>
    <row r="20" spans="1:11" x14ac:dyDescent="0.15">
      <c r="A20" s="179" t="s">
        <v>54</v>
      </c>
      <c r="B20" s="179">
        <f>ROUND(VALUE(SUBSTITUTE(実質収支比率等に係る経年分析!F$47,"▲","-")),2)</f>
        <v>67.78</v>
      </c>
      <c r="C20" s="179">
        <f>ROUND(VALUE(SUBSTITUTE(実質収支比率等に係る経年分析!G$47,"▲","-")),2)</f>
        <v>63.66</v>
      </c>
      <c r="D20" s="179">
        <f>ROUND(VALUE(SUBSTITUTE(実質収支比率等に係る経年分析!H$47,"▲","-")),2)</f>
        <v>63.74</v>
      </c>
      <c r="E20" s="179">
        <f>ROUND(VALUE(SUBSTITUTE(実質収支比率等に係る経年分析!I$47,"▲","-")),2)</f>
        <v>65.36</v>
      </c>
      <c r="F20" s="179">
        <f>ROUND(VALUE(SUBSTITUTE(実質収支比率等に係る経年分析!J$47,"▲","-")),2)</f>
        <v>64.81</v>
      </c>
    </row>
    <row r="21" spans="1:11" x14ac:dyDescent="0.15">
      <c r="A21" s="179" t="s">
        <v>55</v>
      </c>
      <c r="B21" s="179">
        <f>IF(ISNUMBER(VALUE(SUBSTITUTE(実質収支比率等に係る経年分析!F$49,"▲","-"))),ROUND(VALUE(SUBSTITUTE(実質収支比率等に係る経年分析!F$49,"▲","-")),2),NA())</f>
        <v>-3.18</v>
      </c>
      <c r="C21" s="179">
        <f>IF(ISNUMBER(VALUE(SUBSTITUTE(実質収支比率等に係る経年分析!G$49,"▲","-"))),ROUND(VALUE(SUBSTITUTE(実質収支比率等に係る経年分析!G$49,"▲","-")),2),NA())</f>
        <v>-2.17</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-2.0099999999999998</v>
      </c>
      <c r="F21" s="179">
        <f>IF(ISNUMBER(VALUE(SUBSTITUTE(実質収支比率等に係る経年分析!J$49,"▲","-"))),ROUND(VALUE(SUBSTITUTE(実質収支比率等に係る経年分析!J$49,"▲","-")),2),NA())</f>
        <v>-3.4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御代田町個別排水処理施設整備事業特別会計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御代田町後期高齢者医療特別会計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御代田町農業集落排水事業特別会計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御代田町公共下水道事業特別会計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15">
      <c r="A33" s="180" t="str">
        <f>IF(連結実質赤字比率に係る赤字・黒字の構成分析!C$37="",NA(),連結実質赤字比率に係る赤字・黒字の構成分析!C$37)</f>
        <v>御代田町介護保険事業勘定特別会計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x14ac:dyDescent="0.15">
      <c r="A34" s="180" t="str">
        <f>IF(連結実質赤字比率に係る赤字・黒字の構成分析!C$36="",NA(),連結実質赤字比率に係る赤字・黒字の構成分析!C$36)</f>
        <v>御代田町国民健康保険事業勘定特別会計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9.4600000000000009</v>
      </c>
    </row>
    <row r="36" spans="1:16" x14ac:dyDescent="0.15">
      <c r="A36" s="180" t="str">
        <f>IF(連結実質赤字比率に係る赤字・黒字の構成分析!C$34="",NA(),連結実質赤字比率に係る赤字・黒字の構成分析!C$34)</f>
        <v>御代田小沼水道事業会計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19.829999999999998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20.010000000000002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21.68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860</v>
      </c>
      <c r="E42" s="181"/>
      <c r="F42" s="181"/>
      <c r="G42" s="181">
        <f>'実質公債費比率（分子）の構造'!L$52</f>
        <v>829</v>
      </c>
      <c r="H42" s="181"/>
      <c r="I42" s="181"/>
      <c r="J42" s="181">
        <f>'実質公債費比率（分子）の構造'!M$52</f>
        <v>837</v>
      </c>
      <c r="K42" s="181"/>
      <c r="L42" s="181"/>
      <c r="M42" s="181">
        <f>'実質公債費比率（分子）の構造'!N$52</f>
        <v>763</v>
      </c>
      <c r="N42" s="181"/>
      <c r="O42" s="181"/>
      <c r="P42" s="181">
        <f>'実質公債費比率（分子）の構造'!O$52</f>
        <v>746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39</v>
      </c>
      <c r="C45" s="181"/>
      <c r="D45" s="181"/>
      <c r="E45" s="181">
        <f>'実質公債費比率（分子）の構造'!L$49</f>
        <v>35</v>
      </c>
      <c r="F45" s="181"/>
      <c r="G45" s="181"/>
      <c r="H45" s="181">
        <f>'実質公債費比率（分子）の構造'!M$49</f>
        <v>37</v>
      </c>
      <c r="I45" s="181"/>
      <c r="J45" s="181"/>
      <c r="K45" s="181">
        <f>'実質公債費比率（分子）の構造'!N$49</f>
        <v>36</v>
      </c>
      <c r="L45" s="181"/>
      <c r="M45" s="181"/>
      <c r="N45" s="181">
        <f>'実質公債費比率（分子）の構造'!O$49</f>
        <v>35</v>
      </c>
      <c r="O45" s="181"/>
      <c r="P45" s="181"/>
    </row>
    <row r="46" spans="1:16" x14ac:dyDescent="0.15">
      <c r="A46" s="181" t="s">
        <v>66</v>
      </c>
      <c r="B46" s="181">
        <f>'実質公債費比率（分子）の構造'!K$48</f>
        <v>197</v>
      </c>
      <c r="C46" s="181"/>
      <c r="D46" s="181"/>
      <c r="E46" s="181">
        <f>'実質公債費比率（分子）の構造'!L$48</f>
        <v>225</v>
      </c>
      <c r="F46" s="181"/>
      <c r="G46" s="181"/>
      <c r="H46" s="181">
        <f>'実質公債費比率（分子）の構造'!M$48</f>
        <v>221</v>
      </c>
      <c r="I46" s="181"/>
      <c r="J46" s="181"/>
      <c r="K46" s="181">
        <f>'実質公債費比率（分子）の構造'!N$48</f>
        <v>226</v>
      </c>
      <c r="L46" s="181"/>
      <c r="M46" s="181"/>
      <c r="N46" s="181">
        <f>'実質公債費比率（分子）の構造'!O$48</f>
        <v>272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753</v>
      </c>
      <c r="C49" s="181"/>
      <c r="D49" s="181"/>
      <c r="E49" s="181">
        <f>'実質公債費比率（分子）の構造'!L$45</f>
        <v>783</v>
      </c>
      <c r="F49" s="181"/>
      <c r="G49" s="181"/>
      <c r="H49" s="181">
        <f>'実質公債費比率（分子）の構造'!M$45</f>
        <v>831</v>
      </c>
      <c r="I49" s="181"/>
      <c r="J49" s="181"/>
      <c r="K49" s="181">
        <f>'実質公債費比率（分子）の構造'!N$45</f>
        <v>928</v>
      </c>
      <c r="L49" s="181"/>
      <c r="M49" s="181"/>
      <c r="N49" s="181">
        <f>'実質公債費比率（分子）の構造'!O$45</f>
        <v>931</v>
      </c>
      <c r="O49" s="181"/>
      <c r="P49" s="181"/>
    </row>
    <row r="50" spans="1:16" x14ac:dyDescent="0.15">
      <c r="A50" s="181" t="s">
        <v>70</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427</v>
      </c>
      <c r="M50" s="181" t="e">
        <f>NA()</f>
        <v>#N/A</v>
      </c>
      <c r="N50" s="181" t="e">
        <f>NA()</f>
        <v>#N/A</v>
      </c>
      <c r="O50" s="181">
        <f>IF(ISNUMBER('実質公債費比率（分子）の構造'!O$53),'実質公債費比率（分子）の構造'!O$53,NA())</f>
        <v>492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8070</v>
      </c>
      <c r="E56" s="180"/>
      <c r="F56" s="180"/>
      <c r="G56" s="180">
        <f>'将来負担比率（分子）の構造'!J$52</f>
        <v>8017</v>
      </c>
      <c r="H56" s="180"/>
      <c r="I56" s="180"/>
      <c r="J56" s="180">
        <f>'将来負担比率（分子）の構造'!K$52</f>
        <v>7596</v>
      </c>
      <c r="K56" s="180"/>
      <c r="L56" s="180"/>
      <c r="M56" s="180">
        <f>'将来負担比率（分子）の構造'!L$52</f>
        <v>7628</v>
      </c>
      <c r="N56" s="180"/>
      <c r="O56" s="180"/>
      <c r="P56" s="180">
        <f>'将来負担比率（分子）の構造'!M$52</f>
        <v>7610</v>
      </c>
    </row>
    <row r="57" spans="1:16" x14ac:dyDescent="0.15">
      <c r="A57" s="180" t="s">
        <v>41</v>
      </c>
      <c r="B57" s="180"/>
      <c r="C57" s="180"/>
      <c r="D57" s="180">
        <f>'将来負担比率（分子）の構造'!I$51</f>
        <v>2397</v>
      </c>
      <c r="E57" s="180"/>
      <c r="F57" s="180"/>
      <c r="G57" s="180">
        <f>'将来負担比率（分子）の構造'!J$51</f>
        <v>2023</v>
      </c>
      <c r="H57" s="180"/>
      <c r="I57" s="180"/>
      <c r="J57" s="180">
        <f>'将来負担比率（分子）の構造'!K$51</f>
        <v>2004</v>
      </c>
      <c r="K57" s="180"/>
      <c r="L57" s="180"/>
      <c r="M57" s="180">
        <f>'将来負担比率（分子）の構造'!L$51</f>
        <v>1817</v>
      </c>
      <c r="N57" s="180"/>
      <c r="O57" s="180"/>
      <c r="P57" s="180">
        <f>'将来負担比率（分子）の構造'!M$51</f>
        <v>1698</v>
      </c>
    </row>
    <row r="58" spans="1:16" x14ac:dyDescent="0.15">
      <c r="A58" s="180" t="s">
        <v>40</v>
      </c>
      <c r="B58" s="180"/>
      <c r="C58" s="180"/>
      <c r="D58" s="180">
        <f>'将来負担比率（分子）の構造'!I$50</f>
        <v>5241</v>
      </c>
      <c r="E58" s="180"/>
      <c r="F58" s="180"/>
      <c r="G58" s="180">
        <f>'将来負担比率（分子）の構造'!J$50</f>
        <v>5470</v>
      </c>
      <c r="H58" s="180"/>
      <c r="I58" s="180"/>
      <c r="J58" s="180">
        <f>'将来負担比率（分子）の構造'!K$50</f>
        <v>5156</v>
      </c>
      <c r="K58" s="180"/>
      <c r="L58" s="180"/>
      <c r="M58" s="180">
        <f>'将来負担比率（分子）の構造'!L$50</f>
        <v>4357</v>
      </c>
      <c r="N58" s="180"/>
      <c r="O58" s="180"/>
      <c r="P58" s="180">
        <f>'将来負担比率（分子）の構造'!M$50</f>
        <v>4477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37</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1117</v>
      </c>
      <c r="C62" s="180"/>
      <c r="D62" s="180"/>
      <c r="E62" s="180">
        <f>'将来負担比率（分子）の構造'!J$45</f>
        <v>1065</v>
      </c>
      <c r="F62" s="180"/>
      <c r="G62" s="180"/>
      <c r="H62" s="180">
        <f>'将来負担比率（分子）の構造'!K$45</f>
        <v>1081</v>
      </c>
      <c r="I62" s="180"/>
      <c r="J62" s="180"/>
      <c r="K62" s="180">
        <f>'将来負担比率（分子）の構造'!L$45</f>
        <v>622</v>
      </c>
      <c r="L62" s="180"/>
      <c r="M62" s="180"/>
      <c r="N62" s="180">
        <f>'将来負担比率（分子）の構造'!M$45</f>
        <v>613</v>
      </c>
      <c r="O62" s="180"/>
      <c r="P62" s="180"/>
    </row>
    <row r="63" spans="1:16" x14ac:dyDescent="0.15">
      <c r="A63" s="180" t="s">
        <v>33</v>
      </c>
      <c r="B63" s="180">
        <f>'将来負担比率（分子）の構造'!I$44</f>
        <v>268</v>
      </c>
      <c r="C63" s="180"/>
      <c r="D63" s="180"/>
      <c r="E63" s="180">
        <f>'将来負担比率（分子）の構造'!J$44</f>
        <v>244</v>
      </c>
      <c r="F63" s="180"/>
      <c r="G63" s="180"/>
      <c r="H63" s="180">
        <f>'将来負担比率（分子）の構造'!K$44</f>
        <v>220</v>
      </c>
      <c r="I63" s="180"/>
      <c r="J63" s="180"/>
      <c r="K63" s="180">
        <f>'将来負担比率（分子）の構造'!L$44</f>
        <v>206</v>
      </c>
      <c r="L63" s="180"/>
      <c r="M63" s="180"/>
      <c r="N63" s="180">
        <f>'将来負担比率（分子）の構造'!M$44</f>
        <v>167</v>
      </c>
      <c r="O63" s="180"/>
      <c r="P63" s="180"/>
    </row>
    <row r="64" spans="1:16" x14ac:dyDescent="0.15">
      <c r="A64" s="180" t="s">
        <v>32</v>
      </c>
      <c r="B64" s="180">
        <f>'将来負担比率（分子）の構造'!I$43</f>
        <v>3623</v>
      </c>
      <c r="C64" s="180"/>
      <c r="D64" s="180"/>
      <c r="E64" s="180">
        <f>'将来負担比率（分子）の構造'!J$43</f>
        <v>3120</v>
      </c>
      <c r="F64" s="180"/>
      <c r="G64" s="180"/>
      <c r="H64" s="180">
        <f>'将来負担比率（分子）の構造'!K$43</f>
        <v>3318</v>
      </c>
      <c r="I64" s="180"/>
      <c r="J64" s="180"/>
      <c r="K64" s="180">
        <f>'将来負担比率（分子）の構造'!L$43</f>
        <v>3210</v>
      </c>
      <c r="L64" s="180"/>
      <c r="M64" s="180"/>
      <c r="N64" s="180">
        <f>'将来負担比率（分子）の構造'!M$43</f>
        <v>3204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6622</v>
      </c>
      <c r="C66" s="180"/>
      <c r="D66" s="180"/>
      <c r="E66" s="180">
        <f>'将来負担比率（分子）の構造'!J$41</f>
        <v>6482</v>
      </c>
      <c r="F66" s="180"/>
      <c r="G66" s="180"/>
      <c r="H66" s="180">
        <f>'将来負担比率（分子）の構造'!K$41</f>
        <v>5938</v>
      </c>
      <c r="I66" s="180"/>
      <c r="J66" s="180"/>
      <c r="K66" s="180">
        <f>'将来負担比率（分子）の構造'!L$41</f>
        <v>6364</v>
      </c>
      <c r="L66" s="180"/>
      <c r="M66" s="180"/>
      <c r="N66" s="180">
        <f>'将来負担比率（分子）の構造'!M$41</f>
        <v>6423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2554</v>
      </c>
      <c r="C72" s="184">
        <f>基金残高に係る経年分析!G55</f>
        <v>2606</v>
      </c>
      <c r="D72" s="184">
        <f>基金残高に係る経年分析!H55</f>
        <v>2564</v>
      </c>
    </row>
    <row r="73" spans="1:16" x14ac:dyDescent="0.15">
      <c r="A73" s="183" t="s">
        <v>77</v>
      </c>
      <c r="B73" s="184">
        <f>基金残高に係る経年分析!F56</f>
        <v>340</v>
      </c>
      <c r="C73" s="184">
        <f>基金残高に係る経年分析!G56</f>
        <v>340</v>
      </c>
      <c r="D73" s="184">
        <f>基金残高に係る経年分析!H56</f>
        <v>341</v>
      </c>
    </row>
    <row r="74" spans="1:16" x14ac:dyDescent="0.15">
      <c r="A74" s="183" t="s">
        <v>78</v>
      </c>
      <c r="B74" s="184">
        <f>基金残高に係る経年分析!F57</f>
        <v>2018</v>
      </c>
      <c r="C74" s="184">
        <f>基金残高に係る経年分析!G57</f>
        <v>1262</v>
      </c>
      <c r="D74" s="184">
        <f>基金残高に係る経年分析!H57</f>
        <v>1087</v>
      </c>
    </row>
  </sheetData>
  <sheetProtection algorithmName="SHA-512" hashValue="J/34qJzzkxpypwke6H24PxzfvuiOT1L/OKCW2qmoodjSlEMcGAlvVEzW+zEDWD6pBtgLbP8Khw57mAKPGd0pPw==" saltValue="LFSoFnpTG5croEX8GJ3U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2375647</v>
      </c>
      <c r="S5" s="727"/>
      <c r="T5" s="727"/>
      <c r="U5" s="727"/>
      <c r="V5" s="727"/>
      <c r="W5" s="727"/>
      <c r="X5" s="727"/>
      <c r="Y5" s="773"/>
      <c r="Z5" s="791">
        <v>34.200000000000003</v>
      </c>
      <c r="AA5" s="791"/>
      <c r="AB5" s="791"/>
      <c r="AC5" s="791"/>
      <c r="AD5" s="792">
        <v>2263665</v>
      </c>
      <c r="AE5" s="792"/>
      <c r="AF5" s="792"/>
      <c r="AG5" s="792"/>
      <c r="AH5" s="792"/>
      <c r="AI5" s="792"/>
      <c r="AJ5" s="792"/>
      <c r="AK5" s="792"/>
      <c r="AL5" s="774">
        <v>58.4</v>
      </c>
      <c r="AM5" s="743"/>
      <c r="AN5" s="743"/>
      <c r="AO5" s="775"/>
      <c r="AP5" s="760" t="s">
        <v>227</v>
      </c>
      <c r="AQ5" s="761"/>
      <c r="AR5" s="761"/>
      <c r="AS5" s="761"/>
      <c r="AT5" s="761"/>
      <c r="AU5" s="761"/>
      <c r="AV5" s="761"/>
      <c r="AW5" s="761"/>
      <c r="AX5" s="761"/>
      <c r="AY5" s="761"/>
      <c r="AZ5" s="761"/>
      <c r="BA5" s="761"/>
      <c r="BB5" s="761"/>
      <c r="BC5" s="761"/>
      <c r="BD5" s="761"/>
      <c r="BE5" s="761"/>
      <c r="BF5" s="762"/>
      <c r="BG5" s="661">
        <v>2263665</v>
      </c>
      <c r="BH5" s="664"/>
      <c r="BI5" s="664"/>
      <c r="BJ5" s="664"/>
      <c r="BK5" s="664"/>
      <c r="BL5" s="664"/>
      <c r="BM5" s="664"/>
      <c r="BN5" s="665"/>
      <c r="BO5" s="723">
        <v>95.3</v>
      </c>
      <c r="BP5" s="723"/>
      <c r="BQ5" s="723"/>
      <c r="BR5" s="723"/>
      <c r="BS5" s="724">
        <v>28330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66515</v>
      </c>
      <c r="S6" s="664"/>
      <c r="T6" s="664"/>
      <c r="U6" s="664"/>
      <c r="V6" s="664"/>
      <c r="W6" s="664"/>
      <c r="X6" s="664"/>
      <c r="Y6" s="665"/>
      <c r="Z6" s="723">
        <v>1</v>
      </c>
      <c r="AA6" s="723"/>
      <c r="AB6" s="723"/>
      <c r="AC6" s="723"/>
      <c r="AD6" s="724">
        <v>66515</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2263665</v>
      </c>
      <c r="BH6" s="664"/>
      <c r="BI6" s="664"/>
      <c r="BJ6" s="664"/>
      <c r="BK6" s="664"/>
      <c r="BL6" s="664"/>
      <c r="BM6" s="664"/>
      <c r="BN6" s="665"/>
      <c r="BO6" s="723">
        <v>95.3</v>
      </c>
      <c r="BP6" s="723"/>
      <c r="BQ6" s="723"/>
      <c r="BR6" s="723"/>
      <c r="BS6" s="724">
        <v>28330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86750</v>
      </c>
      <c r="CS6" s="664"/>
      <c r="CT6" s="664"/>
      <c r="CU6" s="664"/>
      <c r="CV6" s="664"/>
      <c r="CW6" s="664"/>
      <c r="CX6" s="664"/>
      <c r="CY6" s="665"/>
      <c r="CZ6" s="774">
        <v>1.3</v>
      </c>
      <c r="DA6" s="743"/>
      <c r="DB6" s="743"/>
      <c r="DC6" s="777"/>
      <c r="DD6" s="669" t="s">
        <v>234</v>
      </c>
      <c r="DE6" s="664"/>
      <c r="DF6" s="664"/>
      <c r="DG6" s="664"/>
      <c r="DH6" s="664"/>
      <c r="DI6" s="664"/>
      <c r="DJ6" s="664"/>
      <c r="DK6" s="664"/>
      <c r="DL6" s="664"/>
      <c r="DM6" s="664"/>
      <c r="DN6" s="664"/>
      <c r="DO6" s="664"/>
      <c r="DP6" s="665"/>
      <c r="DQ6" s="669">
        <v>86750</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3884</v>
      </c>
      <c r="S7" s="664"/>
      <c r="T7" s="664"/>
      <c r="U7" s="664"/>
      <c r="V7" s="664"/>
      <c r="W7" s="664"/>
      <c r="X7" s="664"/>
      <c r="Y7" s="665"/>
      <c r="Z7" s="723">
        <v>0.1</v>
      </c>
      <c r="AA7" s="723"/>
      <c r="AB7" s="723"/>
      <c r="AC7" s="723"/>
      <c r="AD7" s="724">
        <v>3884</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1030762</v>
      </c>
      <c r="BH7" s="664"/>
      <c r="BI7" s="664"/>
      <c r="BJ7" s="664"/>
      <c r="BK7" s="664"/>
      <c r="BL7" s="664"/>
      <c r="BM7" s="664"/>
      <c r="BN7" s="665"/>
      <c r="BO7" s="723">
        <v>43.4</v>
      </c>
      <c r="BP7" s="723"/>
      <c r="BQ7" s="723"/>
      <c r="BR7" s="723"/>
      <c r="BS7" s="724">
        <v>28330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1046908</v>
      </c>
      <c r="CS7" s="664"/>
      <c r="CT7" s="664"/>
      <c r="CU7" s="664"/>
      <c r="CV7" s="664"/>
      <c r="CW7" s="664"/>
      <c r="CX7" s="664"/>
      <c r="CY7" s="665"/>
      <c r="CZ7" s="723">
        <v>16.100000000000001</v>
      </c>
      <c r="DA7" s="723"/>
      <c r="DB7" s="723"/>
      <c r="DC7" s="723"/>
      <c r="DD7" s="669">
        <v>271268</v>
      </c>
      <c r="DE7" s="664"/>
      <c r="DF7" s="664"/>
      <c r="DG7" s="664"/>
      <c r="DH7" s="664"/>
      <c r="DI7" s="664"/>
      <c r="DJ7" s="664"/>
      <c r="DK7" s="664"/>
      <c r="DL7" s="664"/>
      <c r="DM7" s="664"/>
      <c r="DN7" s="664"/>
      <c r="DO7" s="664"/>
      <c r="DP7" s="665"/>
      <c r="DQ7" s="669">
        <v>708447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6625</v>
      </c>
      <c r="S8" s="664"/>
      <c r="T8" s="664"/>
      <c r="U8" s="664"/>
      <c r="V8" s="664"/>
      <c r="W8" s="664"/>
      <c r="X8" s="664"/>
      <c r="Y8" s="665"/>
      <c r="Z8" s="723">
        <v>0.1</v>
      </c>
      <c r="AA8" s="723"/>
      <c r="AB8" s="723"/>
      <c r="AC8" s="723"/>
      <c r="AD8" s="724">
        <v>6625</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31431</v>
      </c>
      <c r="BH8" s="664"/>
      <c r="BI8" s="664"/>
      <c r="BJ8" s="664"/>
      <c r="BK8" s="664"/>
      <c r="BL8" s="664"/>
      <c r="BM8" s="664"/>
      <c r="BN8" s="665"/>
      <c r="BO8" s="723">
        <v>1.3</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1630339</v>
      </c>
      <c r="CS8" s="664"/>
      <c r="CT8" s="664"/>
      <c r="CU8" s="664"/>
      <c r="CV8" s="664"/>
      <c r="CW8" s="664"/>
      <c r="CX8" s="664"/>
      <c r="CY8" s="665"/>
      <c r="CZ8" s="723">
        <v>25.1</v>
      </c>
      <c r="DA8" s="723"/>
      <c r="DB8" s="723"/>
      <c r="DC8" s="723"/>
      <c r="DD8" s="669">
        <v>57672</v>
      </c>
      <c r="DE8" s="664"/>
      <c r="DF8" s="664"/>
      <c r="DG8" s="664"/>
      <c r="DH8" s="664"/>
      <c r="DI8" s="664"/>
      <c r="DJ8" s="664"/>
      <c r="DK8" s="664"/>
      <c r="DL8" s="664"/>
      <c r="DM8" s="664"/>
      <c r="DN8" s="664"/>
      <c r="DO8" s="664"/>
      <c r="DP8" s="665"/>
      <c r="DQ8" s="669">
        <v>838150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5599</v>
      </c>
      <c r="S9" s="664"/>
      <c r="T9" s="664"/>
      <c r="U9" s="664"/>
      <c r="V9" s="664"/>
      <c r="W9" s="664"/>
      <c r="X9" s="664"/>
      <c r="Y9" s="665"/>
      <c r="Z9" s="723">
        <v>0.1</v>
      </c>
      <c r="AA9" s="723"/>
      <c r="AB9" s="723"/>
      <c r="AC9" s="723"/>
      <c r="AD9" s="724">
        <v>5599</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721772</v>
      </c>
      <c r="BH9" s="664"/>
      <c r="BI9" s="664"/>
      <c r="BJ9" s="664"/>
      <c r="BK9" s="664"/>
      <c r="BL9" s="664"/>
      <c r="BM9" s="664"/>
      <c r="BN9" s="665"/>
      <c r="BO9" s="723">
        <v>30.4</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439991</v>
      </c>
      <c r="CS9" s="664"/>
      <c r="CT9" s="664"/>
      <c r="CU9" s="664"/>
      <c r="CV9" s="664"/>
      <c r="CW9" s="664"/>
      <c r="CX9" s="664"/>
      <c r="CY9" s="665"/>
      <c r="CZ9" s="723">
        <v>6.8</v>
      </c>
      <c r="DA9" s="723"/>
      <c r="DB9" s="723"/>
      <c r="DC9" s="723"/>
      <c r="DD9" s="669">
        <v>13315</v>
      </c>
      <c r="DE9" s="664"/>
      <c r="DF9" s="664"/>
      <c r="DG9" s="664"/>
      <c r="DH9" s="664"/>
      <c r="DI9" s="664"/>
      <c r="DJ9" s="664"/>
      <c r="DK9" s="664"/>
      <c r="DL9" s="664"/>
      <c r="DM9" s="664"/>
      <c r="DN9" s="664"/>
      <c r="DO9" s="664"/>
      <c r="DP9" s="665"/>
      <c r="DQ9" s="669">
        <v>385563</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234</v>
      </c>
      <c r="AA10" s="723"/>
      <c r="AB10" s="723"/>
      <c r="AC10" s="723"/>
      <c r="AD10" s="724" t="s">
        <v>137</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43198</v>
      </c>
      <c r="BH10" s="664"/>
      <c r="BI10" s="664"/>
      <c r="BJ10" s="664"/>
      <c r="BK10" s="664"/>
      <c r="BL10" s="664"/>
      <c r="BM10" s="664"/>
      <c r="BN10" s="665"/>
      <c r="BO10" s="723">
        <v>1.8</v>
      </c>
      <c r="BP10" s="723"/>
      <c r="BQ10" s="723"/>
      <c r="BR10" s="723"/>
      <c r="BS10" s="669" t="s">
        <v>129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624</v>
      </c>
      <c r="CS10" s="664"/>
      <c r="CT10" s="664"/>
      <c r="CU10" s="664"/>
      <c r="CV10" s="664"/>
      <c r="CW10" s="664"/>
      <c r="CX10" s="664"/>
      <c r="CY10" s="665"/>
      <c r="CZ10" s="723">
        <v>0</v>
      </c>
      <c r="DA10" s="723"/>
      <c r="DB10" s="723"/>
      <c r="DC10" s="723"/>
      <c r="DD10" s="669" t="s">
        <v>234</v>
      </c>
      <c r="DE10" s="664"/>
      <c r="DF10" s="664"/>
      <c r="DG10" s="664"/>
      <c r="DH10" s="664"/>
      <c r="DI10" s="664"/>
      <c r="DJ10" s="664"/>
      <c r="DK10" s="664"/>
      <c r="DL10" s="664"/>
      <c r="DM10" s="664"/>
      <c r="DN10" s="664"/>
      <c r="DO10" s="664"/>
      <c r="DP10" s="665"/>
      <c r="DQ10" s="669">
        <v>624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234361</v>
      </c>
      <c r="BH11" s="664"/>
      <c r="BI11" s="664"/>
      <c r="BJ11" s="664"/>
      <c r="BK11" s="664"/>
      <c r="BL11" s="664"/>
      <c r="BM11" s="664"/>
      <c r="BN11" s="665"/>
      <c r="BO11" s="723">
        <v>9.9</v>
      </c>
      <c r="BP11" s="723"/>
      <c r="BQ11" s="723"/>
      <c r="BR11" s="723"/>
      <c r="BS11" s="669">
        <v>28330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199471</v>
      </c>
      <c r="CS11" s="664"/>
      <c r="CT11" s="664"/>
      <c r="CU11" s="664"/>
      <c r="CV11" s="664"/>
      <c r="CW11" s="664"/>
      <c r="CX11" s="664"/>
      <c r="CY11" s="665"/>
      <c r="CZ11" s="723">
        <v>3.1</v>
      </c>
      <c r="DA11" s="723"/>
      <c r="DB11" s="723"/>
      <c r="DC11" s="723"/>
      <c r="DD11" s="669">
        <v>60439</v>
      </c>
      <c r="DE11" s="664"/>
      <c r="DF11" s="664"/>
      <c r="DG11" s="664"/>
      <c r="DH11" s="664"/>
      <c r="DI11" s="664"/>
      <c r="DJ11" s="664"/>
      <c r="DK11" s="664"/>
      <c r="DL11" s="664"/>
      <c r="DM11" s="664"/>
      <c r="DN11" s="664"/>
      <c r="DO11" s="664"/>
      <c r="DP11" s="665"/>
      <c r="DQ11" s="669">
        <v>137966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288918</v>
      </c>
      <c r="S12" s="664"/>
      <c r="T12" s="664"/>
      <c r="U12" s="664"/>
      <c r="V12" s="664"/>
      <c r="W12" s="664"/>
      <c r="X12" s="664"/>
      <c r="Y12" s="665"/>
      <c r="Z12" s="723">
        <v>4.2</v>
      </c>
      <c r="AA12" s="723"/>
      <c r="AB12" s="723"/>
      <c r="AC12" s="723"/>
      <c r="AD12" s="724">
        <v>288918</v>
      </c>
      <c r="AE12" s="724"/>
      <c r="AF12" s="724"/>
      <c r="AG12" s="724"/>
      <c r="AH12" s="724"/>
      <c r="AI12" s="724"/>
      <c r="AJ12" s="724"/>
      <c r="AK12" s="724"/>
      <c r="AL12" s="666">
        <v>7.5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1079753</v>
      </c>
      <c r="BH12" s="664"/>
      <c r="BI12" s="664"/>
      <c r="BJ12" s="664"/>
      <c r="BK12" s="664"/>
      <c r="BL12" s="664"/>
      <c r="BM12" s="664"/>
      <c r="BN12" s="665"/>
      <c r="BO12" s="723">
        <v>45.5</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435327</v>
      </c>
      <c r="CS12" s="664"/>
      <c r="CT12" s="664"/>
      <c r="CU12" s="664"/>
      <c r="CV12" s="664"/>
      <c r="CW12" s="664"/>
      <c r="CX12" s="664"/>
      <c r="CY12" s="665"/>
      <c r="CZ12" s="723">
        <v>6.7</v>
      </c>
      <c r="DA12" s="723"/>
      <c r="DB12" s="723"/>
      <c r="DC12" s="723"/>
      <c r="DD12" s="669" t="s">
        <v>234</v>
      </c>
      <c r="DE12" s="664"/>
      <c r="DF12" s="664"/>
      <c r="DG12" s="664"/>
      <c r="DH12" s="664"/>
      <c r="DI12" s="664"/>
      <c r="DJ12" s="664"/>
      <c r="DK12" s="664"/>
      <c r="DL12" s="664"/>
      <c r="DM12" s="664"/>
      <c r="DN12" s="664"/>
      <c r="DO12" s="664"/>
      <c r="DP12" s="665"/>
      <c r="DQ12" s="669">
        <v>80227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17897</v>
      </c>
      <c r="S13" s="664"/>
      <c r="T13" s="664"/>
      <c r="U13" s="664"/>
      <c r="V13" s="664"/>
      <c r="W13" s="664"/>
      <c r="X13" s="664"/>
      <c r="Y13" s="665"/>
      <c r="Z13" s="723">
        <v>0.3</v>
      </c>
      <c r="AA13" s="723"/>
      <c r="AB13" s="723"/>
      <c r="AC13" s="723"/>
      <c r="AD13" s="724">
        <v>17897</v>
      </c>
      <c r="AE13" s="724"/>
      <c r="AF13" s="724"/>
      <c r="AG13" s="724"/>
      <c r="AH13" s="724"/>
      <c r="AI13" s="724"/>
      <c r="AJ13" s="724"/>
      <c r="AK13" s="724"/>
      <c r="AL13" s="666">
        <v>0.5</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1074372</v>
      </c>
      <c r="BH13" s="664"/>
      <c r="BI13" s="664"/>
      <c r="BJ13" s="664"/>
      <c r="BK13" s="664"/>
      <c r="BL13" s="664"/>
      <c r="BM13" s="664"/>
      <c r="BN13" s="665"/>
      <c r="BO13" s="723">
        <v>45.2</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939678</v>
      </c>
      <c r="CS13" s="664"/>
      <c r="CT13" s="664"/>
      <c r="CU13" s="664"/>
      <c r="CV13" s="664"/>
      <c r="CW13" s="664"/>
      <c r="CX13" s="664"/>
      <c r="CY13" s="665"/>
      <c r="CZ13" s="723">
        <v>14.4</v>
      </c>
      <c r="DA13" s="723"/>
      <c r="DB13" s="723"/>
      <c r="DC13" s="723"/>
      <c r="DD13" s="669">
        <v>588146</v>
      </c>
      <c r="DE13" s="664"/>
      <c r="DF13" s="664"/>
      <c r="DG13" s="664"/>
      <c r="DH13" s="664"/>
      <c r="DI13" s="664"/>
      <c r="DJ13" s="664"/>
      <c r="DK13" s="664"/>
      <c r="DL13" s="664"/>
      <c r="DM13" s="664"/>
      <c r="DN13" s="664"/>
      <c r="DO13" s="664"/>
      <c r="DP13" s="665"/>
      <c r="DQ13" s="669">
        <v>559567</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137</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51568</v>
      </c>
      <c r="BH14" s="664"/>
      <c r="BI14" s="664"/>
      <c r="BJ14" s="664"/>
      <c r="BK14" s="664"/>
      <c r="BL14" s="664"/>
      <c r="BM14" s="664"/>
      <c r="BN14" s="665"/>
      <c r="BO14" s="723">
        <v>2.2000000000000002</v>
      </c>
      <c r="BP14" s="723"/>
      <c r="BQ14" s="723"/>
      <c r="BR14" s="723"/>
      <c r="BS14" s="669" t="s">
        <v>137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275479</v>
      </c>
      <c r="CS14" s="664"/>
      <c r="CT14" s="664"/>
      <c r="CU14" s="664"/>
      <c r="CV14" s="664"/>
      <c r="CW14" s="664"/>
      <c r="CX14" s="664"/>
      <c r="CY14" s="665"/>
      <c r="CZ14" s="723">
        <v>4.2</v>
      </c>
      <c r="DA14" s="723"/>
      <c r="DB14" s="723"/>
      <c r="DC14" s="723"/>
      <c r="DD14" s="669">
        <v>34053</v>
      </c>
      <c r="DE14" s="664"/>
      <c r="DF14" s="664"/>
      <c r="DG14" s="664"/>
      <c r="DH14" s="664"/>
      <c r="DI14" s="664"/>
      <c r="DJ14" s="664"/>
      <c r="DK14" s="664"/>
      <c r="DL14" s="664"/>
      <c r="DM14" s="664"/>
      <c r="DN14" s="664"/>
      <c r="DO14" s="664"/>
      <c r="DP14" s="665"/>
      <c r="DQ14" s="669">
        <v>234657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15791</v>
      </c>
      <c r="S15" s="664"/>
      <c r="T15" s="664"/>
      <c r="U15" s="664"/>
      <c r="V15" s="664"/>
      <c r="W15" s="664"/>
      <c r="X15" s="664"/>
      <c r="Y15" s="665"/>
      <c r="Z15" s="723">
        <v>0.2</v>
      </c>
      <c r="AA15" s="723"/>
      <c r="AB15" s="723"/>
      <c r="AC15" s="723"/>
      <c r="AD15" s="724">
        <v>15791</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101582</v>
      </c>
      <c r="BH15" s="664"/>
      <c r="BI15" s="664"/>
      <c r="BJ15" s="664"/>
      <c r="BK15" s="664"/>
      <c r="BL15" s="664"/>
      <c r="BM15" s="664"/>
      <c r="BN15" s="665"/>
      <c r="BO15" s="723">
        <v>4.3</v>
      </c>
      <c r="BP15" s="723"/>
      <c r="BQ15" s="723"/>
      <c r="BR15" s="723"/>
      <c r="BS15" s="669" t="s">
        <v>137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514827</v>
      </c>
      <c r="CS15" s="664"/>
      <c r="CT15" s="664"/>
      <c r="CU15" s="664"/>
      <c r="CV15" s="664"/>
      <c r="CW15" s="664"/>
      <c r="CX15" s="664"/>
      <c r="CY15" s="665"/>
      <c r="CZ15" s="723">
        <v>7.9</v>
      </c>
      <c r="DA15" s="723"/>
      <c r="DB15" s="723"/>
      <c r="DC15" s="723"/>
      <c r="DD15" s="669">
        <v>65485</v>
      </c>
      <c r="DE15" s="664"/>
      <c r="DF15" s="664"/>
      <c r="DG15" s="664"/>
      <c r="DH15" s="664"/>
      <c r="DI15" s="664"/>
      <c r="DJ15" s="664"/>
      <c r="DK15" s="664"/>
      <c r="DL15" s="664"/>
      <c r="DM15" s="664"/>
      <c r="DN15" s="664"/>
      <c r="DO15" s="664"/>
      <c r="DP15" s="665"/>
      <c r="DQ15" s="669">
        <v>443111</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137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234</v>
      </c>
      <c r="BP16" s="723"/>
      <c r="BQ16" s="723"/>
      <c r="BR16" s="723"/>
      <c r="BS16" s="669" t="s">
        <v>234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5308</v>
      </c>
      <c r="CS16" s="664"/>
      <c r="CT16" s="664"/>
      <c r="CU16" s="664"/>
      <c r="CV16" s="664"/>
      <c r="CW16" s="664"/>
      <c r="CX16" s="664"/>
      <c r="CY16" s="665"/>
      <c r="CZ16" s="723">
        <v>0.1</v>
      </c>
      <c r="DA16" s="723"/>
      <c r="DB16" s="723"/>
      <c r="DC16" s="723"/>
      <c r="DD16" s="669" t="s">
        <v>234</v>
      </c>
      <c r="DE16" s="664"/>
      <c r="DF16" s="664"/>
      <c r="DG16" s="664"/>
      <c r="DH16" s="664"/>
      <c r="DI16" s="664"/>
      <c r="DJ16" s="664"/>
      <c r="DK16" s="664"/>
      <c r="DL16" s="664"/>
      <c r="DM16" s="664"/>
      <c r="DN16" s="664"/>
      <c r="DO16" s="664"/>
      <c r="DP16" s="665"/>
      <c r="DQ16" s="669">
        <v>5278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12299</v>
      </c>
      <c r="S17" s="664"/>
      <c r="T17" s="664"/>
      <c r="U17" s="664"/>
      <c r="V17" s="664"/>
      <c r="W17" s="664"/>
      <c r="X17" s="664"/>
      <c r="Y17" s="665"/>
      <c r="Z17" s="723">
        <v>0.2</v>
      </c>
      <c r="AA17" s="723"/>
      <c r="AB17" s="723"/>
      <c r="AC17" s="723"/>
      <c r="AD17" s="724">
        <v>12299</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129</v>
      </c>
      <c r="BP17" s="723"/>
      <c r="BQ17" s="723"/>
      <c r="BR17" s="723"/>
      <c r="BS17" s="669" t="s">
        <v>137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933192</v>
      </c>
      <c r="CS17" s="664"/>
      <c r="CT17" s="664"/>
      <c r="CU17" s="664"/>
      <c r="CV17" s="664"/>
      <c r="CW17" s="664"/>
      <c r="CX17" s="664"/>
      <c r="CY17" s="665"/>
      <c r="CZ17" s="723">
        <v>14.3</v>
      </c>
      <c r="DA17" s="723"/>
      <c r="DB17" s="723"/>
      <c r="DC17" s="723"/>
      <c r="DD17" s="669" t="s">
        <v>137</v>
      </c>
      <c r="DE17" s="664"/>
      <c r="DF17" s="664"/>
      <c r="DG17" s="664"/>
      <c r="DH17" s="664"/>
      <c r="DI17" s="664"/>
      <c r="DJ17" s="664"/>
      <c r="DK17" s="664"/>
      <c r="DL17" s="664"/>
      <c r="DM17" s="664"/>
      <c r="DN17" s="664"/>
      <c r="DO17" s="664"/>
      <c r="DP17" s="665"/>
      <c r="DQ17" s="669">
        <v>910754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1273903</v>
      </c>
      <c r="S18" s="664"/>
      <c r="T18" s="664"/>
      <c r="U18" s="664"/>
      <c r="V18" s="664"/>
      <c r="W18" s="664"/>
      <c r="X18" s="664"/>
      <c r="Y18" s="665"/>
      <c r="Z18" s="723">
        <v>18.3</v>
      </c>
      <c r="AA18" s="723"/>
      <c r="AB18" s="723"/>
      <c r="AC18" s="723"/>
      <c r="AD18" s="724">
        <v>1181656</v>
      </c>
      <c r="AE18" s="724"/>
      <c r="AF18" s="724"/>
      <c r="AG18" s="724"/>
      <c r="AH18" s="724"/>
      <c r="AI18" s="724"/>
      <c r="AJ18" s="724"/>
      <c r="AK18" s="724"/>
      <c r="AL18" s="666">
        <v>30.5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129</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1181656</v>
      </c>
      <c r="S19" s="664"/>
      <c r="T19" s="664"/>
      <c r="U19" s="664"/>
      <c r="V19" s="664"/>
      <c r="W19" s="664"/>
      <c r="X19" s="664"/>
      <c r="Y19" s="665"/>
      <c r="Z19" s="723">
        <v>17</v>
      </c>
      <c r="AA19" s="723"/>
      <c r="AB19" s="723"/>
      <c r="AC19" s="723"/>
      <c r="AD19" s="724">
        <v>1181656</v>
      </c>
      <c r="AE19" s="724"/>
      <c r="AF19" s="724"/>
      <c r="AG19" s="724"/>
      <c r="AH19" s="724"/>
      <c r="AI19" s="724"/>
      <c r="AJ19" s="724"/>
      <c r="AK19" s="724"/>
      <c r="AL19" s="666">
        <v>30.5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111982</v>
      </c>
      <c r="BH19" s="664"/>
      <c r="BI19" s="664"/>
      <c r="BJ19" s="664"/>
      <c r="BK19" s="664"/>
      <c r="BL19" s="664"/>
      <c r="BM19" s="664"/>
      <c r="BN19" s="665"/>
      <c r="BO19" s="723">
        <v>4.7</v>
      </c>
      <c r="BP19" s="723"/>
      <c r="BQ19" s="723"/>
      <c r="BR19" s="723"/>
      <c r="BS19" s="669" t="s">
        <v>234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129</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92247</v>
      </c>
      <c r="S20" s="664"/>
      <c r="T20" s="664"/>
      <c r="U20" s="664"/>
      <c r="V20" s="664"/>
      <c r="W20" s="664"/>
      <c r="X20" s="664"/>
      <c r="Y20" s="665"/>
      <c r="Z20" s="723">
        <v>1.3</v>
      </c>
      <c r="AA20" s="723"/>
      <c r="AB20" s="723"/>
      <c r="AC20" s="723"/>
      <c r="AD20" s="724" t="s">
        <v>234</v>
      </c>
      <c r="AE20" s="724"/>
      <c r="AF20" s="724"/>
      <c r="AG20" s="724"/>
      <c r="AH20" s="724"/>
      <c r="AI20" s="724"/>
      <c r="AJ20" s="724"/>
      <c r="AK20" s="724"/>
      <c r="AL20" s="666" t="s">
        <v>137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111982</v>
      </c>
      <c r="BH20" s="664"/>
      <c r="BI20" s="664"/>
      <c r="BJ20" s="664"/>
      <c r="BK20" s="664"/>
      <c r="BL20" s="664"/>
      <c r="BM20" s="664"/>
      <c r="BN20" s="665"/>
      <c r="BO20" s="723">
        <v>4.7</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6507894</v>
      </c>
      <c r="CS20" s="664"/>
      <c r="CT20" s="664"/>
      <c r="CU20" s="664"/>
      <c r="CV20" s="664"/>
      <c r="CW20" s="664"/>
      <c r="CX20" s="664"/>
      <c r="CY20" s="665"/>
      <c r="CZ20" s="723">
        <v>100</v>
      </c>
      <c r="DA20" s="723"/>
      <c r="DB20" s="723"/>
      <c r="DC20" s="723"/>
      <c r="DD20" s="669">
        <v>1090378</v>
      </c>
      <c r="DE20" s="664"/>
      <c r="DF20" s="664"/>
      <c r="DG20" s="664"/>
      <c r="DH20" s="664"/>
      <c r="DI20" s="664"/>
      <c r="DJ20" s="664"/>
      <c r="DK20" s="664"/>
      <c r="DL20" s="664"/>
      <c r="DM20" s="664"/>
      <c r="DN20" s="664"/>
      <c r="DO20" s="664"/>
      <c r="DP20" s="665"/>
      <c r="DQ20" s="669">
        <v>4391094</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234</v>
      </c>
      <c r="BH21" s="664"/>
      <c r="BI21" s="664"/>
      <c r="BJ21" s="664"/>
      <c r="BK21" s="664"/>
      <c r="BL21" s="664"/>
      <c r="BM21" s="664"/>
      <c r="BN21" s="665"/>
      <c r="BO21" s="723" t="s">
        <v>234</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4067078</v>
      </c>
      <c r="S22" s="664"/>
      <c r="T22" s="664"/>
      <c r="U22" s="664"/>
      <c r="V22" s="664"/>
      <c r="W22" s="664"/>
      <c r="X22" s="664"/>
      <c r="Y22" s="665"/>
      <c r="Z22" s="723">
        <v>58.6</v>
      </c>
      <c r="AA22" s="723"/>
      <c r="AB22" s="723"/>
      <c r="AC22" s="723"/>
      <c r="AD22" s="724">
        <v>3862849</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234</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1606</v>
      </c>
      <c r="S23" s="664"/>
      <c r="T23" s="664"/>
      <c r="U23" s="664"/>
      <c r="V23" s="664"/>
      <c r="W23" s="664"/>
      <c r="X23" s="664"/>
      <c r="Y23" s="665"/>
      <c r="Z23" s="723">
        <v>0</v>
      </c>
      <c r="AA23" s="723"/>
      <c r="AB23" s="723"/>
      <c r="AC23" s="723"/>
      <c r="AD23" s="724">
        <v>1606</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111982</v>
      </c>
      <c r="BH23" s="664"/>
      <c r="BI23" s="664"/>
      <c r="BJ23" s="664"/>
      <c r="BK23" s="664"/>
      <c r="BL23" s="664"/>
      <c r="BM23" s="664"/>
      <c r="BN23" s="665"/>
      <c r="BO23" s="723">
        <v>4.7</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9732</v>
      </c>
      <c r="S24" s="664"/>
      <c r="T24" s="664"/>
      <c r="U24" s="664"/>
      <c r="V24" s="664"/>
      <c r="W24" s="664"/>
      <c r="X24" s="664"/>
      <c r="Y24" s="665"/>
      <c r="Z24" s="723">
        <v>0.1</v>
      </c>
      <c r="AA24" s="723"/>
      <c r="AB24" s="723"/>
      <c r="AC24" s="723"/>
      <c r="AD24" s="724" t="s">
        <v>129</v>
      </c>
      <c r="AE24" s="724"/>
      <c r="AF24" s="724"/>
      <c r="AG24" s="724"/>
      <c r="AH24" s="724"/>
      <c r="AI24" s="724"/>
      <c r="AJ24" s="724"/>
      <c r="AK24" s="724"/>
      <c r="AL24" s="666" t="s">
        <v>234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2434042</v>
      </c>
      <c r="CS24" s="727"/>
      <c r="CT24" s="727"/>
      <c r="CU24" s="727"/>
      <c r="CV24" s="727"/>
      <c r="CW24" s="727"/>
      <c r="CX24" s="727"/>
      <c r="CY24" s="773"/>
      <c r="CZ24" s="774">
        <v>37.4</v>
      </c>
      <c r="DA24" s="743"/>
      <c r="DB24" s="743"/>
      <c r="DC24" s="777"/>
      <c r="DD24" s="772">
        <v>1935591</v>
      </c>
      <c r="DE24" s="727"/>
      <c r="DF24" s="727"/>
      <c r="DG24" s="727"/>
      <c r="DH24" s="727"/>
      <c r="DI24" s="727"/>
      <c r="DJ24" s="727"/>
      <c r="DK24" s="773"/>
      <c r="DL24" s="772">
        <v>1922518</v>
      </c>
      <c r="DM24" s="727"/>
      <c r="DN24" s="727"/>
      <c r="DO24" s="727"/>
      <c r="DP24" s="727"/>
      <c r="DQ24" s="727"/>
      <c r="DR24" s="727"/>
      <c r="DS24" s="727"/>
      <c r="DT24" s="727"/>
      <c r="DU24" s="727"/>
      <c r="DV24" s="773"/>
      <c r="DW24" s="774">
        <v>46.5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145867</v>
      </c>
      <c r="S25" s="664"/>
      <c r="T25" s="664"/>
      <c r="U25" s="664"/>
      <c r="V25" s="664"/>
      <c r="W25" s="664"/>
      <c r="X25" s="664"/>
      <c r="Y25" s="665"/>
      <c r="Z25" s="723">
        <v>2.1</v>
      </c>
      <c r="AA25" s="723"/>
      <c r="AB25" s="723"/>
      <c r="AC25" s="723"/>
      <c r="AD25" s="724" t="s">
        <v>234</v>
      </c>
      <c r="AE25" s="724"/>
      <c r="AF25" s="724"/>
      <c r="AG25" s="724"/>
      <c r="AH25" s="724"/>
      <c r="AI25" s="724"/>
      <c r="AJ25" s="724"/>
      <c r="AK25" s="724"/>
      <c r="AL25" s="666" t="s">
        <v>137</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234</v>
      </c>
      <c r="BP25" s="723"/>
      <c r="BQ25" s="723"/>
      <c r="BR25" s="723"/>
      <c r="BS25" s="669" t="s">
        <v>129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925359</v>
      </c>
      <c r="CS25" s="662"/>
      <c r="CT25" s="662"/>
      <c r="CU25" s="662"/>
      <c r="CV25" s="662"/>
      <c r="CW25" s="662"/>
      <c r="CX25" s="662"/>
      <c r="CY25" s="663"/>
      <c r="CZ25" s="666">
        <v>14.2</v>
      </c>
      <c r="DA25" s="695"/>
      <c r="DB25" s="695"/>
      <c r="DC25" s="696"/>
      <c r="DD25" s="669">
        <v>845546</v>
      </c>
      <c r="DE25" s="662"/>
      <c r="DF25" s="662"/>
      <c r="DG25" s="662"/>
      <c r="DH25" s="662"/>
      <c r="DI25" s="662"/>
      <c r="DJ25" s="662"/>
      <c r="DK25" s="663"/>
      <c r="DL25" s="669">
        <v>835589</v>
      </c>
      <c r="DM25" s="662"/>
      <c r="DN25" s="662"/>
      <c r="DO25" s="662"/>
      <c r="DP25" s="662"/>
      <c r="DQ25" s="662"/>
      <c r="DR25" s="662"/>
      <c r="DS25" s="662"/>
      <c r="DT25" s="662"/>
      <c r="DU25" s="662"/>
      <c r="DV25" s="663"/>
      <c r="DW25" s="666">
        <v>20.2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9585</v>
      </c>
      <c r="S26" s="664"/>
      <c r="T26" s="664"/>
      <c r="U26" s="664"/>
      <c r="V26" s="664"/>
      <c r="W26" s="664"/>
      <c r="X26" s="664"/>
      <c r="Y26" s="665"/>
      <c r="Z26" s="723">
        <v>0.1</v>
      </c>
      <c r="AA26" s="723"/>
      <c r="AB26" s="723"/>
      <c r="AC26" s="723"/>
      <c r="AD26" s="724" t="s">
        <v>234</v>
      </c>
      <c r="AE26" s="724"/>
      <c r="AF26" s="724"/>
      <c r="AG26" s="724"/>
      <c r="AH26" s="724"/>
      <c r="AI26" s="724"/>
      <c r="AJ26" s="724"/>
      <c r="AK26" s="724"/>
      <c r="AL26" s="666" t="s">
        <v>137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234</v>
      </c>
      <c r="BP26" s="723"/>
      <c r="BQ26" s="723"/>
      <c r="BR26" s="723"/>
      <c r="BS26" s="669" t="s">
        <v>129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578715</v>
      </c>
      <c r="CS26" s="664"/>
      <c r="CT26" s="664"/>
      <c r="CU26" s="664"/>
      <c r="CV26" s="664"/>
      <c r="CW26" s="664"/>
      <c r="CX26" s="664"/>
      <c r="CY26" s="665"/>
      <c r="CZ26" s="666">
        <v>8.9</v>
      </c>
      <c r="DA26" s="695"/>
      <c r="DB26" s="695"/>
      <c r="DC26" s="696"/>
      <c r="DD26" s="669">
        <v>504590</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600879</v>
      </c>
      <c r="S27" s="664"/>
      <c r="T27" s="664"/>
      <c r="U27" s="664"/>
      <c r="V27" s="664"/>
      <c r="W27" s="664"/>
      <c r="X27" s="664"/>
      <c r="Y27" s="665"/>
      <c r="Z27" s="723">
        <v>8.6999999999999993</v>
      </c>
      <c r="AA27" s="723"/>
      <c r="AB27" s="723"/>
      <c r="AC27" s="723"/>
      <c r="AD27" s="724" t="s">
        <v>234</v>
      </c>
      <c r="AE27" s="724"/>
      <c r="AF27" s="724"/>
      <c r="AG27" s="724"/>
      <c r="AH27" s="724"/>
      <c r="AI27" s="724"/>
      <c r="AJ27" s="724"/>
      <c r="AK27" s="724"/>
      <c r="AL27" s="666" t="s">
        <v>234</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2375647</v>
      </c>
      <c r="BH27" s="664"/>
      <c r="BI27" s="664"/>
      <c r="BJ27" s="664"/>
      <c r="BK27" s="664"/>
      <c r="BL27" s="664"/>
      <c r="BM27" s="664"/>
      <c r="BN27" s="665"/>
      <c r="BO27" s="723">
        <v>100</v>
      </c>
      <c r="BP27" s="723"/>
      <c r="BQ27" s="723"/>
      <c r="BR27" s="723"/>
      <c r="BS27" s="669">
        <v>28330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575491</v>
      </c>
      <c r="CS27" s="662"/>
      <c r="CT27" s="662"/>
      <c r="CU27" s="662"/>
      <c r="CV27" s="662"/>
      <c r="CW27" s="662"/>
      <c r="CX27" s="662"/>
      <c r="CY27" s="663"/>
      <c r="CZ27" s="666">
        <v>8.8000000000000007</v>
      </c>
      <c r="DA27" s="695"/>
      <c r="DB27" s="695"/>
      <c r="DC27" s="696"/>
      <c r="DD27" s="669">
        <v>179291</v>
      </c>
      <c r="DE27" s="662"/>
      <c r="DF27" s="662"/>
      <c r="DG27" s="662"/>
      <c r="DH27" s="662"/>
      <c r="DI27" s="662"/>
      <c r="DJ27" s="662"/>
      <c r="DK27" s="663"/>
      <c r="DL27" s="669">
        <v>176175</v>
      </c>
      <c r="DM27" s="662"/>
      <c r="DN27" s="662"/>
      <c r="DO27" s="662"/>
      <c r="DP27" s="662"/>
      <c r="DQ27" s="662"/>
      <c r="DR27" s="662"/>
      <c r="DS27" s="662"/>
      <c r="DT27" s="662"/>
      <c r="DU27" s="662"/>
      <c r="DV27" s="663"/>
      <c r="DW27" s="666">
        <v>4.3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933192</v>
      </c>
      <c r="CS28" s="664"/>
      <c r="CT28" s="664"/>
      <c r="CU28" s="664"/>
      <c r="CV28" s="664"/>
      <c r="CW28" s="664"/>
      <c r="CX28" s="664"/>
      <c r="CY28" s="665"/>
      <c r="CZ28" s="666">
        <v>14.3</v>
      </c>
      <c r="DA28" s="695"/>
      <c r="DB28" s="695"/>
      <c r="DC28" s="696"/>
      <c r="DD28" s="669">
        <v>910754</v>
      </c>
      <c r="DE28" s="664"/>
      <c r="DF28" s="664"/>
      <c r="DG28" s="664"/>
      <c r="DH28" s="664"/>
      <c r="DI28" s="664"/>
      <c r="DJ28" s="664"/>
      <c r="DK28" s="665"/>
      <c r="DL28" s="669">
        <v>910754</v>
      </c>
      <c r="DM28" s="664"/>
      <c r="DN28" s="664"/>
      <c r="DO28" s="664"/>
      <c r="DP28" s="664"/>
      <c r="DQ28" s="664"/>
      <c r="DR28" s="664"/>
      <c r="DS28" s="664"/>
      <c r="DT28" s="664"/>
      <c r="DU28" s="664"/>
      <c r="DV28" s="665"/>
      <c r="DW28" s="666">
        <v>22</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331698</v>
      </c>
      <c r="S29" s="664"/>
      <c r="T29" s="664"/>
      <c r="U29" s="664"/>
      <c r="V29" s="664"/>
      <c r="W29" s="664"/>
      <c r="X29" s="664"/>
      <c r="Y29" s="665"/>
      <c r="Z29" s="723">
        <v>4.8</v>
      </c>
      <c r="AA29" s="723"/>
      <c r="AB29" s="723"/>
      <c r="AC29" s="723"/>
      <c r="AD29" s="724" t="s">
        <v>234</v>
      </c>
      <c r="AE29" s="724"/>
      <c r="AF29" s="724"/>
      <c r="AG29" s="724"/>
      <c r="AH29" s="724"/>
      <c r="AI29" s="724"/>
      <c r="AJ29" s="724"/>
      <c r="AK29" s="724"/>
      <c r="AL29" s="666" t="s">
        <v>137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933181</v>
      </c>
      <c r="CS29" s="662"/>
      <c r="CT29" s="662"/>
      <c r="CU29" s="662"/>
      <c r="CV29" s="662"/>
      <c r="CW29" s="662"/>
      <c r="CX29" s="662"/>
      <c r="CY29" s="663"/>
      <c r="CZ29" s="666">
        <v>14.3</v>
      </c>
      <c r="DA29" s="695"/>
      <c r="DB29" s="695"/>
      <c r="DC29" s="696"/>
      <c r="DD29" s="669">
        <v>910743</v>
      </c>
      <c r="DE29" s="662"/>
      <c r="DF29" s="662"/>
      <c r="DG29" s="662"/>
      <c r="DH29" s="662"/>
      <c r="DI29" s="662"/>
      <c r="DJ29" s="662"/>
      <c r="DK29" s="663"/>
      <c r="DL29" s="669">
        <v>910743</v>
      </c>
      <c r="DM29" s="662"/>
      <c r="DN29" s="662"/>
      <c r="DO29" s="662"/>
      <c r="DP29" s="662"/>
      <c r="DQ29" s="662"/>
      <c r="DR29" s="662"/>
      <c r="DS29" s="662"/>
      <c r="DT29" s="662"/>
      <c r="DU29" s="662"/>
      <c r="DV29" s="663"/>
      <c r="DW29" s="666">
        <v>22</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20224</v>
      </c>
      <c r="S30" s="664"/>
      <c r="T30" s="664"/>
      <c r="U30" s="664"/>
      <c r="V30" s="664"/>
      <c r="W30" s="664"/>
      <c r="X30" s="664"/>
      <c r="Y30" s="665"/>
      <c r="Z30" s="723">
        <v>0.3</v>
      </c>
      <c r="AA30" s="723"/>
      <c r="AB30" s="723"/>
      <c r="AC30" s="723"/>
      <c r="AD30" s="724">
        <v>360</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99.2</v>
      </c>
      <c r="BH30" s="742"/>
      <c r="BI30" s="742"/>
      <c r="BJ30" s="742"/>
      <c r="BK30" s="742"/>
      <c r="BL30" s="742"/>
      <c r="BM30" s="743">
        <v>94.3</v>
      </c>
      <c r="BN30" s="742"/>
      <c r="BO30" s="742"/>
      <c r="BP30" s="742"/>
      <c r="BQ30" s="744"/>
      <c r="BR30" s="741">
        <v>99.2</v>
      </c>
      <c r="BS30" s="742"/>
      <c r="BT30" s="742"/>
      <c r="BU30" s="742"/>
      <c r="BV30" s="742"/>
      <c r="BW30" s="742"/>
      <c r="BX30" s="743">
        <v>94.2</v>
      </c>
      <c r="BY30" s="742"/>
      <c r="BZ30" s="742"/>
      <c r="CA30" s="742"/>
      <c r="CB30" s="744"/>
      <c r="CD30" s="747"/>
      <c r="CE30" s="748"/>
      <c r="CF30" s="705" t="s">
        <v>311</v>
      </c>
      <c r="CG30" s="702"/>
      <c r="CH30" s="702"/>
      <c r="CI30" s="702"/>
      <c r="CJ30" s="702"/>
      <c r="CK30" s="702"/>
      <c r="CL30" s="702"/>
      <c r="CM30" s="702"/>
      <c r="CN30" s="702"/>
      <c r="CO30" s="702"/>
      <c r="CP30" s="702"/>
      <c r="CQ30" s="703"/>
      <c r="CR30" s="661">
        <v>899110</v>
      </c>
      <c r="CS30" s="664"/>
      <c r="CT30" s="664"/>
      <c r="CU30" s="664"/>
      <c r="CV30" s="664"/>
      <c r="CW30" s="664"/>
      <c r="CX30" s="664"/>
      <c r="CY30" s="665"/>
      <c r="CZ30" s="666">
        <v>13.8</v>
      </c>
      <c r="DA30" s="695"/>
      <c r="DB30" s="695"/>
      <c r="DC30" s="696"/>
      <c r="DD30" s="669">
        <v>876672</v>
      </c>
      <c r="DE30" s="664"/>
      <c r="DF30" s="664"/>
      <c r="DG30" s="664"/>
      <c r="DH30" s="664"/>
      <c r="DI30" s="664"/>
      <c r="DJ30" s="664"/>
      <c r="DK30" s="665"/>
      <c r="DL30" s="669">
        <v>876672</v>
      </c>
      <c r="DM30" s="664"/>
      <c r="DN30" s="664"/>
      <c r="DO30" s="664"/>
      <c r="DP30" s="664"/>
      <c r="DQ30" s="664"/>
      <c r="DR30" s="664"/>
      <c r="DS30" s="664"/>
      <c r="DT30" s="664"/>
      <c r="DU30" s="664"/>
      <c r="DV30" s="665"/>
      <c r="DW30" s="666">
        <v>21.2</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51449</v>
      </c>
      <c r="S31" s="664"/>
      <c r="T31" s="664"/>
      <c r="U31" s="664"/>
      <c r="V31" s="664"/>
      <c r="W31" s="664"/>
      <c r="X31" s="664"/>
      <c r="Y31" s="665"/>
      <c r="Z31" s="723">
        <v>0.7</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99.5</v>
      </c>
      <c r="BH31" s="662"/>
      <c r="BI31" s="662"/>
      <c r="BJ31" s="662"/>
      <c r="BK31" s="662"/>
      <c r="BL31" s="662"/>
      <c r="BM31" s="667">
        <v>96.8</v>
      </c>
      <c r="BN31" s="740"/>
      <c r="BO31" s="740"/>
      <c r="BP31" s="740"/>
      <c r="BQ31" s="701"/>
      <c r="BR31" s="739">
        <v>99.5</v>
      </c>
      <c r="BS31" s="662"/>
      <c r="BT31" s="662"/>
      <c r="BU31" s="662"/>
      <c r="BV31" s="662"/>
      <c r="BW31" s="662"/>
      <c r="BX31" s="667">
        <v>96.3</v>
      </c>
      <c r="BY31" s="740"/>
      <c r="BZ31" s="740"/>
      <c r="CA31" s="740"/>
      <c r="CB31" s="701"/>
      <c r="CD31" s="747"/>
      <c r="CE31" s="748"/>
      <c r="CF31" s="705" t="s">
        <v>315</v>
      </c>
      <c r="CG31" s="702"/>
      <c r="CH31" s="702"/>
      <c r="CI31" s="702"/>
      <c r="CJ31" s="702"/>
      <c r="CK31" s="702"/>
      <c r="CL31" s="702"/>
      <c r="CM31" s="702"/>
      <c r="CN31" s="702"/>
      <c r="CO31" s="702"/>
      <c r="CP31" s="702"/>
      <c r="CQ31" s="703"/>
      <c r="CR31" s="661">
        <v>34071</v>
      </c>
      <c r="CS31" s="662"/>
      <c r="CT31" s="662"/>
      <c r="CU31" s="662"/>
      <c r="CV31" s="662"/>
      <c r="CW31" s="662"/>
      <c r="CX31" s="662"/>
      <c r="CY31" s="663"/>
      <c r="CZ31" s="666">
        <v>0.5</v>
      </c>
      <c r="DA31" s="695"/>
      <c r="DB31" s="695"/>
      <c r="DC31" s="696"/>
      <c r="DD31" s="669">
        <v>34071</v>
      </c>
      <c r="DE31" s="662"/>
      <c r="DF31" s="662"/>
      <c r="DG31" s="662"/>
      <c r="DH31" s="662"/>
      <c r="DI31" s="662"/>
      <c r="DJ31" s="662"/>
      <c r="DK31" s="663"/>
      <c r="DL31" s="669">
        <v>34071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405667</v>
      </c>
      <c r="S32" s="664"/>
      <c r="T32" s="664"/>
      <c r="U32" s="664"/>
      <c r="V32" s="664"/>
      <c r="W32" s="664"/>
      <c r="X32" s="664"/>
      <c r="Y32" s="665"/>
      <c r="Z32" s="723">
        <v>5.8</v>
      </c>
      <c r="AA32" s="723"/>
      <c r="AB32" s="723"/>
      <c r="AC32" s="723"/>
      <c r="AD32" s="724" t="s">
        <v>137</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98.9</v>
      </c>
      <c r="BH32" s="677"/>
      <c r="BI32" s="677"/>
      <c r="BJ32" s="677"/>
      <c r="BK32" s="677"/>
      <c r="BL32" s="677"/>
      <c r="BM32" s="721">
        <v>91.7</v>
      </c>
      <c r="BN32" s="677"/>
      <c r="BO32" s="677"/>
      <c r="BP32" s="677"/>
      <c r="BQ32" s="714"/>
      <c r="BR32" s="738">
        <v>98.9</v>
      </c>
      <c r="BS32" s="677"/>
      <c r="BT32" s="677"/>
      <c r="BU32" s="677"/>
      <c r="BV32" s="677"/>
      <c r="BW32" s="677"/>
      <c r="BX32" s="721">
        <v>92.2</v>
      </c>
      <c r="BY32" s="677"/>
      <c r="BZ32" s="677"/>
      <c r="CA32" s="677"/>
      <c r="CB32" s="714"/>
      <c r="CD32" s="749"/>
      <c r="CE32" s="750"/>
      <c r="CF32" s="705" t="s">
        <v>318</v>
      </c>
      <c r="CG32" s="702"/>
      <c r="CH32" s="702"/>
      <c r="CI32" s="702"/>
      <c r="CJ32" s="702"/>
      <c r="CK32" s="702"/>
      <c r="CL32" s="702"/>
      <c r="CM32" s="702"/>
      <c r="CN32" s="702"/>
      <c r="CO32" s="702"/>
      <c r="CP32" s="702"/>
      <c r="CQ32" s="703"/>
      <c r="CR32" s="661">
        <v>11</v>
      </c>
      <c r="CS32" s="664"/>
      <c r="CT32" s="664"/>
      <c r="CU32" s="664"/>
      <c r="CV32" s="664"/>
      <c r="CW32" s="664"/>
      <c r="CX32" s="664"/>
      <c r="CY32" s="665"/>
      <c r="CZ32" s="666">
        <v>0</v>
      </c>
      <c r="DA32" s="695"/>
      <c r="DB32" s="695"/>
      <c r="DC32" s="696"/>
      <c r="DD32" s="669">
        <v>11</v>
      </c>
      <c r="DE32" s="664"/>
      <c r="DF32" s="664"/>
      <c r="DG32" s="664"/>
      <c r="DH32" s="664"/>
      <c r="DI32" s="664"/>
      <c r="DJ32" s="664"/>
      <c r="DK32" s="665"/>
      <c r="DL32" s="669">
        <v>11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237240</v>
      </c>
      <c r="S33" s="664"/>
      <c r="T33" s="664"/>
      <c r="U33" s="664"/>
      <c r="V33" s="664"/>
      <c r="W33" s="664"/>
      <c r="X33" s="664"/>
      <c r="Y33" s="665"/>
      <c r="Z33" s="723">
        <v>3.4</v>
      </c>
      <c r="AA33" s="723"/>
      <c r="AB33" s="723"/>
      <c r="AC33" s="723"/>
      <c r="AD33" s="724" t="s">
        <v>129</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2978166</v>
      </c>
      <c r="CS33" s="662"/>
      <c r="CT33" s="662"/>
      <c r="CU33" s="662"/>
      <c r="CV33" s="662"/>
      <c r="CW33" s="662"/>
      <c r="CX33" s="662"/>
      <c r="CY33" s="663"/>
      <c r="CZ33" s="666">
        <v>45.8</v>
      </c>
      <c r="DA33" s="695"/>
      <c r="DB33" s="695"/>
      <c r="DC33" s="696"/>
      <c r="DD33" s="669">
        <v>2005968</v>
      </c>
      <c r="DE33" s="662"/>
      <c r="DF33" s="662"/>
      <c r="DG33" s="662"/>
      <c r="DH33" s="662"/>
      <c r="DI33" s="662"/>
      <c r="DJ33" s="662"/>
      <c r="DK33" s="663"/>
      <c r="DL33" s="669">
        <v>1354187</v>
      </c>
      <c r="DM33" s="662"/>
      <c r="DN33" s="662"/>
      <c r="DO33" s="662"/>
      <c r="DP33" s="662"/>
      <c r="DQ33" s="662"/>
      <c r="DR33" s="662"/>
      <c r="DS33" s="662"/>
      <c r="DT33" s="662"/>
      <c r="DU33" s="662"/>
      <c r="DV33" s="663"/>
      <c r="DW33" s="666">
        <v>32.700000000000003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105033</v>
      </c>
      <c r="S34" s="664"/>
      <c r="T34" s="664"/>
      <c r="U34" s="664"/>
      <c r="V34" s="664"/>
      <c r="W34" s="664"/>
      <c r="X34" s="664"/>
      <c r="Y34" s="665"/>
      <c r="Z34" s="723">
        <v>1.5</v>
      </c>
      <c r="AA34" s="723"/>
      <c r="AB34" s="723"/>
      <c r="AC34" s="723"/>
      <c r="AD34" s="724">
        <v>11585</v>
      </c>
      <c r="AE34" s="724"/>
      <c r="AF34" s="724"/>
      <c r="AG34" s="724"/>
      <c r="AH34" s="724"/>
      <c r="AI34" s="724"/>
      <c r="AJ34" s="724"/>
      <c r="AK34" s="724"/>
      <c r="AL34" s="666">
        <v>0.3</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1143049</v>
      </c>
      <c r="CS34" s="664"/>
      <c r="CT34" s="664"/>
      <c r="CU34" s="664"/>
      <c r="CV34" s="664"/>
      <c r="CW34" s="664"/>
      <c r="CX34" s="664"/>
      <c r="CY34" s="665"/>
      <c r="CZ34" s="666">
        <v>17.600000000000001</v>
      </c>
      <c r="DA34" s="695"/>
      <c r="DB34" s="695"/>
      <c r="DC34" s="696"/>
      <c r="DD34" s="669">
        <v>724258</v>
      </c>
      <c r="DE34" s="664"/>
      <c r="DF34" s="664"/>
      <c r="DG34" s="664"/>
      <c r="DH34" s="664"/>
      <c r="DI34" s="664"/>
      <c r="DJ34" s="664"/>
      <c r="DK34" s="665"/>
      <c r="DL34" s="669">
        <v>572531</v>
      </c>
      <c r="DM34" s="664"/>
      <c r="DN34" s="664"/>
      <c r="DO34" s="664"/>
      <c r="DP34" s="664"/>
      <c r="DQ34" s="664"/>
      <c r="DR34" s="664"/>
      <c r="DS34" s="664"/>
      <c r="DT34" s="664"/>
      <c r="DU34" s="664"/>
      <c r="DV34" s="665"/>
      <c r="DW34" s="666">
        <v>13.8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958100</v>
      </c>
      <c r="S35" s="664"/>
      <c r="T35" s="664"/>
      <c r="U35" s="664"/>
      <c r="V35" s="664"/>
      <c r="W35" s="664"/>
      <c r="X35" s="664"/>
      <c r="Y35" s="665"/>
      <c r="Z35" s="723">
        <v>13.8</v>
      </c>
      <c r="AA35" s="723"/>
      <c r="AB35" s="723"/>
      <c r="AC35" s="723"/>
      <c r="AD35" s="724" t="s">
        <v>234</v>
      </c>
      <c r="AE35" s="724"/>
      <c r="AF35" s="724"/>
      <c r="AG35" s="724"/>
      <c r="AH35" s="724"/>
      <c r="AI35" s="724"/>
      <c r="AJ35" s="724"/>
      <c r="AK35" s="724"/>
      <c r="AL35" s="666" t="s">
        <v>129</v>
      </c>
      <c r="AM35" s="667"/>
      <c r="AN35" s="667"/>
      <c r="AO35" s="725"/>
      <c r="AP35" s="234"/>
      <c r="AQ35" s="729" t="s">
        <v>326</v>
      </c>
      <c r="AR35" s="730"/>
      <c r="AS35" s="730"/>
      <c r="AT35" s="730"/>
      <c r="AU35" s="730"/>
      <c r="AV35" s="730"/>
      <c r="AW35" s="730"/>
      <c r="AX35" s="730"/>
      <c r="AY35" s="731"/>
      <c r="AZ35" s="726">
        <v>729913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143731</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46196</v>
      </c>
      <c r="CS35" s="662"/>
      <c r="CT35" s="662"/>
      <c r="CU35" s="662"/>
      <c r="CV35" s="662"/>
      <c r="CW35" s="662"/>
      <c r="CX35" s="662"/>
      <c r="CY35" s="663"/>
      <c r="CZ35" s="666">
        <v>0.7</v>
      </c>
      <c r="DA35" s="695"/>
      <c r="DB35" s="695"/>
      <c r="DC35" s="696"/>
      <c r="DD35" s="669">
        <v>45405</v>
      </c>
      <c r="DE35" s="662"/>
      <c r="DF35" s="662"/>
      <c r="DG35" s="662"/>
      <c r="DH35" s="662"/>
      <c r="DI35" s="662"/>
      <c r="DJ35" s="662"/>
      <c r="DK35" s="663"/>
      <c r="DL35" s="669">
        <v>40797</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234</v>
      </c>
      <c r="AA36" s="723"/>
      <c r="AB36" s="723"/>
      <c r="AC36" s="723"/>
      <c r="AD36" s="724" t="s">
        <v>137</v>
      </c>
      <c r="AE36" s="724"/>
      <c r="AF36" s="724"/>
      <c r="AG36" s="724"/>
      <c r="AH36" s="724"/>
      <c r="AI36" s="724"/>
      <c r="AJ36" s="724"/>
      <c r="AK36" s="724"/>
      <c r="AL36" s="666" t="s">
        <v>234</v>
      </c>
      <c r="AM36" s="667"/>
      <c r="AN36" s="667"/>
      <c r="AO36" s="725"/>
      <c r="AQ36" s="698" t="s">
        <v>330</v>
      </c>
      <c r="AR36" s="699"/>
      <c r="AS36" s="699"/>
      <c r="AT36" s="699"/>
      <c r="AU36" s="699"/>
      <c r="AV36" s="699"/>
      <c r="AW36" s="699"/>
      <c r="AX36" s="699"/>
      <c r="AY36" s="700"/>
      <c r="AZ36" s="661">
        <v>270512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140518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679319</v>
      </c>
      <c r="CS36" s="664"/>
      <c r="CT36" s="664"/>
      <c r="CU36" s="664"/>
      <c r="CV36" s="664"/>
      <c r="CW36" s="664"/>
      <c r="CX36" s="664"/>
      <c r="CY36" s="665"/>
      <c r="CZ36" s="666">
        <v>10.4</v>
      </c>
      <c r="DA36" s="695"/>
      <c r="DB36" s="695"/>
      <c r="DC36" s="696"/>
      <c r="DD36" s="669">
        <v>613509</v>
      </c>
      <c r="DE36" s="664"/>
      <c r="DF36" s="664"/>
      <c r="DG36" s="664"/>
      <c r="DH36" s="664"/>
      <c r="DI36" s="664"/>
      <c r="DJ36" s="664"/>
      <c r="DK36" s="665"/>
      <c r="DL36" s="669">
        <v>414767</v>
      </c>
      <c r="DM36" s="664"/>
      <c r="DN36" s="664"/>
      <c r="DO36" s="664"/>
      <c r="DP36" s="664"/>
      <c r="DQ36" s="664"/>
      <c r="DR36" s="664"/>
      <c r="DS36" s="664"/>
      <c r="DT36" s="664"/>
      <c r="DU36" s="664"/>
      <c r="DV36" s="665"/>
      <c r="DW36" s="666">
        <v>10</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262300</v>
      </c>
      <c r="S37" s="664"/>
      <c r="T37" s="664"/>
      <c r="U37" s="664"/>
      <c r="V37" s="664"/>
      <c r="W37" s="664"/>
      <c r="X37" s="664"/>
      <c r="Y37" s="665"/>
      <c r="Z37" s="723">
        <v>3.8</v>
      </c>
      <c r="AA37" s="723"/>
      <c r="AB37" s="723"/>
      <c r="AC37" s="723"/>
      <c r="AD37" s="724" t="s">
        <v>137</v>
      </c>
      <c r="AE37" s="724"/>
      <c r="AF37" s="724"/>
      <c r="AG37" s="724"/>
      <c r="AH37" s="724"/>
      <c r="AI37" s="724"/>
      <c r="AJ37" s="724"/>
      <c r="AK37" s="724"/>
      <c r="AL37" s="666" t="s">
        <v>234</v>
      </c>
      <c r="AM37" s="667"/>
      <c r="AN37" s="667"/>
      <c r="AO37" s="725"/>
      <c r="AQ37" s="698" t="s">
        <v>334</v>
      </c>
      <c r="AR37" s="699"/>
      <c r="AS37" s="699"/>
      <c r="AT37" s="699"/>
      <c r="AU37" s="699"/>
      <c r="AV37" s="699"/>
      <c r="AW37" s="699"/>
      <c r="AX37" s="699"/>
      <c r="AY37" s="700"/>
      <c r="AZ37" s="661">
        <v>8332</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2307</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343373</v>
      </c>
      <c r="CS37" s="662"/>
      <c r="CT37" s="662"/>
      <c r="CU37" s="662"/>
      <c r="CV37" s="662"/>
      <c r="CW37" s="662"/>
      <c r="CX37" s="662"/>
      <c r="CY37" s="663"/>
      <c r="CZ37" s="666">
        <v>5.3</v>
      </c>
      <c r="DA37" s="695"/>
      <c r="DB37" s="695"/>
      <c r="DC37" s="696"/>
      <c r="DD37" s="669">
        <v>338549</v>
      </c>
      <c r="DE37" s="662"/>
      <c r="DF37" s="662"/>
      <c r="DG37" s="662"/>
      <c r="DH37" s="662"/>
      <c r="DI37" s="662"/>
      <c r="DJ37" s="662"/>
      <c r="DK37" s="663"/>
      <c r="DL37" s="669">
        <v>309400</v>
      </c>
      <c r="DM37" s="662"/>
      <c r="DN37" s="662"/>
      <c r="DO37" s="662"/>
      <c r="DP37" s="662"/>
      <c r="DQ37" s="662"/>
      <c r="DR37" s="662"/>
      <c r="DS37" s="662"/>
      <c r="DT37" s="662"/>
      <c r="DU37" s="662"/>
      <c r="DV37" s="663"/>
      <c r="DW37" s="666">
        <v>7.5</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6944158</v>
      </c>
      <c r="S38" s="713"/>
      <c r="T38" s="713"/>
      <c r="U38" s="713"/>
      <c r="V38" s="713"/>
      <c r="W38" s="713"/>
      <c r="X38" s="713"/>
      <c r="Y38" s="718"/>
      <c r="Z38" s="719">
        <v>100</v>
      </c>
      <c r="AA38" s="719"/>
      <c r="AB38" s="719"/>
      <c r="AC38" s="719"/>
      <c r="AD38" s="720">
        <v>3876400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5687</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3801</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721581</v>
      </c>
      <c r="CS38" s="664"/>
      <c r="CT38" s="664"/>
      <c r="CU38" s="664"/>
      <c r="CV38" s="664"/>
      <c r="CW38" s="664"/>
      <c r="CX38" s="664"/>
      <c r="CY38" s="665"/>
      <c r="CZ38" s="666">
        <v>11.1</v>
      </c>
      <c r="DA38" s="695"/>
      <c r="DB38" s="695"/>
      <c r="DC38" s="696"/>
      <c r="DD38" s="669">
        <v>619919</v>
      </c>
      <c r="DE38" s="664"/>
      <c r="DF38" s="664"/>
      <c r="DG38" s="664"/>
      <c r="DH38" s="664"/>
      <c r="DI38" s="664"/>
      <c r="DJ38" s="664"/>
      <c r="DK38" s="665"/>
      <c r="DL38" s="669">
        <v>326092</v>
      </c>
      <c r="DM38" s="664"/>
      <c r="DN38" s="664"/>
      <c r="DO38" s="664"/>
      <c r="DP38" s="664"/>
      <c r="DQ38" s="664"/>
      <c r="DR38" s="664"/>
      <c r="DS38" s="664"/>
      <c r="DT38" s="664"/>
      <c r="DU38" s="664"/>
      <c r="DV38" s="665"/>
      <c r="DW38" s="666">
        <v>7.9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129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110</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34021</v>
      </c>
      <c r="CS39" s="662"/>
      <c r="CT39" s="662"/>
      <c r="CU39" s="662"/>
      <c r="CV39" s="662"/>
      <c r="CW39" s="662"/>
      <c r="CX39" s="662"/>
      <c r="CY39" s="663"/>
      <c r="CZ39" s="666">
        <v>0.5</v>
      </c>
      <c r="DA39" s="695"/>
      <c r="DB39" s="695"/>
      <c r="DC39" s="696"/>
      <c r="DD39" s="669">
        <v>2877</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128765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354000</v>
      </c>
      <c r="CS40" s="664"/>
      <c r="CT40" s="664"/>
      <c r="CU40" s="664"/>
      <c r="CV40" s="664"/>
      <c r="CW40" s="664"/>
      <c r="CX40" s="664"/>
      <c r="CY40" s="665"/>
      <c r="CZ40" s="666">
        <v>5.4</v>
      </c>
      <c r="DA40" s="695"/>
      <c r="DB40" s="695"/>
      <c r="DC40" s="696"/>
      <c r="DD40" s="669" t="s">
        <v>234</v>
      </c>
      <c r="DE40" s="664"/>
      <c r="DF40" s="664"/>
      <c r="DG40" s="664"/>
      <c r="DH40" s="664"/>
      <c r="DI40" s="664"/>
      <c r="DJ40" s="664"/>
      <c r="DK40" s="665"/>
      <c r="DL40" s="669" t="s">
        <v>129</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316617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1095686</v>
      </c>
      <c r="CS42" s="664"/>
      <c r="CT42" s="664"/>
      <c r="CU42" s="664"/>
      <c r="CV42" s="664"/>
      <c r="CW42" s="664"/>
      <c r="CX42" s="664"/>
      <c r="CY42" s="665"/>
      <c r="CZ42" s="666">
        <v>16.8</v>
      </c>
      <c r="DA42" s="667"/>
      <c r="DB42" s="667"/>
      <c r="DC42" s="668"/>
      <c r="DD42" s="669">
        <v>449535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t="s">
        <v>129</v>
      </c>
      <c r="CS43" s="662"/>
      <c r="CT43" s="662"/>
      <c r="CU43" s="662"/>
      <c r="CV43" s="662"/>
      <c r="CW43" s="662"/>
      <c r="CX43" s="662"/>
      <c r="CY43" s="663"/>
      <c r="CZ43" s="666" t="s">
        <v>129</v>
      </c>
      <c r="DA43" s="695"/>
      <c r="DB43" s="695"/>
      <c r="DC43" s="696"/>
      <c r="DD43" s="669" t="s">
        <v>129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1090378</v>
      </c>
      <c r="CS44" s="664"/>
      <c r="CT44" s="664"/>
      <c r="CU44" s="664"/>
      <c r="CV44" s="664"/>
      <c r="CW44" s="664"/>
      <c r="CX44" s="664"/>
      <c r="CY44" s="665"/>
      <c r="CZ44" s="666">
        <v>16.8</v>
      </c>
      <c r="DA44" s="667"/>
      <c r="DB44" s="667"/>
      <c r="DC44" s="668"/>
      <c r="DD44" s="669">
        <v>444257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446924</v>
      </c>
      <c r="CS45" s="662"/>
      <c r="CT45" s="662"/>
      <c r="CU45" s="662"/>
      <c r="CV45" s="662"/>
      <c r="CW45" s="662"/>
      <c r="CX45" s="662"/>
      <c r="CY45" s="663"/>
      <c r="CZ45" s="666">
        <v>6.9</v>
      </c>
      <c r="DA45" s="695"/>
      <c r="DB45" s="695"/>
      <c r="DC45" s="696"/>
      <c r="DD45" s="669">
        <v>67719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642923</v>
      </c>
      <c r="CS46" s="664"/>
      <c r="CT46" s="664"/>
      <c r="CU46" s="664"/>
      <c r="CV46" s="664"/>
      <c r="CW46" s="664"/>
      <c r="CX46" s="664"/>
      <c r="CY46" s="665"/>
      <c r="CZ46" s="666">
        <v>9.9</v>
      </c>
      <c r="DA46" s="667"/>
      <c r="DB46" s="667"/>
      <c r="DC46" s="668"/>
      <c r="DD46" s="669">
        <v>376007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5308</v>
      </c>
      <c r="CS47" s="662"/>
      <c r="CT47" s="662"/>
      <c r="CU47" s="662"/>
      <c r="CV47" s="662"/>
      <c r="CW47" s="662"/>
      <c r="CX47" s="662"/>
      <c r="CY47" s="663"/>
      <c r="CZ47" s="666">
        <v>0.1</v>
      </c>
      <c r="DA47" s="695"/>
      <c r="DB47" s="695"/>
      <c r="DC47" s="696"/>
      <c r="DD47" s="669">
        <v>5278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6507894</v>
      </c>
      <c r="CS49" s="677"/>
      <c r="CT49" s="677"/>
      <c r="CU49" s="677"/>
      <c r="CV49" s="677"/>
      <c r="CW49" s="677"/>
      <c r="CX49" s="677"/>
      <c r="CY49" s="678"/>
      <c r="CZ49" s="679">
        <v>100</v>
      </c>
      <c r="DA49" s="680"/>
      <c r="DB49" s="680"/>
      <c r="DC49" s="681"/>
      <c r="DD49" s="682">
        <v>4391094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8AVE8+8tmQWrWAth1x6xM3LbgmH8Y8a/dRDs1EzDXtSoek9hmyPntIn0hNiDCaWUaXJHLY6BwRcA/NqtIC6EmQ==" saltValue="ugkuAxu2S2jzB6rHiMYn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4" t="s">
        <v>363</v>
      </c>
      <c r="DK2" s="1195"/>
      <c r="DL2" s="1195"/>
      <c r="DM2" s="1195"/>
      <c r="DN2" s="1195"/>
      <c r="DO2" s="1196"/>
      <c r="DP2" s="249"/>
      <c r="DQ2" s="1194" t="s">
        <v>364</v>
      </c>
      <c r="DR2" s="1195"/>
      <c r="DS2" s="1195"/>
      <c r="DT2" s="1195"/>
      <c r="DU2" s="1195"/>
      <c r="DV2" s="1195"/>
      <c r="DW2" s="1195"/>
      <c r="DX2" s="1195"/>
      <c r="DY2" s="1195"/>
      <c r="DZ2" s="119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7" t="s">
        <v>365</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367</v>
      </c>
      <c r="B5" s="1082"/>
      <c r="C5" s="1082"/>
      <c r="D5" s="1082"/>
      <c r="E5" s="1082"/>
      <c r="F5" s="1082"/>
      <c r="G5" s="1082"/>
      <c r="H5" s="1082"/>
      <c r="I5" s="1082"/>
      <c r="J5" s="1082"/>
      <c r="K5" s="1082"/>
      <c r="L5" s="1082"/>
      <c r="M5" s="1082"/>
      <c r="N5" s="1082"/>
      <c r="O5" s="1082"/>
      <c r="P5" s="1083"/>
      <c r="Q5" s="1087" t="s">
        <v>368</v>
      </c>
      <c r="R5" s="1088"/>
      <c r="S5" s="1088"/>
      <c r="T5" s="1088"/>
      <c r="U5" s="1089"/>
      <c r="V5" s="1087" t="s">
        <v>369</v>
      </c>
      <c r="W5" s="1088"/>
      <c r="X5" s="1088"/>
      <c r="Y5" s="1088"/>
      <c r="Z5" s="1089"/>
      <c r="AA5" s="1087" t="s">
        <v>370</v>
      </c>
      <c r="AB5" s="1088"/>
      <c r="AC5" s="1088"/>
      <c r="AD5" s="1088"/>
      <c r="AE5" s="1088"/>
      <c r="AF5" s="1197" t="s">
        <v>371</v>
      </c>
      <c r="AG5" s="1088"/>
      <c r="AH5" s="1088"/>
      <c r="AI5" s="1088"/>
      <c r="AJ5" s="1103"/>
      <c r="AK5" s="1088" t="s">
        <v>372</v>
      </c>
      <c r="AL5" s="1088"/>
      <c r="AM5" s="1088"/>
      <c r="AN5" s="1088"/>
      <c r="AO5" s="1089"/>
      <c r="AP5" s="1087" t="s">
        <v>373</v>
      </c>
      <c r="AQ5" s="1088"/>
      <c r="AR5" s="1088"/>
      <c r="AS5" s="1088"/>
      <c r="AT5" s="1089"/>
      <c r="AU5" s="1087" t="s">
        <v>374</v>
      </c>
      <c r="AV5" s="1088"/>
      <c r="AW5" s="1088"/>
      <c r="AX5" s="1088"/>
      <c r="AY5" s="1103"/>
      <c r="AZ5" s="256"/>
      <c r="BA5" s="256"/>
      <c r="BB5" s="256"/>
      <c r="BC5" s="256"/>
      <c r="BD5" s="256"/>
      <c r="BE5" s="257"/>
      <c r="BF5" s="257"/>
      <c r="BG5" s="257"/>
      <c r="BH5" s="257"/>
      <c r="BI5" s="257"/>
      <c r="BJ5" s="257"/>
      <c r="BK5" s="257"/>
      <c r="BL5" s="257"/>
      <c r="BM5" s="257"/>
      <c r="BN5" s="257"/>
      <c r="BO5" s="257"/>
      <c r="BP5" s="257"/>
      <c r="BQ5" s="1081" t="s">
        <v>375</v>
      </c>
      <c r="BR5" s="1082"/>
      <c r="BS5" s="1082"/>
      <c r="BT5" s="1082"/>
      <c r="BU5" s="1082"/>
      <c r="BV5" s="1082"/>
      <c r="BW5" s="1082"/>
      <c r="BX5" s="1082"/>
      <c r="BY5" s="1082"/>
      <c r="BZ5" s="1082"/>
      <c r="CA5" s="1082"/>
      <c r="CB5" s="1082"/>
      <c r="CC5" s="1082"/>
      <c r="CD5" s="1082"/>
      <c r="CE5" s="1082"/>
      <c r="CF5" s="1082"/>
      <c r="CG5" s="1083"/>
      <c r="CH5" s="1087" t="s">
        <v>376</v>
      </c>
      <c r="CI5" s="1088"/>
      <c r="CJ5" s="1088"/>
      <c r="CK5" s="1088"/>
      <c r="CL5" s="1089"/>
      <c r="CM5" s="1087" t="s">
        <v>377</v>
      </c>
      <c r="CN5" s="1088"/>
      <c r="CO5" s="1088"/>
      <c r="CP5" s="1088"/>
      <c r="CQ5" s="1089"/>
      <c r="CR5" s="1087" t="s">
        <v>378</v>
      </c>
      <c r="CS5" s="1088"/>
      <c r="CT5" s="1088"/>
      <c r="CU5" s="1088"/>
      <c r="CV5" s="1089"/>
      <c r="CW5" s="1087" t="s">
        <v>379</v>
      </c>
      <c r="CX5" s="1088"/>
      <c r="CY5" s="1088"/>
      <c r="CZ5" s="1088"/>
      <c r="DA5" s="1089"/>
      <c r="DB5" s="1087" t="s">
        <v>380</v>
      </c>
      <c r="DC5" s="1088"/>
      <c r="DD5" s="1088"/>
      <c r="DE5" s="1088"/>
      <c r="DF5" s="1089"/>
      <c r="DG5" s="1182" t="s">
        <v>381</v>
      </c>
      <c r="DH5" s="1183"/>
      <c r="DI5" s="1183"/>
      <c r="DJ5" s="1183"/>
      <c r="DK5" s="1184"/>
      <c r="DL5" s="1182" t="s">
        <v>382</v>
      </c>
      <c r="DM5" s="1183"/>
      <c r="DN5" s="1183"/>
      <c r="DO5" s="1183"/>
      <c r="DP5" s="1184"/>
      <c r="DQ5" s="1087" t="s">
        <v>383</v>
      </c>
      <c r="DR5" s="1088"/>
      <c r="DS5" s="1088"/>
      <c r="DT5" s="1088"/>
      <c r="DU5" s="1089"/>
      <c r="DV5" s="1087" t="s">
        <v>374</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98"/>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5"/>
      <c r="DH6" s="1186"/>
      <c r="DI6" s="1186"/>
      <c r="DJ6" s="1186"/>
      <c r="DK6" s="1187"/>
      <c r="DL6" s="1185"/>
      <c r="DM6" s="1186"/>
      <c r="DN6" s="1186"/>
      <c r="DO6" s="1186"/>
      <c r="DP6" s="1187"/>
      <c r="DQ6" s="1090"/>
      <c r="DR6" s="1091"/>
      <c r="DS6" s="1091"/>
      <c r="DT6" s="1091"/>
      <c r="DU6" s="1092"/>
      <c r="DV6" s="1090"/>
      <c r="DW6" s="1091"/>
      <c r="DX6" s="1091"/>
      <c r="DY6" s="1091"/>
      <c r="DZ6" s="1104"/>
      <c r="EA6" s="254"/>
    </row>
    <row r="7" spans="1:131" s="255" customFormat="1" ht="26.25" customHeight="1" thickTop="1" x14ac:dyDescent="0.15">
      <c r="A7" s="258">
        <v>1</v>
      </c>
      <c r="B7" s="1134" t="s">
        <v>384</v>
      </c>
      <c r="C7" s="1135"/>
      <c r="D7" s="1135"/>
      <c r="E7" s="1135"/>
      <c r="F7" s="1135"/>
      <c r="G7" s="1135"/>
      <c r="H7" s="1135"/>
      <c r="I7" s="1135"/>
      <c r="J7" s="1135"/>
      <c r="K7" s="1135"/>
      <c r="L7" s="1135"/>
      <c r="M7" s="1135"/>
      <c r="N7" s="1135"/>
      <c r="O7" s="1135"/>
      <c r="P7" s="1136"/>
      <c r="Q7" s="1188">
        <v>6945</v>
      </c>
      <c r="R7" s="1189"/>
      <c r="S7" s="1189"/>
      <c r="T7" s="1189"/>
      <c r="U7" s="1189"/>
      <c r="V7" s="1189">
        <v>6509</v>
      </c>
      <c r="W7" s="1189"/>
      <c r="X7" s="1189"/>
      <c r="Y7" s="1189"/>
      <c r="Z7" s="1189"/>
      <c r="AA7" s="1189">
        <v>436</v>
      </c>
      <c r="AB7" s="1189"/>
      <c r="AC7" s="1189"/>
      <c r="AD7" s="1189"/>
      <c r="AE7" s="1190"/>
      <c r="AF7" s="1191">
        <v>374</v>
      </c>
      <c r="AG7" s="1192"/>
      <c r="AH7" s="1192"/>
      <c r="AI7" s="1192"/>
      <c r="AJ7" s="1193"/>
      <c r="AK7" s="1175">
        <v>406</v>
      </c>
      <c r="AL7" s="1176"/>
      <c r="AM7" s="1176"/>
      <c r="AN7" s="1176"/>
      <c r="AO7" s="1176"/>
      <c r="AP7" s="1176">
        <v>6423</v>
      </c>
      <c r="AQ7" s="1176"/>
      <c r="AR7" s="1176"/>
      <c r="AS7" s="1176"/>
      <c r="AT7" s="1176"/>
      <c r="AU7" s="1177"/>
      <c r="AV7" s="1177"/>
      <c r="AW7" s="1177"/>
      <c r="AX7" s="1177"/>
      <c r="AY7" s="1178"/>
      <c r="AZ7" s="252"/>
      <c r="BA7" s="252"/>
      <c r="BB7" s="252"/>
      <c r="BC7" s="252"/>
      <c r="BD7" s="252"/>
      <c r="BE7" s="253"/>
      <c r="BF7" s="253"/>
      <c r="BG7" s="253"/>
      <c r="BH7" s="253"/>
      <c r="BI7" s="253"/>
      <c r="BJ7" s="253"/>
      <c r="BK7" s="253"/>
      <c r="BL7" s="253"/>
      <c r="BM7" s="253"/>
      <c r="BN7" s="253"/>
      <c r="BO7" s="253"/>
      <c r="BP7" s="253"/>
      <c r="BQ7" s="259">
        <v>1</v>
      </c>
      <c r="BR7" s="260"/>
      <c r="BS7" s="1179" t="s">
        <v>593</v>
      </c>
      <c r="BT7" s="1180"/>
      <c r="BU7" s="1180"/>
      <c r="BV7" s="1180"/>
      <c r="BW7" s="1180"/>
      <c r="BX7" s="1180"/>
      <c r="BY7" s="1180"/>
      <c r="BZ7" s="1180"/>
      <c r="CA7" s="1180"/>
      <c r="CB7" s="1180"/>
      <c r="CC7" s="1180"/>
      <c r="CD7" s="1180"/>
      <c r="CE7" s="1180"/>
      <c r="CF7" s="1180"/>
      <c r="CG7" s="1181"/>
      <c r="CH7" s="1172">
        <v>0</v>
      </c>
      <c r="CI7" s="1173"/>
      <c r="CJ7" s="1173"/>
      <c r="CK7" s="1173"/>
      <c r="CL7" s="1174"/>
      <c r="CM7" s="1172">
        <v>67</v>
      </c>
      <c r="CN7" s="1173"/>
      <c r="CO7" s="1173"/>
      <c r="CP7" s="1173"/>
      <c r="CQ7" s="1174"/>
      <c r="CR7" s="1172">
        <v>4</v>
      </c>
      <c r="CS7" s="1173"/>
      <c r="CT7" s="1173"/>
      <c r="CU7" s="1173"/>
      <c r="CV7" s="1174"/>
      <c r="CW7" s="1172" t="s">
        <v>592</v>
      </c>
      <c r="CX7" s="1173"/>
      <c r="CY7" s="1173"/>
      <c r="CZ7" s="1173"/>
      <c r="DA7" s="1174"/>
      <c r="DB7" s="1172">
        <v>139</v>
      </c>
      <c r="DC7" s="1173"/>
      <c r="DD7" s="1173"/>
      <c r="DE7" s="1173"/>
      <c r="DF7" s="1174"/>
      <c r="DG7" s="1172" t="s">
        <v>592</v>
      </c>
      <c r="DH7" s="1173"/>
      <c r="DI7" s="1173"/>
      <c r="DJ7" s="1173"/>
      <c r="DK7" s="1174"/>
      <c r="DL7" s="1172" t="s">
        <v>592</v>
      </c>
      <c r="DM7" s="1173"/>
      <c r="DN7" s="1173"/>
      <c r="DO7" s="1173"/>
      <c r="DP7" s="1174"/>
      <c r="DQ7" s="1172"/>
      <c r="DR7" s="1173"/>
      <c r="DS7" s="1173"/>
      <c r="DT7" s="1173"/>
      <c r="DU7" s="1174"/>
      <c r="DV7" s="1199"/>
      <c r="DW7" s="1200"/>
      <c r="DX7" s="1200"/>
      <c r="DY7" s="1200"/>
      <c r="DZ7" s="1201"/>
      <c r="EA7" s="254"/>
    </row>
    <row r="8" spans="1:131" s="255" customFormat="1" ht="26.25" customHeight="1" x14ac:dyDescent="0.15">
      <c r="A8" s="261">
        <v>2</v>
      </c>
      <c r="B8" s="1121" t="s">
        <v>385</v>
      </c>
      <c r="C8" s="1122"/>
      <c r="D8" s="1122"/>
      <c r="E8" s="1122"/>
      <c r="F8" s="1122"/>
      <c r="G8" s="1122"/>
      <c r="H8" s="1122"/>
      <c r="I8" s="1122"/>
      <c r="J8" s="1122"/>
      <c r="K8" s="1122"/>
      <c r="L8" s="1122"/>
      <c r="M8" s="1122"/>
      <c r="N8" s="1122"/>
      <c r="O8" s="1122"/>
      <c r="P8" s="1123"/>
      <c r="Q8" s="1127">
        <v>3</v>
      </c>
      <c r="R8" s="1128"/>
      <c r="S8" s="1128"/>
      <c r="T8" s="1128"/>
      <c r="U8" s="1128"/>
      <c r="V8" s="1128">
        <v>3</v>
      </c>
      <c r="W8" s="1128"/>
      <c r="X8" s="1128"/>
      <c r="Y8" s="1128"/>
      <c r="Z8" s="1128"/>
      <c r="AA8" s="1128">
        <v>0</v>
      </c>
      <c r="AB8" s="1128"/>
      <c r="AC8" s="1128"/>
      <c r="AD8" s="1128"/>
      <c r="AE8" s="1129"/>
      <c r="AF8" s="1105">
        <v>0</v>
      </c>
      <c r="AG8" s="1106"/>
      <c r="AH8" s="1106"/>
      <c r="AI8" s="1106"/>
      <c r="AJ8" s="1107"/>
      <c r="AK8" s="1170" t="s">
        <v>591</v>
      </c>
      <c r="AL8" s="1171"/>
      <c r="AM8" s="1171"/>
      <c r="AN8" s="1171"/>
      <c r="AO8" s="1171"/>
      <c r="AP8" s="1171" t="s">
        <v>591</v>
      </c>
      <c r="AQ8" s="1171"/>
      <c r="AR8" s="1171"/>
      <c r="AS8" s="1171"/>
      <c r="AT8" s="1171"/>
      <c r="AU8" s="1168"/>
      <c r="AV8" s="1168"/>
      <c r="AW8" s="1168"/>
      <c r="AX8" s="1168"/>
      <c r="AY8" s="1169"/>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54"/>
    </row>
    <row r="9" spans="1:131" s="255" customFormat="1" ht="26.25" customHeight="1" x14ac:dyDescent="0.15">
      <c r="A9" s="261">
        <v>3</v>
      </c>
      <c r="B9" s="1121" t="s">
        <v>386</v>
      </c>
      <c r="C9" s="1122"/>
      <c r="D9" s="1122"/>
      <c r="E9" s="1122"/>
      <c r="F9" s="1122"/>
      <c r="G9" s="1122"/>
      <c r="H9" s="1122"/>
      <c r="I9" s="1122"/>
      <c r="J9" s="1122"/>
      <c r="K9" s="1122"/>
      <c r="L9" s="1122"/>
      <c r="M9" s="1122"/>
      <c r="N9" s="1122"/>
      <c r="O9" s="1122"/>
      <c r="P9" s="1123"/>
      <c r="Q9" s="1127">
        <v>1</v>
      </c>
      <c r="R9" s="1128"/>
      <c r="S9" s="1128"/>
      <c r="T9" s="1128"/>
      <c r="U9" s="1128"/>
      <c r="V9" s="1128">
        <v>1</v>
      </c>
      <c r="W9" s="1128"/>
      <c r="X9" s="1128"/>
      <c r="Y9" s="1128"/>
      <c r="Z9" s="1128"/>
      <c r="AA9" s="1128">
        <v>0</v>
      </c>
      <c r="AB9" s="1128"/>
      <c r="AC9" s="1128"/>
      <c r="AD9" s="1128"/>
      <c r="AE9" s="1129"/>
      <c r="AF9" s="1105">
        <v>0</v>
      </c>
      <c r="AG9" s="1106"/>
      <c r="AH9" s="1106"/>
      <c r="AI9" s="1106"/>
      <c r="AJ9" s="1107"/>
      <c r="AK9" s="1170">
        <v>0</v>
      </c>
      <c r="AL9" s="1171"/>
      <c r="AM9" s="1171"/>
      <c r="AN9" s="1171"/>
      <c r="AO9" s="1171"/>
      <c r="AP9" s="1171">
        <v>0</v>
      </c>
      <c r="AQ9" s="1171"/>
      <c r="AR9" s="1171"/>
      <c r="AS9" s="1171"/>
      <c r="AT9" s="1171"/>
      <c r="AU9" s="1168"/>
      <c r="AV9" s="1168"/>
      <c r="AW9" s="1168"/>
      <c r="AX9" s="1168"/>
      <c r="AY9" s="1169"/>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54"/>
    </row>
    <row r="10" spans="1:131" s="255" customFormat="1" ht="26.25" customHeight="1" x14ac:dyDescent="0.15">
      <c r="A10" s="261">
        <v>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5"/>
      <c r="AG10" s="1106"/>
      <c r="AH10" s="1106"/>
      <c r="AI10" s="1106"/>
      <c r="AJ10" s="1107"/>
      <c r="AK10" s="1170"/>
      <c r="AL10" s="1171"/>
      <c r="AM10" s="1171"/>
      <c r="AN10" s="1171"/>
      <c r="AO10" s="1171"/>
      <c r="AP10" s="1171"/>
      <c r="AQ10" s="1171"/>
      <c r="AR10" s="1171"/>
      <c r="AS10" s="1171"/>
      <c r="AT10" s="1171"/>
      <c r="AU10" s="1168"/>
      <c r="AV10" s="1168"/>
      <c r="AW10" s="1168"/>
      <c r="AX10" s="1168"/>
      <c r="AY10" s="1169"/>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4"/>
    </row>
    <row r="11" spans="1:131" s="255" customFormat="1" ht="26.25" customHeight="1" x14ac:dyDescent="0.15">
      <c r="A11" s="261">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5"/>
      <c r="AG11" s="1106"/>
      <c r="AH11" s="1106"/>
      <c r="AI11" s="1106"/>
      <c r="AJ11" s="1107"/>
      <c r="AK11" s="1170"/>
      <c r="AL11" s="1171"/>
      <c r="AM11" s="1171"/>
      <c r="AN11" s="1171"/>
      <c r="AO11" s="1171"/>
      <c r="AP11" s="1171"/>
      <c r="AQ11" s="1171"/>
      <c r="AR11" s="1171"/>
      <c r="AS11" s="1171"/>
      <c r="AT11" s="1171"/>
      <c r="AU11" s="1168"/>
      <c r="AV11" s="1168"/>
      <c r="AW11" s="1168"/>
      <c r="AX11" s="1168"/>
      <c r="AY11" s="1169"/>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4"/>
    </row>
    <row r="12" spans="1:131" s="255" customFormat="1" ht="26.25" customHeight="1" x14ac:dyDescent="0.15">
      <c r="A12" s="261">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5"/>
      <c r="AG12" s="1106"/>
      <c r="AH12" s="1106"/>
      <c r="AI12" s="1106"/>
      <c r="AJ12" s="1107"/>
      <c r="AK12" s="1170"/>
      <c r="AL12" s="1171"/>
      <c r="AM12" s="1171"/>
      <c r="AN12" s="1171"/>
      <c r="AO12" s="1171"/>
      <c r="AP12" s="1171"/>
      <c r="AQ12" s="1171"/>
      <c r="AR12" s="1171"/>
      <c r="AS12" s="1171"/>
      <c r="AT12" s="1171"/>
      <c r="AU12" s="1168"/>
      <c r="AV12" s="1168"/>
      <c r="AW12" s="1168"/>
      <c r="AX12" s="1168"/>
      <c r="AY12" s="1169"/>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4"/>
    </row>
    <row r="13" spans="1:131" s="255" customFormat="1" ht="26.25" customHeight="1" x14ac:dyDescent="0.15">
      <c r="A13" s="261">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5"/>
      <c r="AG13" s="1106"/>
      <c r="AH13" s="1106"/>
      <c r="AI13" s="1106"/>
      <c r="AJ13" s="1107"/>
      <c r="AK13" s="1170"/>
      <c r="AL13" s="1171"/>
      <c r="AM13" s="1171"/>
      <c r="AN13" s="1171"/>
      <c r="AO13" s="1171"/>
      <c r="AP13" s="1171"/>
      <c r="AQ13" s="1171"/>
      <c r="AR13" s="1171"/>
      <c r="AS13" s="1171"/>
      <c r="AT13" s="1171"/>
      <c r="AU13" s="1168"/>
      <c r="AV13" s="1168"/>
      <c r="AW13" s="1168"/>
      <c r="AX13" s="1168"/>
      <c r="AY13" s="1169"/>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4"/>
    </row>
    <row r="14" spans="1:131" s="255" customFormat="1" ht="26.25" customHeight="1" x14ac:dyDescent="0.15">
      <c r="A14" s="261">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5"/>
      <c r="AG14" s="1106"/>
      <c r="AH14" s="1106"/>
      <c r="AI14" s="1106"/>
      <c r="AJ14" s="1107"/>
      <c r="AK14" s="1170"/>
      <c r="AL14" s="1171"/>
      <c r="AM14" s="1171"/>
      <c r="AN14" s="1171"/>
      <c r="AO14" s="1171"/>
      <c r="AP14" s="1171"/>
      <c r="AQ14" s="1171"/>
      <c r="AR14" s="1171"/>
      <c r="AS14" s="1171"/>
      <c r="AT14" s="1171"/>
      <c r="AU14" s="1168"/>
      <c r="AV14" s="1168"/>
      <c r="AW14" s="1168"/>
      <c r="AX14" s="1168"/>
      <c r="AY14" s="1169"/>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5"/>
      <c r="AG15" s="1106"/>
      <c r="AH15" s="1106"/>
      <c r="AI15" s="1106"/>
      <c r="AJ15" s="1107"/>
      <c r="AK15" s="1170"/>
      <c r="AL15" s="1171"/>
      <c r="AM15" s="1171"/>
      <c r="AN15" s="1171"/>
      <c r="AO15" s="1171"/>
      <c r="AP15" s="1171"/>
      <c r="AQ15" s="1171"/>
      <c r="AR15" s="1171"/>
      <c r="AS15" s="1171"/>
      <c r="AT15" s="1171"/>
      <c r="AU15" s="1168"/>
      <c r="AV15" s="1168"/>
      <c r="AW15" s="1168"/>
      <c r="AX15" s="1168"/>
      <c r="AY15" s="1169"/>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5"/>
      <c r="AG16" s="1106"/>
      <c r="AH16" s="1106"/>
      <c r="AI16" s="1106"/>
      <c r="AJ16" s="1107"/>
      <c r="AK16" s="1170"/>
      <c r="AL16" s="1171"/>
      <c r="AM16" s="1171"/>
      <c r="AN16" s="1171"/>
      <c r="AO16" s="1171"/>
      <c r="AP16" s="1171"/>
      <c r="AQ16" s="1171"/>
      <c r="AR16" s="1171"/>
      <c r="AS16" s="1171"/>
      <c r="AT16" s="1171"/>
      <c r="AU16" s="1168"/>
      <c r="AV16" s="1168"/>
      <c r="AW16" s="1168"/>
      <c r="AX16" s="1168"/>
      <c r="AY16" s="1169"/>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5"/>
      <c r="AG17" s="1106"/>
      <c r="AH17" s="1106"/>
      <c r="AI17" s="1106"/>
      <c r="AJ17" s="1107"/>
      <c r="AK17" s="1170"/>
      <c r="AL17" s="1171"/>
      <c r="AM17" s="1171"/>
      <c r="AN17" s="1171"/>
      <c r="AO17" s="1171"/>
      <c r="AP17" s="1171"/>
      <c r="AQ17" s="1171"/>
      <c r="AR17" s="1171"/>
      <c r="AS17" s="1171"/>
      <c r="AT17" s="1171"/>
      <c r="AU17" s="1168"/>
      <c r="AV17" s="1168"/>
      <c r="AW17" s="1168"/>
      <c r="AX17" s="1168"/>
      <c r="AY17" s="1169"/>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5"/>
      <c r="AG18" s="1106"/>
      <c r="AH18" s="1106"/>
      <c r="AI18" s="1106"/>
      <c r="AJ18" s="1107"/>
      <c r="AK18" s="1170"/>
      <c r="AL18" s="1171"/>
      <c r="AM18" s="1171"/>
      <c r="AN18" s="1171"/>
      <c r="AO18" s="1171"/>
      <c r="AP18" s="1171"/>
      <c r="AQ18" s="1171"/>
      <c r="AR18" s="1171"/>
      <c r="AS18" s="1171"/>
      <c r="AT18" s="1171"/>
      <c r="AU18" s="1168"/>
      <c r="AV18" s="1168"/>
      <c r="AW18" s="1168"/>
      <c r="AX18" s="1168"/>
      <c r="AY18" s="1169"/>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5"/>
      <c r="AG19" s="1106"/>
      <c r="AH19" s="1106"/>
      <c r="AI19" s="1106"/>
      <c r="AJ19" s="1107"/>
      <c r="AK19" s="1170"/>
      <c r="AL19" s="1171"/>
      <c r="AM19" s="1171"/>
      <c r="AN19" s="1171"/>
      <c r="AO19" s="1171"/>
      <c r="AP19" s="1171"/>
      <c r="AQ19" s="1171"/>
      <c r="AR19" s="1171"/>
      <c r="AS19" s="1171"/>
      <c r="AT19" s="1171"/>
      <c r="AU19" s="1168"/>
      <c r="AV19" s="1168"/>
      <c r="AW19" s="1168"/>
      <c r="AX19" s="1168"/>
      <c r="AY19" s="1169"/>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5"/>
      <c r="AG20" s="1106"/>
      <c r="AH20" s="1106"/>
      <c r="AI20" s="1106"/>
      <c r="AJ20" s="1107"/>
      <c r="AK20" s="1170"/>
      <c r="AL20" s="1171"/>
      <c r="AM20" s="1171"/>
      <c r="AN20" s="1171"/>
      <c r="AO20" s="1171"/>
      <c r="AP20" s="1171"/>
      <c r="AQ20" s="1171"/>
      <c r="AR20" s="1171"/>
      <c r="AS20" s="1171"/>
      <c r="AT20" s="1171"/>
      <c r="AU20" s="1168"/>
      <c r="AV20" s="1168"/>
      <c r="AW20" s="1168"/>
      <c r="AX20" s="1168"/>
      <c r="AY20" s="1169"/>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5"/>
      <c r="AG21" s="1106"/>
      <c r="AH21" s="1106"/>
      <c r="AI21" s="1106"/>
      <c r="AJ21" s="1107"/>
      <c r="AK21" s="1170"/>
      <c r="AL21" s="1171"/>
      <c r="AM21" s="1171"/>
      <c r="AN21" s="1171"/>
      <c r="AO21" s="1171"/>
      <c r="AP21" s="1171"/>
      <c r="AQ21" s="1171"/>
      <c r="AR21" s="1171"/>
      <c r="AS21" s="1171"/>
      <c r="AT21" s="1171"/>
      <c r="AU21" s="1168"/>
      <c r="AV21" s="1168"/>
      <c r="AW21" s="1168"/>
      <c r="AX21" s="1168"/>
      <c r="AY21" s="1169"/>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1"/>
      <c r="C22" s="1122"/>
      <c r="D22" s="1122"/>
      <c r="E22" s="1122"/>
      <c r="F22" s="1122"/>
      <c r="G22" s="1122"/>
      <c r="H22" s="1122"/>
      <c r="I22" s="1122"/>
      <c r="J22" s="1122"/>
      <c r="K22" s="1122"/>
      <c r="L22" s="1122"/>
      <c r="M22" s="1122"/>
      <c r="N22" s="1122"/>
      <c r="O22" s="1122"/>
      <c r="P22" s="1123"/>
      <c r="Q22" s="1165"/>
      <c r="R22" s="1166"/>
      <c r="S22" s="1166"/>
      <c r="T22" s="1166"/>
      <c r="U22" s="1166"/>
      <c r="V22" s="1166"/>
      <c r="W22" s="1166"/>
      <c r="X22" s="1166"/>
      <c r="Y22" s="1166"/>
      <c r="Z22" s="1166"/>
      <c r="AA22" s="1166"/>
      <c r="AB22" s="1166"/>
      <c r="AC22" s="1166"/>
      <c r="AD22" s="1166"/>
      <c r="AE22" s="1167"/>
      <c r="AF22" s="1105"/>
      <c r="AG22" s="1106"/>
      <c r="AH22" s="1106"/>
      <c r="AI22" s="1106"/>
      <c r="AJ22" s="1107"/>
      <c r="AK22" s="1161"/>
      <c r="AL22" s="1162"/>
      <c r="AM22" s="1162"/>
      <c r="AN22" s="1162"/>
      <c r="AO22" s="1162"/>
      <c r="AP22" s="1162"/>
      <c r="AQ22" s="1162"/>
      <c r="AR22" s="1162"/>
      <c r="AS22" s="1162"/>
      <c r="AT22" s="1162"/>
      <c r="AU22" s="1163"/>
      <c r="AV22" s="1163"/>
      <c r="AW22" s="1163"/>
      <c r="AX22" s="1163"/>
      <c r="AY22" s="1164"/>
      <c r="AZ22" s="1119" t="s">
        <v>387</v>
      </c>
      <c r="BA22" s="1119"/>
      <c r="BB22" s="1119"/>
      <c r="BC22" s="1119"/>
      <c r="BD22" s="1120"/>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2">
        <v>6944</v>
      </c>
      <c r="R23" s="1153"/>
      <c r="S23" s="1153"/>
      <c r="T23" s="1153"/>
      <c r="U23" s="1153"/>
      <c r="V23" s="1153">
        <v>6508</v>
      </c>
      <c r="W23" s="1153"/>
      <c r="X23" s="1153"/>
      <c r="Y23" s="1153"/>
      <c r="Z23" s="1153"/>
      <c r="AA23" s="1153">
        <v>436</v>
      </c>
      <c r="AB23" s="1153"/>
      <c r="AC23" s="1153"/>
      <c r="AD23" s="1153"/>
      <c r="AE23" s="1154"/>
      <c r="AF23" s="1155">
        <v>375</v>
      </c>
      <c r="AG23" s="1153"/>
      <c r="AH23" s="1153"/>
      <c r="AI23" s="1153"/>
      <c r="AJ23" s="1156"/>
      <c r="AK23" s="1157"/>
      <c r="AL23" s="1158"/>
      <c r="AM23" s="1158"/>
      <c r="AN23" s="1158"/>
      <c r="AO23" s="1158"/>
      <c r="AP23" s="1153">
        <v>6423</v>
      </c>
      <c r="AQ23" s="1153"/>
      <c r="AR23" s="1153"/>
      <c r="AS23" s="1153"/>
      <c r="AT23" s="1153"/>
      <c r="AU23" s="1159"/>
      <c r="AV23" s="1159"/>
      <c r="AW23" s="1159"/>
      <c r="AX23" s="1159"/>
      <c r="AY23" s="1160"/>
      <c r="AZ23" s="1149" t="s">
        <v>390</v>
      </c>
      <c r="BA23" s="1150"/>
      <c r="BB23" s="1150"/>
      <c r="BC23" s="1150"/>
      <c r="BD23" s="1151"/>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48" t="s">
        <v>391</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7" t="s">
        <v>392</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367</v>
      </c>
      <c r="B26" s="1082"/>
      <c r="C26" s="1082"/>
      <c r="D26" s="1082"/>
      <c r="E26" s="1082"/>
      <c r="F26" s="1082"/>
      <c r="G26" s="1082"/>
      <c r="H26" s="1082"/>
      <c r="I26" s="1082"/>
      <c r="J26" s="1082"/>
      <c r="K26" s="1082"/>
      <c r="L26" s="1082"/>
      <c r="M26" s="1082"/>
      <c r="N26" s="1082"/>
      <c r="O26" s="1082"/>
      <c r="P26" s="1083"/>
      <c r="Q26" s="1087" t="s">
        <v>393</v>
      </c>
      <c r="R26" s="1088"/>
      <c r="S26" s="1088"/>
      <c r="T26" s="1088"/>
      <c r="U26" s="1089"/>
      <c r="V26" s="1087" t="s">
        <v>394</v>
      </c>
      <c r="W26" s="1088"/>
      <c r="X26" s="1088"/>
      <c r="Y26" s="1088"/>
      <c r="Z26" s="1089"/>
      <c r="AA26" s="1087" t="s">
        <v>395</v>
      </c>
      <c r="AB26" s="1088"/>
      <c r="AC26" s="1088"/>
      <c r="AD26" s="1088"/>
      <c r="AE26" s="1088"/>
      <c r="AF26" s="1143" t="s">
        <v>396</v>
      </c>
      <c r="AG26" s="1094"/>
      <c r="AH26" s="1094"/>
      <c r="AI26" s="1094"/>
      <c r="AJ26" s="1144"/>
      <c r="AK26" s="1088" t="s">
        <v>397</v>
      </c>
      <c r="AL26" s="1088"/>
      <c r="AM26" s="1088"/>
      <c r="AN26" s="1088"/>
      <c r="AO26" s="1089"/>
      <c r="AP26" s="1087" t="s">
        <v>398</v>
      </c>
      <c r="AQ26" s="1088"/>
      <c r="AR26" s="1088"/>
      <c r="AS26" s="1088"/>
      <c r="AT26" s="1089"/>
      <c r="AU26" s="1087" t="s">
        <v>399</v>
      </c>
      <c r="AV26" s="1088"/>
      <c r="AW26" s="1088"/>
      <c r="AX26" s="1088"/>
      <c r="AY26" s="1089"/>
      <c r="AZ26" s="1087" t="s">
        <v>400</v>
      </c>
      <c r="BA26" s="1088"/>
      <c r="BB26" s="1088"/>
      <c r="BC26" s="1088"/>
      <c r="BD26" s="1089"/>
      <c r="BE26" s="1087" t="s">
        <v>374</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5"/>
      <c r="AG27" s="1097"/>
      <c r="AH27" s="1097"/>
      <c r="AI27" s="1097"/>
      <c r="AJ27" s="1146"/>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4" t="s">
        <v>401</v>
      </c>
      <c r="C28" s="1135"/>
      <c r="D28" s="1135"/>
      <c r="E28" s="1135"/>
      <c r="F28" s="1135"/>
      <c r="G28" s="1135"/>
      <c r="H28" s="1135"/>
      <c r="I28" s="1135"/>
      <c r="J28" s="1135"/>
      <c r="K28" s="1135"/>
      <c r="L28" s="1135"/>
      <c r="M28" s="1135"/>
      <c r="N28" s="1135"/>
      <c r="O28" s="1135"/>
      <c r="P28" s="1136"/>
      <c r="Q28" s="1137">
        <v>1979</v>
      </c>
      <c r="R28" s="1138"/>
      <c r="S28" s="1138"/>
      <c r="T28" s="1138"/>
      <c r="U28" s="1138"/>
      <c r="V28" s="1138">
        <v>1835</v>
      </c>
      <c r="W28" s="1138"/>
      <c r="X28" s="1138"/>
      <c r="Y28" s="1138"/>
      <c r="Z28" s="1138"/>
      <c r="AA28" s="1138">
        <v>144</v>
      </c>
      <c r="AB28" s="1138"/>
      <c r="AC28" s="1138"/>
      <c r="AD28" s="1138"/>
      <c r="AE28" s="1139"/>
      <c r="AF28" s="1140">
        <v>144</v>
      </c>
      <c r="AG28" s="1138"/>
      <c r="AH28" s="1138"/>
      <c r="AI28" s="1138"/>
      <c r="AJ28" s="1141"/>
      <c r="AK28" s="1142">
        <v>130</v>
      </c>
      <c r="AL28" s="1130"/>
      <c r="AM28" s="1130"/>
      <c r="AN28" s="1130"/>
      <c r="AO28" s="1130"/>
      <c r="AP28" s="1130" t="s">
        <v>592</v>
      </c>
      <c r="AQ28" s="1130"/>
      <c r="AR28" s="1130"/>
      <c r="AS28" s="1130"/>
      <c r="AT28" s="1130"/>
      <c r="AU28" s="1130" t="s">
        <v>592</v>
      </c>
      <c r="AV28" s="1130"/>
      <c r="AW28" s="1130"/>
      <c r="AX28" s="1130"/>
      <c r="AY28" s="1130"/>
      <c r="AZ28" s="1131" t="s">
        <v>592</v>
      </c>
      <c r="BA28" s="1131"/>
      <c r="BB28" s="1131"/>
      <c r="BC28" s="1131"/>
      <c r="BD28" s="1131"/>
      <c r="BE28" s="1132"/>
      <c r="BF28" s="1132"/>
      <c r="BG28" s="1132"/>
      <c r="BH28" s="1132"/>
      <c r="BI28" s="1133"/>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1" t="s">
        <v>402</v>
      </c>
      <c r="C29" s="1122"/>
      <c r="D29" s="1122"/>
      <c r="E29" s="1122"/>
      <c r="F29" s="1122"/>
      <c r="G29" s="1122"/>
      <c r="H29" s="1122"/>
      <c r="I29" s="1122"/>
      <c r="J29" s="1122"/>
      <c r="K29" s="1122"/>
      <c r="L29" s="1122"/>
      <c r="M29" s="1122"/>
      <c r="N29" s="1122"/>
      <c r="O29" s="1122"/>
      <c r="P29" s="1123"/>
      <c r="Q29" s="1127">
        <v>1103</v>
      </c>
      <c r="R29" s="1128"/>
      <c r="S29" s="1128"/>
      <c r="T29" s="1128"/>
      <c r="U29" s="1128"/>
      <c r="V29" s="1128">
        <v>1046</v>
      </c>
      <c r="W29" s="1128"/>
      <c r="X29" s="1128"/>
      <c r="Y29" s="1128"/>
      <c r="Z29" s="1128"/>
      <c r="AA29" s="1128">
        <v>57</v>
      </c>
      <c r="AB29" s="1128"/>
      <c r="AC29" s="1128"/>
      <c r="AD29" s="1128"/>
      <c r="AE29" s="1129"/>
      <c r="AF29" s="1105">
        <v>57</v>
      </c>
      <c r="AG29" s="1106"/>
      <c r="AH29" s="1106"/>
      <c r="AI29" s="1106"/>
      <c r="AJ29" s="1107"/>
      <c r="AK29" s="1062">
        <v>170</v>
      </c>
      <c r="AL29" s="1057"/>
      <c r="AM29" s="1057"/>
      <c r="AN29" s="1057"/>
      <c r="AO29" s="1057"/>
      <c r="AP29" s="1057" t="s">
        <v>592</v>
      </c>
      <c r="AQ29" s="1057"/>
      <c r="AR29" s="1057"/>
      <c r="AS29" s="1057"/>
      <c r="AT29" s="1057"/>
      <c r="AU29" s="1057" t="s">
        <v>592</v>
      </c>
      <c r="AV29" s="1057"/>
      <c r="AW29" s="1057"/>
      <c r="AX29" s="1057"/>
      <c r="AY29" s="1057"/>
      <c r="AZ29" s="1126" t="s">
        <v>592</v>
      </c>
      <c r="BA29" s="1126"/>
      <c r="BB29" s="1126"/>
      <c r="BC29" s="1126"/>
      <c r="BD29" s="1126"/>
      <c r="BE29" s="1067"/>
      <c r="BF29" s="1067"/>
      <c r="BG29" s="1067"/>
      <c r="BH29" s="1067"/>
      <c r="BI29" s="1068"/>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1" t="s">
        <v>403</v>
      </c>
      <c r="C30" s="1122"/>
      <c r="D30" s="1122"/>
      <c r="E30" s="1122"/>
      <c r="F30" s="1122"/>
      <c r="G30" s="1122"/>
      <c r="H30" s="1122"/>
      <c r="I30" s="1122"/>
      <c r="J30" s="1122"/>
      <c r="K30" s="1122"/>
      <c r="L30" s="1122"/>
      <c r="M30" s="1122"/>
      <c r="N30" s="1122"/>
      <c r="O30" s="1122"/>
      <c r="P30" s="1123"/>
      <c r="Q30" s="1127">
        <v>157</v>
      </c>
      <c r="R30" s="1128"/>
      <c r="S30" s="1128"/>
      <c r="T30" s="1128"/>
      <c r="U30" s="1128"/>
      <c r="V30" s="1128">
        <v>156</v>
      </c>
      <c r="W30" s="1128"/>
      <c r="X30" s="1128"/>
      <c r="Y30" s="1128"/>
      <c r="Z30" s="1128"/>
      <c r="AA30" s="1128">
        <v>1</v>
      </c>
      <c r="AB30" s="1128"/>
      <c r="AC30" s="1128"/>
      <c r="AD30" s="1128"/>
      <c r="AE30" s="1129"/>
      <c r="AF30" s="1105">
        <v>1</v>
      </c>
      <c r="AG30" s="1106"/>
      <c r="AH30" s="1106"/>
      <c r="AI30" s="1106"/>
      <c r="AJ30" s="1107"/>
      <c r="AK30" s="1062">
        <v>42</v>
      </c>
      <c r="AL30" s="1057"/>
      <c r="AM30" s="1057"/>
      <c r="AN30" s="1057"/>
      <c r="AO30" s="1057"/>
      <c r="AP30" s="1057" t="s">
        <v>592</v>
      </c>
      <c r="AQ30" s="1057"/>
      <c r="AR30" s="1057"/>
      <c r="AS30" s="1057"/>
      <c r="AT30" s="1057"/>
      <c r="AU30" s="1057" t="s">
        <v>592</v>
      </c>
      <c r="AV30" s="1057"/>
      <c r="AW30" s="1057"/>
      <c r="AX30" s="1057"/>
      <c r="AY30" s="1057"/>
      <c r="AZ30" s="1126" t="s">
        <v>592</v>
      </c>
      <c r="BA30" s="1126"/>
      <c r="BB30" s="1126"/>
      <c r="BC30" s="1126"/>
      <c r="BD30" s="1126"/>
      <c r="BE30" s="1067"/>
      <c r="BF30" s="1067"/>
      <c r="BG30" s="1067"/>
      <c r="BH30" s="1067"/>
      <c r="BI30" s="1068"/>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1" t="s">
        <v>404</v>
      </c>
      <c r="C31" s="1122"/>
      <c r="D31" s="1122"/>
      <c r="E31" s="1122"/>
      <c r="F31" s="1122"/>
      <c r="G31" s="1122"/>
      <c r="H31" s="1122"/>
      <c r="I31" s="1122"/>
      <c r="J31" s="1122"/>
      <c r="K31" s="1122"/>
      <c r="L31" s="1122"/>
      <c r="M31" s="1122"/>
      <c r="N31" s="1122"/>
      <c r="O31" s="1122"/>
      <c r="P31" s="1123"/>
      <c r="Q31" s="1127">
        <v>182</v>
      </c>
      <c r="R31" s="1128"/>
      <c r="S31" s="1128"/>
      <c r="T31" s="1128"/>
      <c r="U31" s="1128"/>
      <c r="V31" s="1128">
        <v>163</v>
      </c>
      <c r="W31" s="1128"/>
      <c r="X31" s="1128"/>
      <c r="Y31" s="1128"/>
      <c r="Z31" s="1128"/>
      <c r="AA31" s="1128">
        <v>19</v>
      </c>
      <c r="AB31" s="1128"/>
      <c r="AC31" s="1128"/>
      <c r="AD31" s="1128"/>
      <c r="AE31" s="1129"/>
      <c r="AF31" s="1105">
        <v>858</v>
      </c>
      <c r="AG31" s="1106"/>
      <c r="AH31" s="1106"/>
      <c r="AI31" s="1106"/>
      <c r="AJ31" s="1107"/>
      <c r="AK31" s="1062">
        <v>13</v>
      </c>
      <c r="AL31" s="1057"/>
      <c r="AM31" s="1057"/>
      <c r="AN31" s="1057"/>
      <c r="AO31" s="1057"/>
      <c r="AP31" s="1057">
        <v>423</v>
      </c>
      <c r="AQ31" s="1057"/>
      <c r="AR31" s="1057"/>
      <c r="AS31" s="1057"/>
      <c r="AT31" s="1057"/>
      <c r="AU31" s="1057" t="s">
        <v>591</v>
      </c>
      <c r="AV31" s="1057"/>
      <c r="AW31" s="1057"/>
      <c r="AX31" s="1057"/>
      <c r="AY31" s="1057"/>
      <c r="AZ31" s="1126" t="s">
        <v>592</v>
      </c>
      <c r="BA31" s="1126"/>
      <c r="BB31" s="1126"/>
      <c r="BC31" s="1126"/>
      <c r="BD31" s="1126"/>
      <c r="BE31" s="1067" t="s">
        <v>405</v>
      </c>
      <c r="BF31" s="1067"/>
      <c r="BG31" s="1067"/>
      <c r="BH31" s="1067"/>
      <c r="BI31" s="1068"/>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1" t="s">
        <v>406</v>
      </c>
      <c r="C32" s="1122"/>
      <c r="D32" s="1122"/>
      <c r="E32" s="1122"/>
      <c r="F32" s="1122"/>
      <c r="G32" s="1122"/>
      <c r="H32" s="1122"/>
      <c r="I32" s="1122"/>
      <c r="J32" s="1122"/>
      <c r="K32" s="1122"/>
      <c r="L32" s="1122"/>
      <c r="M32" s="1122"/>
      <c r="N32" s="1122"/>
      <c r="O32" s="1122"/>
      <c r="P32" s="1123"/>
      <c r="Q32" s="1127">
        <v>920</v>
      </c>
      <c r="R32" s="1128"/>
      <c r="S32" s="1128"/>
      <c r="T32" s="1128"/>
      <c r="U32" s="1128"/>
      <c r="V32" s="1128">
        <v>908</v>
      </c>
      <c r="W32" s="1128"/>
      <c r="X32" s="1128"/>
      <c r="Y32" s="1128"/>
      <c r="Z32" s="1128"/>
      <c r="AA32" s="1128">
        <v>12</v>
      </c>
      <c r="AB32" s="1128"/>
      <c r="AC32" s="1128"/>
      <c r="AD32" s="1128"/>
      <c r="AE32" s="1129"/>
      <c r="AF32" s="1105">
        <v>12</v>
      </c>
      <c r="AG32" s="1106"/>
      <c r="AH32" s="1106"/>
      <c r="AI32" s="1106"/>
      <c r="AJ32" s="1107"/>
      <c r="AK32" s="1062">
        <v>246</v>
      </c>
      <c r="AL32" s="1057"/>
      <c r="AM32" s="1057"/>
      <c r="AN32" s="1057"/>
      <c r="AO32" s="1057"/>
      <c r="AP32" s="1057">
        <v>5425</v>
      </c>
      <c r="AQ32" s="1057"/>
      <c r="AR32" s="1057"/>
      <c r="AS32" s="1057"/>
      <c r="AT32" s="1057"/>
      <c r="AU32" s="1057">
        <v>2990</v>
      </c>
      <c r="AV32" s="1057"/>
      <c r="AW32" s="1057"/>
      <c r="AX32" s="1057"/>
      <c r="AY32" s="1057"/>
      <c r="AZ32" s="1126" t="s">
        <v>592</v>
      </c>
      <c r="BA32" s="1126"/>
      <c r="BB32" s="1126"/>
      <c r="BC32" s="1126"/>
      <c r="BD32" s="1126"/>
      <c r="BE32" s="1067" t="s">
        <v>407</v>
      </c>
      <c r="BF32" s="1067"/>
      <c r="BG32" s="1067"/>
      <c r="BH32" s="1067"/>
      <c r="BI32" s="1068"/>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1" t="s">
        <v>408</v>
      </c>
      <c r="C33" s="1122"/>
      <c r="D33" s="1122"/>
      <c r="E33" s="1122"/>
      <c r="F33" s="1122"/>
      <c r="G33" s="1122"/>
      <c r="H33" s="1122"/>
      <c r="I33" s="1122"/>
      <c r="J33" s="1122"/>
      <c r="K33" s="1122"/>
      <c r="L33" s="1122"/>
      <c r="M33" s="1122"/>
      <c r="N33" s="1122"/>
      <c r="O33" s="1122"/>
      <c r="P33" s="1123"/>
      <c r="Q33" s="1127">
        <v>29</v>
      </c>
      <c r="R33" s="1128"/>
      <c r="S33" s="1128"/>
      <c r="T33" s="1128"/>
      <c r="U33" s="1128"/>
      <c r="V33" s="1128">
        <v>28</v>
      </c>
      <c r="W33" s="1128"/>
      <c r="X33" s="1128"/>
      <c r="Y33" s="1128"/>
      <c r="Z33" s="1128"/>
      <c r="AA33" s="1128">
        <v>1</v>
      </c>
      <c r="AB33" s="1128"/>
      <c r="AC33" s="1128"/>
      <c r="AD33" s="1128"/>
      <c r="AE33" s="1129"/>
      <c r="AF33" s="1105">
        <v>1</v>
      </c>
      <c r="AG33" s="1106"/>
      <c r="AH33" s="1106"/>
      <c r="AI33" s="1106"/>
      <c r="AJ33" s="1107"/>
      <c r="AK33" s="1062">
        <v>19</v>
      </c>
      <c r="AL33" s="1057"/>
      <c r="AM33" s="1057"/>
      <c r="AN33" s="1057"/>
      <c r="AO33" s="1057"/>
      <c r="AP33" s="1057">
        <v>119</v>
      </c>
      <c r="AQ33" s="1057"/>
      <c r="AR33" s="1057"/>
      <c r="AS33" s="1057"/>
      <c r="AT33" s="1057"/>
      <c r="AU33" s="1057">
        <v>133</v>
      </c>
      <c r="AV33" s="1057"/>
      <c r="AW33" s="1057"/>
      <c r="AX33" s="1057"/>
      <c r="AY33" s="1057"/>
      <c r="AZ33" s="1126" t="s">
        <v>592</v>
      </c>
      <c r="BA33" s="1126"/>
      <c r="BB33" s="1126"/>
      <c r="BC33" s="1126"/>
      <c r="BD33" s="1126"/>
      <c r="BE33" s="1067" t="s">
        <v>409</v>
      </c>
      <c r="BF33" s="1067"/>
      <c r="BG33" s="1067"/>
      <c r="BH33" s="1067"/>
      <c r="BI33" s="1068"/>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1" t="s">
        <v>410</v>
      </c>
      <c r="C34" s="1122"/>
      <c r="D34" s="1122"/>
      <c r="E34" s="1122"/>
      <c r="F34" s="1122"/>
      <c r="G34" s="1122"/>
      <c r="H34" s="1122"/>
      <c r="I34" s="1122"/>
      <c r="J34" s="1122"/>
      <c r="K34" s="1122"/>
      <c r="L34" s="1122"/>
      <c r="M34" s="1122"/>
      <c r="N34" s="1122"/>
      <c r="O34" s="1122"/>
      <c r="P34" s="1123"/>
      <c r="Q34" s="1127">
        <v>11</v>
      </c>
      <c r="R34" s="1128"/>
      <c r="S34" s="1128"/>
      <c r="T34" s="1128"/>
      <c r="U34" s="1128"/>
      <c r="V34" s="1128">
        <v>11</v>
      </c>
      <c r="W34" s="1128"/>
      <c r="X34" s="1128"/>
      <c r="Y34" s="1128"/>
      <c r="Z34" s="1128"/>
      <c r="AA34" s="1128">
        <v>0</v>
      </c>
      <c r="AB34" s="1128"/>
      <c r="AC34" s="1128"/>
      <c r="AD34" s="1128"/>
      <c r="AE34" s="1129"/>
      <c r="AF34" s="1105">
        <v>0</v>
      </c>
      <c r="AG34" s="1106"/>
      <c r="AH34" s="1106"/>
      <c r="AI34" s="1106"/>
      <c r="AJ34" s="1107"/>
      <c r="AK34" s="1062">
        <v>5</v>
      </c>
      <c r="AL34" s="1057"/>
      <c r="AM34" s="1057"/>
      <c r="AN34" s="1057"/>
      <c r="AO34" s="1057"/>
      <c r="AP34" s="1057">
        <v>66</v>
      </c>
      <c r="AQ34" s="1057"/>
      <c r="AR34" s="1057"/>
      <c r="AS34" s="1057"/>
      <c r="AT34" s="1057"/>
      <c r="AU34" s="1057">
        <v>51</v>
      </c>
      <c r="AV34" s="1057"/>
      <c r="AW34" s="1057"/>
      <c r="AX34" s="1057"/>
      <c r="AY34" s="1057"/>
      <c r="AZ34" s="1126" t="s">
        <v>592</v>
      </c>
      <c r="BA34" s="1126"/>
      <c r="BB34" s="1126"/>
      <c r="BC34" s="1126"/>
      <c r="BD34" s="1126"/>
      <c r="BE34" s="1067" t="s">
        <v>411</v>
      </c>
      <c r="BF34" s="1067"/>
      <c r="BG34" s="1067"/>
      <c r="BH34" s="1067"/>
      <c r="BI34" s="1068"/>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1"/>
      <c r="C35" s="1122"/>
      <c r="D35" s="1122"/>
      <c r="E35" s="1122"/>
      <c r="F35" s="1122"/>
      <c r="G35" s="1122"/>
      <c r="H35" s="1122"/>
      <c r="I35" s="1122"/>
      <c r="J35" s="1122"/>
      <c r="K35" s="1122"/>
      <c r="L35" s="1122"/>
      <c r="M35" s="1122"/>
      <c r="N35" s="1122"/>
      <c r="O35" s="1122"/>
      <c r="P35" s="1123"/>
      <c r="Q35" s="1127"/>
      <c r="R35" s="1128"/>
      <c r="S35" s="1128"/>
      <c r="T35" s="1128"/>
      <c r="U35" s="1128"/>
      <c r="V35" s="1128"/>
      <c r="W35" s="1128"/>
      <c r="X35" s="1128"/>
      <c r="Y35" s="1128"/>
      <c r="Z35" s="1128"/>
      <c r="AA35" s="1128"/>
      <c r="AB35" s="1128"/>
      <c r="AC35" s="1128"/>
      <c r="AD35" s="1128"/>
      <c r="AE35" s="1129"/>
      <c r="AF35" s="1105"/>
      <c r="AG35" s="1106"/>
      <c r="AH35" s="1106"/>
      <c r="AI35" s="1106"/>
      <c r="AJ35" s="1107"/>
      <c r="AK35" s="1062"/>
      <c r="AL35" s="1057"/>
      <c r="AM35" s="1057"/>
      <c r="AN35" s="1057"/>
      <c r="AO35" s="1057"/>
      <c r="AP35" s="1057"/>
      <c r="AQ35" s="1057"/>
      <c r="AR35" s="1057"/>
      <c r="AS35" s="1057"/>
      <c r="AT35" s="1057"/>
      <c r="AU35" s="1057"/>
      <c r="AV35" s="1057"/>
      <c r="AW35" s="1057"/>
      <c r="AX35" s="1057"/>
      <c r="AY35" s="1057"/>
      <c r="AZ35" s="1126"/>
      <c r="BA35" s="1126"/>
      <c r="BB35" s="1126"/>
      <c r="BC35" s="1126"/>
      <c r="BD35" s="1126"/>
      <c r="BE35" s="1067"/>
      <c r="BF35" s="1067"/>
      <c r="BG35" s="1067"/>
      <c r="BH35" s="1067"/>
      <c r="BI35" s="1068"/>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1"/>
      <c r="C36" s="1122"/>
      <c r="D36" s="1122"/>
      <c r="E36" s="1122"/>
      <c r="F36" s="1122"/>
      <c r="G36" s="1122"/>
      <c r="H36" s="1122"/>
      <c r="I36" s="1122"/>
      <c r="J36" s="1122"/>
      <c r="K36" s="1122"/>
      <c r="L36" s="1122"/>
      <c r="M36" s="1122"/>
      <c r="N36" s="1122"/>
      <c r="O36" s="1122"/>
      <c r="P36" s="1123"/>
      <c r="Q36" s="1127"/>
      <c r="R36" s="1128"/>
      <c r="S36" s="1128"/>
      <c r="T36" s="1128"/>
      <c r="U36" s="1128"/>
      <c r="V36" s="1128"/>
      <c r="W36" s="1128"/>
      <c r="X36" s="1128"/>
      <c r="Y36" s="1128"/>
      <c r="Z36" s="1128"/>
      <c r="AA36" s="1128"/>
      <c r="AB36" s="1128"/>
      <c r="AC36" s="1128"/>
      <c r="AD36" s="1128"/>
      <c r="AE36" s="1129"/>
      <c r="AF36" s="1105"/>
      <c r="AG36" s="1106"/>
      <c r="AH36" s="1106"/>
      <c r="AI36" s="1106"/>
      <c r="AJ36" s="1107"/>
      <c r="AK36" s="1062"/>
      <c r="AL36" s="1057"/>
      <c r="AM36" s="1057"/>
      <c r="AN36" s="1057"/>
      <c r="AO36" s="1057"/>
      <c r="AP36" s="1057"/>
      <c r="AQ36" s="1057"/>
      <c r="AR36" s="1057"/>
      <c r="AS36" s="1057"/>
      <c r="AT36" s="1057"/>
      <c r="AU36" s="1057"/>
      <c r="AV36" s="1057"/>
      <c r="AW36" s="1057"/>
      <c r="AX36" s="1057"/>
      <c r="AY36" s="1057"/>
      <c r="AZ36" s="1126"/>
      <c r="BA36" s="1126"/>
      <c r="BB36" s="1126"/>
      <c r="BC36" s="1126"/>
      <c r="BD36" s="1126"/>
      <c r="BE36" s="1067"/>
      <c r="BF36" s="1067"/>
      <c r="BG36" s="1067"/>
      <c r="BH36" s="1067"/>
      <c r="BI36" s="1068"/>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1"/>
      <c r="C37" s="1122"/>
      <c r="D37" s="1122"/>
      <c r="E37" s="1122"/>
      <c r="F37" s="1122"/>
      <c r="G37" s="1122"/>
      <c r="H37" s="1122"/>
      <c r="I37" s="1122"/>
      <c r="J37" s="1122"/>
      <c r="K37" s="1122"/>
      <c r="L37" s="1122"/>
      <c r="M37" s="1122"/>
      <c r="N37" s="1122"/>
      <c r="O37" s="1122"/>
      <c r="P37" s="1123"/>
      <c r="Q37" s="1127"/>
      <c r="R37" s="1128"/>
      <c r="S37" s="1128"/>
      <c r="T37" s="1128"/>
      <c r="U37" s="1128"/>
      <c r="V37" s="1128"/>
      <c r="W37" s="1128"/>
      <c r="X37" s="1128"/>
      <c r="Y37" s="1128"/>
      <c r="Z37" s="1128"/>
      <c r="AA37" s="1128"/>
      <c r="AB37" s="1128"/>
      <c r="AC37" s="1128"/>
      <c r="AD37" s="1128"/>
      <c r="AE37" s="1129"/>
      <c r="AF37" s="1105"/>
      <c r="AG37" s="1106"/>
      <c r="AH37" s="1106"/>
      <c r="AI37" s="1106"/>
      <c r="AJ37" s="1107"/>
      <c r="AK37" s="1062"/>
      <c r="AL37" s="1057"/>
      <c r="AM37" s="1057"/>
      <c r="AN37" s="1057"/>
      <c r="AO37" s="1057"/>
      <c r="AP37" s="1057"/>
      <c r="AQ37" s="1057"/>
      <c r="AR37" s="1057"/>
      <c r="AS37" s="1057"/>
      <c r="AT37" s="1057"/>
      <c r="AU37" s="1057"/>
      <c r="AV37" s="1057"/>
      <c r="AW37" s="1057"/>
      <c r="AX37" s="1057"/>
      <c r="AY37" s="1057"/>
      <c r="AZ37" s="1126"/>
      <c r="BA37" s="1126"/>
      <c r="BB37" s="1126"/>
      <c r="BC37" s="1126"/>
      <c r="BD37" s="1126"/>
      <c r="BE37" s="1067"/>
      <c r="BF37" s="1067"/>
      <c r="BG37" s="1067"/>
      <c r="BH37" s="1067"/>
      <c r="BI37" s="1068"/>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5"/>
      <c r="AG38" s="1106"/>
      <c r="AH38" s="1106"/>
      <c r="AI38" s="1106"/>
      <c r="AJ38" s="1107"/>
      <c r="AK38" s="1062"/>
      <c r="AL38" s="1057"/>
      <c r="AM38" s="1057"/>
      <c r="AN38" s="1057"/>
      <c r="AO38" s="1057"/>
      <c r="AP38" s="1057"/>
      <c r="AQ38" s="1057"/>
      <c r="AR38" s="1057"/>
      <c r="AS38" s="1057"/>
      <c r="AT38" s="1057"/>
      <c r="AU38" s="1057"/>
      <c r="AV38" s="1057"/>
      <c r="AW38" s="1057"/>
      <c r="AX38" s="1057"/>
      <c r="AY38" s="1057"/>
      <c r="AZ38" s="1126"/>
      <c r="BA38" s="1126"/>
      <c r="BB38" s="1126"/>
      <c r="BC38" s="1126"/>
      <c r="BD38" s="1126"/>
      <c r="BE38" s="1067"/>
      <c r="BF38" s="1067"/>
      <c r="BG38" s="1067"/>
      <c r="BH38" s="1067"/>
      <c r="BI38" s="1068"/>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5"/>
      <c r="AG39" s="1106"/>
      <c r="AH39" s="1106"/>
      <c r="AI39" s="1106"/>
      <c r="AJ39" s="1107"/>
      <c r="AK39" s="1062"/>
      <c r="AL39" s="1057"/>
      <c r="AM39" s="1057"/>
      <c r="AN39" s="1057"/>
      <c r="AO39" s="1057"/>
      <c r="AP39" s="1057"/>
      <c r="AQ39" s="1057"/>
      <c r="AR39" s="1057"/>
      <c r="AS39" s="1057"/>
      <c r="AT39" s="1057"/>
      <c r="AU39" s="1057"/>
      <c r="AV39" s="1057"/>
      <c r="AW39" s="1057"/>
      <c r="AX39" s="1057"/>
      <c r="AY39" s="1057"/>
      <c r="AZ39" s="1126"/>
      <c r="BA39" s="1126"/>
      <c r="BB39" s="1126"/>
      <c r="BC39" s="1126"/>
      <c r="BD39" s="1126"/>
      <c r="BE39" s="1067"/>
      <c r="BF39" s="1067"/>
      <c r="BG39" s="1067"/>
      <c r="BH39" s="1067"/>
      <c r="BI39" s="1068"/>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5"/>
      <c r="AG40" s="1106"/>
      <c r="AH40" s="1106"/>
      <c r="AI40" s="1106"/>
      <c r="AJ40" s="1107"/>
      <c r="AK40" s="1062"/>
      <c r="AL40" s="1057"/>
      <c r="AM40" s="1057"/>
      <c r="AN40" s="1057"/>
      <c r="AO40" s="1057"/>
      <c r="AP40" s="1057"/>
      <c r="AQ40" s="1057"/>
      <c r="AR40" s="1057"/>
      <c r="AS40" s="1057"/>
      <c r="AT40" s="1057"/>
      <c r="AU40" s="1057"/>
      <c r="AV40" s="1057"/>
      <c r="AW40" s="1057"/>
      <c r="AX40" s="1057"/>
      <c r="AY40" s="1057"/>
      <c r="AZ40" s="1126"/>
      <c r="BA40" s="1126"/>
      <c r="BB40" s="1126"/>
      <c r="BC40" s="1126"/>
      <c r="BD40" s="1126"/>
      <c r="BE40" s="1067"/>
      <c r="BF40" s="1067"/>
      <c r="BG40" s="1067"/>
      <c r="BH40" s="1067"/>
      <c r="BI40" s="1068"/>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5"/>
      <c r="AG41" s="1106"/>
      <c r="AH41" s="1106"/>
      <c r="AI41" s="1106"/>
      <c r="AJ41" s="1107"/>
      <c r="AK41" s="1062"/>
      <c r="AL41" s="1057"/>
      <c r="AM41" s="1057"/>
      <c r="AN41" s="1057"/>
      <c r="AO41" s="1057"/>
      <c r="AP41" s="1057"/>
      <c r="AQ41" s="1057"/>
      <c r="AR41" s="1057"/>
      <c r="AS41" s="1057"/>
      <c r="AT41" s="1057"/>
      <c r="AU41" s="1057"/>
      <c r="AV41" s="1057"/>
      <c r="AW41" s="1057"/>
      <c r="AX41" s="1057"/>
      <c r="AY41" s="1057"/>
      <c r="AZ41" s="1126"/>
      <c r="BA41" s="1126"/>
      <c r="BB41" s="1126"/>
      <c r="BC41" s="1126"/>
      <c r="BD41" s="1126"/>
      <c r="BE41" s="1067"/>
      <c r="BF41" s="1067"/>
      <c r="BG41" s="1067"/>
      <c r="BH41" s="1067"/>
      <c r="BI41" s="1068"/>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5"/>
      <c r="AG42" s="1106"/>
      <c r="AH42" s="1106"/>
      <c r="AI42" s="1106"/>
      <c r="AJ42" s="1107"/>
      <c r="AK42" s="1062"/>
      <c r="AL42" s="1057"/>
      <c r="AM42" s="1057"/>
      <c r="AN42" s="1057"/>
      <c r="AO42" s="1057"/>
      <c r="AP42" s="1057"/>
      <c r="AQ42" s="1057"/>
      <c r="AR42" s="1057"/>
      <c r="AS42" s="1057"/>
      <c r="AT42" s="1057"/>
      <c r="AU42" s="1057"/>
      <c r="AV42" s="1057"/>
      <c r="AW42" s="1057"/>
      <c r="AX42" s="1057"/>
      <c r="AY42" s="1057"/>
      <c r="AZ42" s="1126"/>
      <c r="BA42" s="1126"/>
      <c r="BB42" s="1126"/>
      <c r="BC42" s="1126"/>
      <c r="BD42" s="1126"/>
      <c r="BE42" s="1067"/>
      <c r="BF42" s="1067"/>
      <c r="BG42" s="1067"/>
      <c r="BH42" s="1067"/>
      <c r="BI42" s="1068"/>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5"/>
      <c r="AG43" s="1106"/>
      <c r="AH43" s="1106"/>
      <c r="AI43" s="1106"/>
      <c r="AJ43" s="1107"/>
      <c r="AK43" s="1062"/>
      <c r="AL43" s="1057"/>
      <c r="AM43" s="1057"/>
      <c r="AN43" s="1057"/>
      <c r="AO43" s="1057"/>
      <c r="AP43" s="1057"/>
      <c r="AQ43" s="1057"/>
      <c r="AR43" s="1057"/>
      <c r="AS43" s="1057"/>
      <c r="AT43" s="1057"/>
      <c r="AU43" s="1057"/>
      <c r="AV43" s="1057"/>
      <c r="AW43" s="1057"/>
      <c r="AX43" s="1057"/>
      <c r="AY43" s="1057"/>
      <c r="AZ43" s="1126"/>
      <c r="BA43" s="1126"/>
      <c r="BB43" s="1126"/>
      <c r="BC43" s="1126"/>
      <c r="BD43" s="1126"/>
      <c r="BE43" s="1067"/>
      <c r="BF43" s="1067"/>
      <c r="BG43" s="1067"/>
      <c r="BH43" s="1067"/>
      <c r="BI43" s="1068"/>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5"/>
      <c r="AG44" s="1106"/>
      <c r="AH44" s="1106"/>
      <c r="AI44" s="1106"/>
      <c r="AJ44" s="1107"/>
      <c r="AK44" s="1062"/>
      <c r="AL44" s="1057"/>
      <c r="AM44" s="1057"/>
      <c r="AN44" s="1057"/>
      <c r="AO44" s="1057"/>
      <c r="AP44" s="1057"/>
      <c r="AQ44" s="1057"/>
      <c r="AR44" s="1057"/>
      <c r="AS44" s="1057"/>
      <c r="AT44" s="1057"/>
      <c r="AU44" s="1057"/>
      <c r="AV44" s="1057"/>
      <c r="AW44" s="1057"/>
      <c r="AX44" s="1057"/>
      <c r="AY44" s="1057"/>
      <c r="AZ44" s="1126"/>
      <c r="BA44" s="1126"/>
      <c r="BB44" s="1126"/>
      <c r="BC44" s="1126"/>
      <c r="BD44" s="1126"/>
      <c r="BE44" s="1067"/>
      <c r="BF44" s="1067"/>
      <c r="BG44" s="1067"/>
      <c r="BH44" s="1067"/>
      <c r="BI44" s="1068"/>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5"/>
      <c r="AG45" s="1106"/>
      <c r="AH45" s="1106"/>
      <c r="AI45" s="1106"/>
      <c r="AJ45" s="1107"/>
      <c r="AK45" s="1062"/>
      <c r="AL45" s="1057"/>
      <c r="AM45" s="1057"/>
      <c r="AN45" s="1057"/>
      <c r="AO45" s="1057"/>
      <c r="AP45" s="1057"/>
      <c r="AQ45" s="1057"/>
      <c r="AR45" s="1057"/>
      <c r="AS45" s="1057"/>
      <c r="AT45" s="1057"/>
      <c r="AU45" s="1057"/>
      <c r="AV45" s="1057"/>
      <c r="AW45" s="1057"/>
      <c r="AX45" s="1057"/>
      <c r="AY45" s="1057"/>
      <c r="AZ45" s="1126"/>
      <c r="BA45" s="1126"/>
      <c r="BB45" s="1126"/>
      <c r="BC45" s="1126"/>
      <c r="BD45" s="1126"/>
      <c r="BE45" s="1067"/>
      <c r="BF45" s="1067"/>
      <c r="BG45" s="1067"/>
      <c r="BH45" s="1067"/>
      <c r="BI45" s="1068"/>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5"/>
      <c r="AG46" s="1106"/>
      <c r="AH46" s="1106"/>
      <c r="AI46" s="1106"/>
      <c r="AJ46" s="1107"/>
      <c r="AK46" s="1062"/>
      <c r="AL46" s="1057"/>
      <c r="AM46" s="1057"/>
      <c r="AN46" s="1057"/>
      <c r="AO46" s="1057"/>
      <c r="AP46" s="1057"/>
      <c r="AQ46" s="1057"/>
      <c r="AR46" s="1057"/>
      <c r="AS46" s="1057"/>
      <c r="AT46" s="1057"/>
      <c r="AU46" s="1057"/>
      <c r="AV46" s="1057"/>
      <c r="AW46" s="1057"/>
      <c r="AX46" s="1057"/>
      <c r="AY46" s="1057"/>
      <c r="AZ46" s="1126"/>
      <c r="BA46" s="1126"/>
      <c r="BB46" s="1126"/>
      <c r="BC46" s="1126"/>
      <c r="BD46" s="1126"/>
      <c r="BE46" s="1067"/>
      <c r="BF46" s="1067"/>
      <c r="BG46" s="1067"/>
      <c r="BH46" s="1067"/>
      <c r="BI46" s="1068"/>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5"/>
      <c r="AG47" s="1106"/>
      <c r="AH47" s="1106"/>
      <c r="AI47" s="1106"/>
      <c r="AJ47" s="1107"/>
      <c r="AK47" s="1062"/>
      <c r="AL47" s="1057"/>
      <c r="AM47" s="1057"/>
      <c r="AN47" s="1057"/>
      <c r="AO47" s="1057"/>
      <c r="AP47" s="1057"/>
      <c r="AQ47" s="1057"/>
      <c r="AR47" s="1057"/>
      <c r="AS47" s="1057"/>
      <c r="AT47" s="1057"/>
      <c r="AU47" s="1057"/>
      <c r="AV47" s="1057"/>
      <c r="AW47" s="1057"/>
      <c r="AX47" s="1057"/>
      <c r="AY47" s="1057"/>
      <c r="AZ47" s="1126"/>
      <c r="BA47" s="1126"/>
      <c r="BB47" s="1126"/>
      <c r="BC47" s="1126"/>
      <c r="BD47" s="1126"/>
      <c r="BE47" s="1067"/>
      <c r="BF47" s="1067"/>
      <c r="BG47" s="1067"/>
      <c r="BH47" s="1067"/>
      <c r="BI47" s="1068"/>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5"/>
      <c r="AG48" s="1106"/>
      <c r="AH48" s="1106"/>
      <c r="AI48" s="1106"/>
      <c r="AJ48" s="1107"/>
      <c r="AK48" s="1062"/>
      <c r="AL48" s="1057"/>
      <c r="AM48" s="1057"/>
      <c r="AN48" s="1057"/>
      <c r="AO48" s="1057"/>
      <c r="AP48" s="1057"/>
      <c r="AQ48" s="1057"/>
      <c r="AR48" s="1057"/>
      <c r="AS48" s="1057"/>
      <c r="AT48" s="1057"/>
      <c r="AU48" s="1057"/>
      <c r="AV48" s="1057"/>
      <c r="AW48" s="1057"/>
      <c r="AX48" s="1057"/>
      <c r="AY48" s="1057"/>
      <c r="AZ48" s="1126"/>
      <c r="BA48" s="1126"/>
      <c r="BB48" s="1126"/>
      <c r="BC48" s="1126"/>
      <c r="BD48" s="1126"/>
      <c r="BE48" s="1067"/>
      <c r="BF48" s="1067"/>
      <c r="BG48" s="1067"/>
      <c r="BH48" s="1067"/>
      <c r="BI48" s="1068"/>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5"/>
      <c r="AG49" s="1106"/>
      <c r="AH49" s="1106"/>
      <c r="AI49" s="1106"/>
      <c r="AJ49" s="1107"/>
      <c r="AK49" s="1062"/>
      <c r="AL49" s="1057"/>
      <c r="AM49" s="1057"/>
      <c r="AN49" s="1057"/>
      <c r="AO49" s="1057"/>
      <c r="AP49" s="1057"/>
      <c r="AQ49" s="1057"/>
      <c r="AR49" s="1057"/>
      <c r="AS49" s="1057"/>
      <c r="AT49" s="1057"/>
      <c r="AU49" s="1057"/>
      <c r="AV49" s="1057"/>
      <c r="AW49" s="1057"/>
      <c r="AX49" s="1057"/>
      <c r="AY49" s="1057"/>
      <c r="AZ49" s="1126"/>
      <c r="BA49" s="1126"/>
      <c r="BB49" s="1126"/>
      <c r="BC49" s="1126"/>
      <c r="BD49" s="1126"/>
      <c r="BE49" s="1067"/>
      <c r="BF49" s="1067"/>
      <c r="BG49" s="1067"/>
      <c r="BH49" s="1067"/>
      <c r="BI49" s="1068"/>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1"/>
      <c r="C50" s="1122"/>
      <c r="D50" s="1122"/>
      <c r="E50" s="1122"/>
      <c r="F50" s="1122"/>
      <c r="G50" s="1122"/>
      <c r="H50" s="1122"/>
      <c r="I50" s="1122"/>
      <c r="J50" s="1122"/>
      <c r="K50" s="1122"/>
      <c r="L50" s="1122"/>
      <c r="M50" s="1122"/>
      <c r="N50" s="1122"/>
      <c r="O50" s="1122"/>
      <c r="P50" s="1123"/>
      <c r="Q50" s="1124"/>
      <c r="R50" s="1109"/>
      <c r="S50" s="1109"/>
      <c r="T50" s="1109"/>
      <c r="U50" s="1109"/>
      <c r="V50" s="1109"/>
      <c r="W50" s="1109"/>
      <c r="X50" s="1109"/>
      <c r="Y50" s="1109"/>
      <c r="Z50" s="1109"/>
      <c r="AA50" s="1109"/>
      <c r="AB50" s="1109"/>
      <c r="AC50" s="1109"/>
      <c r="AD50" s="1109"/>
      <c r="AE50" s="1125"/>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067"/>
      <c r="BF50" s="1067"/>
      <c r="BG50" s="1067"/>
      <c r="BH50" s="1067"/>
      <c r="BI50" s="1068"/>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1"/>
      <c r="C51" s="1122"/>
      <c r="D51" s="1122"/>
      <c r="E51" s="1122"/>
      <c r="F51" s="1122"/>
      <c r="G51" s="1122"/>
      <c r="H51" s="1122"/>
      <c r="I51" s="1122"/>
      <c r="J51" s="1122"/>
      <c r="K51" s="1122"/>
      <c r="L51" s="1122"/>
      <c r="M51" s="1122"/>
      <c r="N51" s="1122"/>
      <c r="O51" s="1122"/>
      <c r="P51" s="1123"/>
      <c r="Q51" s="1124"/>
      <c r="R51" s="1109"/>
      <c r="S51" s="1109"/>
      <c r="T51" s="1109"/>
      <c r="U51" s="1109"/>
      <c r="V51" s="1109"/>
      <c r="W51" s="1109"/>
      <c r="X51" s="1109"/>
      <c r="Y51" s="1109"/>
      <c r="Z51" s="1109"/>
      <c r="AA51" s="1109"/>
      <c r="AB51" s="1109"/>
      <c r="AC51" s="1109"/>
      <c r="AD51" s="1109"/>
      <c r="AE51" s="1125"/>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067"/>
      <c r="BF51" s="1067"/>
      <c r="BG51" s="1067"/>
      <c r="BH51" s="1067"/>
      <c r="BI51" s="1068"/>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1"/>
      <c r="C52" s="1122"/>
      <c r="D52" s="1122"/>
      <c r="E52" s="1122"/>
      <c r="F52" s="1122"/>
      <c r="G52" s="1122"/>
      <c r="H52" s="1122"/>
      <c r="I52" s="1122"/>
      <c r="J52" s="1122"/>
      <c r="K52" s="1122"/>
      <c r="L52" s="1122"/>
      <c r="M52" s="1122"/>
      <c r="N52" s="1122"/>
      <c r="O52" s="1122"/>
      <c r="P52" s="1123"/>
      <c r="Q52" s="1124"/>
      <c r="R52" s="1109"/>
      <c r="S52" s="1109"/>
      <c r="T52" s="1109"/>
      <c r="U52" s="1109"/>
      <c r="V52" s="1109"/>
      <c r="W52" s="1109"/>
      <c r="X52" s="1109"/>
      <c r="Y52" s="1109"/>
      <c r="Z52" s="1109"/>
      <c r="AA52" s="1109"/>
      <c r="AB52" s="1109"/>
      <c r="AC52" s="1109"/>
      <c r="AD52" s="1109"/>
      <c r="AE52" s="1125"/>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067"/>
      <c r="BF52" s="1067"/>
      <c r="BG52" s="1067"/>
      <c r="BH52" s="1067"/>
      <c r="BI52" s="1068"/>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1"/>
      <c r="C53" s="1122"/>
      <c r="D53" s="1122"/>
      <c r="E53" s="1122"/>
      <c r="F53" s="1122"/>
      <c r="G53" s="1122"/>
      <c r="H53" s="1122"/>
      <c r="I53" s="1122"/>
      <c r="J53" s="1122"/>
      <c r="K53" s="1122"/>
      <c r="L53" s="1122"/>
      <c r="M53" s="1122"/>
      <c r="N53" s="1122"/>
      <c r="O53" s="1122"/>
      <c r="P53" s="1123"/>
      <c r="Q53" s="1124"/>
      <c r="R53" s="1109"/>
      <c r="S53" s="1109"/>
      <c r="T53" s="1109"/>
      <c r="U53" s="1109"/>
      <c r="V53" s="1109"/>
      <c r="W53" s="1109"/>
      <c r="X53" s="1109"/>
      <c r="Y53" s="1109"/>
      <c r="Z53" s="1109"/>
      <c r="AA53" s="1109"/>
      <c r="AB53" s="1109"/>
      <c r="AC53" s="1109"/>
      <c r="AD53" s="1109"/>
      <c r="AE53" s="1125"/>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067"/>
      <c r="BF53" s="1067"/>
      <c r="BG53" s="1067"/>
      <c r="BH53" s="1067"/>
      <c r="BI53" s="1068"/>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1"/>
      <c r="C54" s="1122"/>
      <c r="D54" s="1122"/>
      <c r="E54" s="1122"/>
      <c r="F54" s="1122"/>
      <c r="G54" s="1122"/>
      <c r="H54" s="1122"/>
      <c r="I54" s="1122"/>
      <c r="J54" s="1122"/>
      <c r="K54" s="1122"/>
      <c r="L54" s="1122"/>
      <c r="M54" s="1122"/>
      <c r="N54" s="1122"/>
      <c r="O54" s="1122"/>
      <c r="P54" s="1123"/>
      <c r="Q54" s="1124"/>
      <c r="R54" s="1109"/>
      <c r="S54" s="1109"/>
      <c r="T54" s="1109"/>
      <c r="U54" s="1109"/>
      <c r="V54" s="1109"/>
      <c r="W54" s="1109"/>
      <c r="X54" s="1109"/>
      <c r="Y54" s="1109"/>
      <c r="Z54" s="1109"/>
      <c r="AA54" s="1109"/>
      <c r="AB54" s="1109"/>
      <c r="AC54" s="1109"/>
      <c r="AD54" s="1109"/>
      <c r="AE54" s="1125"/>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067"/>
      <c r="BF54" s="1067"/>
      <c r="BG54" s="1067"/>
      <c r="BH54" s="1067"/>
      <c r="BI54" s="1068"/>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1"/>
      <c r="C55" s="1122"/>
      <c r="D55" s="1122"/>
      <c r="E55" s="1122"/>
      <c r="F55" s="1122"/>
      <c r="G55" s="1122"/>
      <c r="H55" s="1122"/>
      <c r="I55" s="1122"/>
      <c r="J55" s="1122"/>
      <c r="K55" s="1122"/>
      <c r="L55" s="1122"/>
      <c r="M55" s="1122"/>
      <c r="N55" s="1122"/>
      <c r="O55" s="1122"/>
      <c r="P55" s="1123"/>
      <c r="Q55" s="1124"/>
      <c r="R55" s="1109"/>
      <c r="S55" s="1109"/>
      <c r="T55" s="1109"/>
      <c r="U55" s="1109"/>
      <c r="V55" s="1109"/>
      <c r="W55" s="1109"/>
      <c r="X55" s="1109"/>
      <c r="Y55" s="1109"/>
      <c r="Z55" s="1109"/>
      <c r="AA55" s="1109"/>
      <c r="AB55" s="1109"/>
      <c r="AC55" s="1109"/>
      <c r="AD55" s="1109"/>
      <c r="AE55" s="1125"/>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067"/>
      <c r="BF55" s="1067"/>
      <c r="BG55" s="1067"/>
      <c r="BH55" s="1067"/>
      <c r="BI55" s="1068"/>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1"/>
      <c r="C56" s="1122"/>
      <c r="D56" s="1122"/>
      <c r="E56" s="1122"/>
      <c r="F56" s="1122"/>
      <c r="G56" s="1122"/>
      <c r="H56" s="1122"/>
      <c r="I56" s="1122"/>
      <c r="J56" s="1122"/>
      <c r="K56" s="1122"/>
      <c r="L56" s="1122"/>
      <c r="M56" s="1122"/>
      <c r="N56" s="1122"/>
      <c r="O56" s="1122"/>
      <c r="P56" s="1123"/>
      <c r="Q56" s="1124"/>
      <c r="R56" s="1109"/>
      <c r="S56" s="1109"/>
      <c r="T56" s="1109"/>
      <c r="U56" s="1109"/>
      <c r="V56" s="1109"/>
      <c r="W56" s="1109"/>
      <c r="X56" s="1109"/>
      <c r="Y56" s="1109"/>
      <c r="Z56" s="1109"/>
      <c r="AA56" s="1109"/>
      <c r="AB56" s="1109"/>
      <c r="AC56" s="1109"/>
      <c r="AD56" s="1109"/>
      <c r="AE56" s="1125"/>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067"/>
      <c r="BF56" s="1067"/>
      <c r="BG56" s="1067"/>
      <c r="BH56" s="1067"/>
      <c r="BI56" s="1068"/>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1"/>
      <c r="C57" s="1122"/>
      <c r="D57" s="1122"/>
      <c r="E57" s="1122"/>
      <c r="F57" s="1122"/>
      <c r="G57" s="1122"/>
      <c r="H57" s="1122"/>
      <c r="I57" s="1122"/>
      <c r="J57" s="1122"/>
      <c r="K57" s="1122"/>
      <c r="L57" s="1122"/>
      <c r="M57" s="1122"/>
      <c r="N57" s="1122"/>
      <c r="O57" s="1122"/>
      <c r="P57" s="1123"/>
      <c r="Q57" s="1124"/>
      <c r="R57" s="1109"/>
      <c r="S57" s="1109"/>
      <c r="T57" s="1109"/>
      <c r="U57" s="1109"/>
      <c r="V57" s="1109"/>
      <c r="W57" s="1109"/>
      <c r="X57" s="1109"/>
      <c r="Y57" s="1109"/>
      <c r="Z57" s="1109"/>
      <c r="AA57" s="1109"/>
      <c r="AB57" s="1109"/>
      <c r="AC57" s="1109"/>
      <c r="AD57" s="1109"/>
      <c r="AE57" s="1125"/>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067"/>
      <c r="BF57" s="1067"/>
      <c r="BG57" s="1067"/>
      <c r="BH57" s="1067"/>
      <c r="BI57" s="1068"/>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1"/>
      <c r="C58" s="1122"/>
      <c r="D58" s="1122"/>
      <c r="E58" s="1122"/>
      <c r="F58" s="1122"/>
      <c r="G58" s="1122"/>
      <c r="H58" s="1122"/>
      <c r="I58" s="1122"/>
      <c r="J58" s="1122"/>
      <c r="K58" s="1122"/>
      <c r="L58" s="1122"/>
      <c r="M58" s="1122"/>
      <c r="N58" s="1122"/>
      <c r="O58" s="1122"/>
      <c r="P58" s="1123"/>
      <c r="Q58" s="1124"/>
      <c r="R58" s="1109"/>
      <c r="S58" s="1109"/>
      <c r="T58" s="1109"/>
      <c r="U58" s="1109"/>
      <c r="V58" s="1109"/>
      <c r="W58" s="1109"/>
      <c r="X58" s="1109"/>
      <c r="Y58" s="1109"/>
      <c r="Z58" s="1109"/>
      <c r="AA58" s="1109"/>
      <c r="AB58" s="1109"/>
      <c r="AC58" s="1109"/>
      <c r="AD58" s="1109"/>
      <c r="AE58" s="1125"/>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067"/>
      <c r="BF58" s="1067"/>
      <c r="BG58" s="1067"/>
      <c r="BH58" s="1067"/>
      <c r="BI58" s="1068"/>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1"/>
      <c r="C59" s="1122"/>
      <c r="D59" s="1122"/>
      <c r="E59" s="1122"/>
      <c r="F59" s="1122"/>
      <c r="G59" s="1122"/>
      <c r="H59" s="1122"/>
      <c r="I59" s="1122"/>
      <c r="J59" s="1122"/>
      <c r="K59" s="1122"/>
      <c r="L59" s="1122"/>
      <c r="M59" s="1122"/>
      <c r="N59" s="1122"/>
      <c r="O59" s="1122"/>
      <c r="P59" s="1123"/>
      <c r="Q59" s="1124"/>
      <c r="R59" s="1109"/>
      <c r="S59" s="1109"/>
      <c r="T59" s="1109"/>
      <c r="U59" s="1109"/>
      <c r="V59" s="1109"/>
      <c r="W59" s="1109"/>
      <c r="X59" s="1109"/>
      <c r="Y59" s="1109"/>
      <c r="Z59" s="1109"/>
      <c r="AA59" s="1109"/>
      <c r="AB59" s="1109"/>
      <c r="AC59" s="1109"/>
      <c r="AD59" s="1109"/>
      <c r="AE59" s="1125"/>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067"/>
      <c r="BF59" s="1067"/>
      <c r="BG59" s="1067"/>
      <c r="BH59" s="1067"/>
      <c r="BI59" s="1068"/>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1"/>
      <c r="C60" s="1122"/>
      <c r="D60" s="1122"/>
      <c r="E60" s="1122"/>
      <c r="F60" s="1122"/>
      <c r="G60" s="1122"/>
      <c r="H60" s="1122"/>
      <c r="I60" s="1122"/>
      <c r="J60" s="1122"/>
      <c r="K60" s="1122"/>
      <c r="L60" s="1122"/>
      <c r="M60" s="1122"/>
      <c r="N60" s="1122"/>
      <c r="O60" s="1122"/>
      <c r="P60" s="1123"/>
      <c r="Q60" s="1124"/>
      <c r="R60" s="1109"/>
      <c r="S60" s="1109"/>
      <c r="T60" s="1109"/>
      <c r="U60" s="1109"/>
      <c r="V60" s="1109"/>
      <c r="W60" s="1109"/>
      <c r="X60" s="1109"/>
      <c r="Y60" s="1109"/>
      <c r="Z60" s="1109"/>
      <c r="AA60" s="1109"/>
      <c r="AB60" s="1109"/>
      <c r="AC60" s="1109"/>
      <c r="AD60" s="1109"/>
      <c r="AE60" s="1125"/>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067"/>
      <c r="BF60" s="1067"/>
      <c r="BG60" s="1067"/>
      <c r="BH60" s="1067"/>
      <c r="BI60" s="1068"/>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1"/>
      <c r="C61" s="1122"/>
      <c r="D61" s="1122"/>
      <c r="E61" s="1122"/>
      <c r="F61" s="1122"/>
      <c r="G61" s="1122"/>
      <c r="H61" s="1122"/>
      <c r="I61" s="1122"/>
      <c r="J61" s="1122"/>
      <c r="K61" s="1122"/>
      <c r="L61" s="1122"/>
      <c r="M61" s="1122"/>
      <c r="N61" s="1122"/>
      <c r="O61" s="1122"/>
      <c r="P61" s="1123"/>
      <c r="Q61" s="1124"/>
      <c r="R61" s="1109"/>
      <c r="S61" s="1109"/>
      <c r="T61" s="1109"/>
      <c r="U61" s="1109"/>
      <c r="V61" s="1109"/>
      <c r="W61" s="1109"/>
      <c r="X61" s="1109"/>
      <c r="Y61" s="1109"/>
      <c r="Z61" s="1109"/>
      <c r="AA61" s="1109"/>
      <c r="AB61" s="1109"/>
      <c r="AC61" s="1109"/>
      <c r="AD61" s="1109"/>
      <c r="AE61" s="1125"/>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067"/>
      <c r="BF61" s="1067"/>
      <c r="BG61" s="1067"/>
      <c r="BH61" s="1067"/>
      <c r="BI61" s="1068"/>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1"/>
      <c r="C62" s="1122"/>
      <c r="D62" s="1122"/>
      <c r="E62" s="1122"/>
      <c r="F62" s="1122"/>
      <c r="G62" s="1122"/>
      <c r="H62" s="1122"/>
      <c r="I62" s="1122"/>
      <c r="J62" s="1122"/>
      <c r="K62" s="1122"/>
      <c r="L62" s="1122"/>
      <c r="M62" s="1122"/>
      <c r="N62" s="1122"/>
      <c r="O62" s="1122"/>
      <c r="P62" s="1123"/>
      <c r="Q62" s="1124"/>
      <c r="R62" s="1109"/>
      <c r="S62" s="1109"/>
      <c r="T62" s="1109"/>
      <c r="U62" s="1109"/>
      <c r="V62" s="1109"/>
      <c r="W62" s="1109"/>
      <c r="X62" s="1109"/>
      <c r="Y62" s="1109"/>
      <c r="Z62" s="1109"/>
      <c r="AA62" s="1109"/>
      <c r="AB62" s="1109"/>
      <c r="AC62" s="1109"/>
      <c r="AD62" s="1109"/>
      <c r="AE62" s="1125"/>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067"/>
      <c r="BF62" s="1067"/>
      <c r="BG62" s="1067"/>
      <c r="BH62" s="1067"/>
      <c r="BI62" s="1068"/>
      <c r="BJ62" s="1118" t="s">
        <v>412</v>
      </c>
      <c r="BK62" s="1119"/>
      <c r="BL62" s="1119"/>
      <c r="BM62" s="1119"/>
      <c r="BN62" s="1120"/>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388</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4"/>
      <c r="AF63" s="1115">
        <v>1072</v>
      </c>
      <c r="AG63" s="1048"/>
      <c r="AH63" s="1048"/>
      <c r="AI63" s="1048"/>
      <c r="AJ63" s="1116"/>
      <c r="AK63" s="1117"/>
      <c r="AL63" s="1052"/>
      <c r="AM63" s="1052"/>
      <c r="AN63" s="1052"/>
      <c r="AO63" s="1052"/>
      <c r="AP63" s="1048">
        <v>6033</v>
      </c>
      <c r="AQ63" s="1048"/>
      <c r="AR63" s="1048"/>
      <c r="AS63" s="1048"/>
      <c r="AT63" s="1048"/>
      <c r="AU63" s="1048">
        <v>3174</v>
      </c>
      <c r="AV63" s="1048"/>
      <c r="AW63" s="1048"/>
      <c r="AX63" s="1048"/>
      <c r="AY63" s="1048"/>
      <c r="AZ63" s="1111"/>
      <c r="BA63" s="1111"/>
      <c r="BB63" s="1111"/>
      <c r="BC63" s="1111"/>
      <c r="BD63" s="1111"/>
      <c r="BE63" s="1049"/>
      <c r="BF63" s="1049"/>
      <c r="BG63" s="1049"/>
      <c r="BH63" s="1049"/>
      <c r="BI63" s="1050"/>
      <c r="BJ63" s="1112" t="s">
        <v>414</v>
      </c>
      <c r="BK63" s="1040"/>
      <c r="BL63" s="1040"/>
      <c r="BM63" s="1040"/>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416</v>
      </c>
      <c r="B66" s="1082"/>
      <c r="C66" s="1082"/>
      <c r="D66" s="1082"/>
      <c r="E66" s="1082"/>
      <c r="F66" s="1082"/>
      <c r="G66" s="1082"/>
      <c r="H66" s="1082"/>
      <c r="I66" s="1082"/>
      <c r="J66" s="1082"/>
      <c r="K66" s="1082"/>
      <c r="L66" s="1082"/>
      <c r="M66" s="1082"/>
      <c r="N66" s="1082"/>
      <c r="O66" s="1082"/>
      <c r="P66" s="1083"/>
      <c r="Q66" s="1087" t="s">
        <v>417</v>
      </c>
      <c r="R66" s="1088"/>
      <c r="S66" s="1088"/>
      <c r="T66" s="1088"/>
      <c r="U66" s="1089"/>
      <c r="V66" s="1087" t="s">
        <v>418</v>
      </c>
      <c r="W66" s="1088"/>
      <c r="X66" s="1088"/>
      <c r="Y66" s="1088"/>
      <c r="Z66" s="1089"/>
      <c r="AA66" s="1087" t="s">
        <v>419</v>
      </c>
      <c r="AB66" s="1088"/>
      <c r="AC66" s="1088"/>
      <c r="AD66" s="1088"/>
      <c r="AE66" s="1089"/>
      <c r="AF66" s="1093" t="s">
        <v>420</v>
      </c>
      <c r="AG66" s="1094"/>
      <c r="AH66" s="1094"/>
      <c r="AI66" s="1094"/>
      <c r="AJ66" s="1095"/>
      <c r="AK66" s="1087" t="s">
        <v>421</v>
      </c>
      <c r="AL66" s="1082"/>
      <c r="AM66" s="1082"/>
      <c r="AN66" s="1082"/>
      <c r="AO66" s="1083"/>
      <c r="AP66" s="1087" t="s">
        <v>422</v>
      </c>
      <c r="AQ66" s="1088"/>
      <c r="AR66" s="1088"/>
      <c r="AS66" s="1088"/>
      <c r="AT66" s="1089"/>
      <c r="AU66" s="1087" t="s">
        <v>423</v>
      </c>
      <c r="AV66" s="1088"/>
      <c r="AW66" s="1088"/>
      <c r="AX66" s="1088"/>
      <c r="AY66" s="1089"/>
      <c r="AZ66" s="1087" t="s">
        <v>374</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53" t="s">
        <v>594</v>
      </c>
      <c r="C68" s="1054"/>
      <c r="D68" s="1054"/>
      <c r="E68" s="1054"/>
      <c r="F68" s="1054"/>
      <c r="G68" s="1054"/>
      <c r="H68" s="1054"/>
      <c r="I68" s="1054"/>
      <c r="J68" s="1054"/>
      <c r="K68" s="1054"/>
      <c r="L68" s="1054"/>
      <c r="M68" s="1054"/>
      <c r="N68" s="1054"/>
      <c r="O68" s="1054"/>
      <c r="P68" s="1055"/>
      <c r="Q68" s="1074"/>
      <c r="R68" s="1071"/>
      <c r="S68" s="1071"/>
      <c r="T68" s="1071"/>
      <c r="U68" s="1071"/>
      <c r="V68" s="1071"/>
      <c r="W68" s="1071"/>
      <c r="X68" s="1071"/>
      <c r="Y68" s="1071"/>
      <c r="Z68" s="1071"/>
      <c r="AA68" s="1071"/>
      <c r="AB68" s="1071"/>
      <c r="AC68" s="1071"/>
      <c r="AD68" s="1071"/>
      <c r="AE68" s="1071"/>
      <c r="AF68" s="1071">
        <v>1</v>
      </c>
      <c r="AG68" s="1071"/>
      <c r="AH68" s="1071"/>
      <c r="AI68" s="1071"/>
      <c r="AJ68" s="1071"/>
      <c r="AK68" s="1071" t="s">
        <v>592</v>
      </c>
      <c r="AL68" s="1071"/>
      <c r="AM68" s="1071"/>
      <c r="AN68" s="1071"/>
      <c r="AO68" s="1071"/>
      <c r="AP68" s="1071" t="s">
        <v>592</v>
      </c>
      <c r="AQ68" s="1071"/>
      <c r="AR68" s="1071"/>
      <c r="AS68" s="1071"/>
      <c r="AT68" s="1071"/>
      <c r="AU68" s="1071" t="s">
        <v>592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53" t="s">
        <v>595</v>
      </c>
      <c r="C69" s="1054"/>
      <c r="D69" s="1054"/>
      <c r="E69" s="1054"/>
      <c r="F69" s="1054"/>
      <c r="G69" s="1054"/>
      <c r="H69" s="1054"/>
      <c r="I69" s="1054"/>
      <c r="J69" s="1054"/>
      <c r="K69" s="1054"/>
      <c r="L69" s="1054"/>
      <c r="M69" s="1054"/>
      <c r="N69" s="1054"/>
      <c r="O69" s="1054"/>
      <c r="P69" s="1055"/>
      <c r="Q69" s="1056"/>
      <c r="R69" s="1057"/>
      <c r="S69" s="1057"/>
      <c r="T69" s="1057"/>
      <c r="U69" s="1057"/>
      <c r="V69" s="1057"/>
      <c r="W69" s="1057"/>
      <c r="X69" s="1057"/>
      <c r="Y69" s="1057"/>
      <c r="Z69" s="1057"/>
      <c r="AA69" s="1057"/>
      <c r="AB69" s="1057"/>
      <c r="AC69" s="1057"/>
      <c r="AD69" s="1057"/>
      <c r="AE69" s="1057"/>
      <c r="AF69" s="1057">
        <v>3</v>
      </c>
      <c r="AG69" s="1057"/>
      <c r="AH69" s="1057"/>
      <c r="AI69" s="1057"/>
      <c r="AJ69" s="1057"/>
      <c r="AK69" s="1057" t="s">
        <v>592</v>
      </c>
      <c r="AL69" s="1057"/>
      <c r="AM69" s="1057"/>
      <c r="AN69" s="1057"/>
      <c r="AO69" s="1057"/>
      <c r="AP69" s="1057">
        <v>8</v>
      </c>
      <c r="AQ69" s="1057"/>
      <c r="AR69" s="1057"/>
      <c r="AS69" s="1057"/>
      <c r="AT69" s="1057"/>
      <c r="AU69" s="1057" t="s">
        <v>592</v>
      </c>
      <c r="AV69" s="1057"/>
      <c r="AW69" s="1057"/>
      <c r="AX69" s="1057"/>
      <c r="AY69" s="1057"/>
      <c r="AZ69" s="1058"/>
      <c r="BA69" s="1058"/>
      <c r="BB69" s="1058"/>
      <c r="BC69" s="1058"/>
      <c r="BD69" s="1059"/>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53" t="s">
        <v>596</v>
      </c>
      <c r="C70" s="1054"/>
      <c r="D70" s="1054"/>
      <c r="E70" s="1054"/>
      <c r="F70" s="1054"/>
      <c r="G70" s="1054"/>
      <c r="H70" s="1054"/>
      <c r="I70" s="1054"/>
      <c r="J70" s="1054"/>
      <c r="K70" s="1054"/>
      <c r="L70" s="1054"/>
      <c r="M70" s="1054"/>
      <c r="N70" s="1054"/>
      <c r="O70" s="1054"/>
      <c r="P70" s="1055"/>
      <c r="Q70" s="1066"/>
      <c r="R70" s="1061"/>
      <c r="S70" s="1061"/>
      <c r="T70" s="1061"/>
      <c r="U70" s="1062"/>
      <c r="V70" s="1060"/>
      <c r="W70" s="1061"/>
      <c r="X70" s="1061"/>
      <c r="Y70" s="1061"/>
      <c r="Z70" s="1062"/>
      <c r="AA70" s="1060"/>
      <c r="AB70" s="1061"/>
      <c r="AC70" s="1061"/>
      <c r="AD70" s="1061"/>
      <c r="AE70" s="1062"/>
      <c r="AF70" s="1060">
        <v>2</v>
      </c>
      <c r="AG70" s="1061"/>
      <c r="AH70" s="1061"/>
      <c r="AI70" s="1061"/>
      <c r="AJ70" s="1062"/>
      <c r="AK70" s="1060" t="s">
        <v>592</v>
      </c>
      <c r="AL70" s="1061"/>
      <c r="AM70" s="1061"/>
      <c r="AN70" s="1061"/>
      <c r="AO70" s="1062"/>
      <c r="AP70" s="1060" t="s">
        <v>592</v>
      </c>
      <c r="AQ70" s="1061"/>
      <c r="AR70" s="1061"/>
      <c r="AS70" s="1061"/>
      <c r="AT70" s="1062"/>
      <c r="AU70" s="1060" t="s">
        <v>592</v>
      </c>
      <c r="AV70" s="1061"/>
      <c r="AW70" s="1061"/>
      <c r="AX70" s="1061"/>
      <c r="AY70" s="1062"/>
      <c r="AZ70" s="1069" t="s">
        <v>407</v>
      </c>
      <c r="BA70" s="1054"/>
      <c r="BB70" s="1054"/>
      <c r="BC70" s="1054"/>
      <c r="BD70" s="1070"/>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53" t="s">
        <v>597</v>
      </c>
      <c r="C71" s="1054"/>
      <c r="D71" s="1054"/>
      <c r="E71" s="1054"/>
      <c r="F71" s="1054"/>
      <c r="G71" s="1054"/>
      <c r="H71" s="1054"/>
      <c r="I71" s="1054"/>
      <c r="J71" s="1054"/>
      <c r="K71" s="1054"/>
      <c r="L71" s="1054"/>
      <c r="M71" s="1054"/>
      <c r="N71" s="1054"/>
      <c r="O71" s="1054"/>
      <c r="P71" s="1055"/>
      <c r="Q71" s="1066"/>
      <c r="R71" s="1061"/>
      <c r="S71" s="1061"/>
      <c r="T71" s="1061"/>
      <c r="U71" s="1062"/>
      <c r="V71" s="1060"/>
      <c r="W71" s="1061"/>
      <c r="X71" s="1061"/>
      <c r="Y71" s="1061"/>
      <c r="Z71" s="1062"/>
      <c r="AA71" s="1060"/>
      <c r="AB71" s="1061"/>
      <c r="AC71" s="1061"/>
      <c r="AD71" s="1061"/>
      <c r="AE71" s="1062"/>
      <c r="AF71" s="1060">
        <v>1</v>
      </c>
      <c r="AG71" s="1061"/>
      <c r="AH71" s="1061"/>
      <c r="AI71" s="1061"/>
      <c r="AJ71" s="1062"/>
      <c r="AK71" s="1060" t="s">
        <v>592</v>
      </c>
      <c r="AL71" s="1061"/>
      <c r="AM71" s="1061"/>
      <c r="AN71" s="1061"/>
      <c r="AO71" s="1062"/>
      <c r="AP71" s="1060" t="s">
        <v>592</v>
      </c>
      <c r="AQ71" s="1061"/>
      <c r="AR71" s="1061"/>
      <c r="AS71" s="1061"/>
      <c r="AT71" s="1062"/>
      <c r="AU71" s="1060" t="s">
        <v>592</v>
      </c>
      <c r="AV71" s="1061"/>
      <c r="AW71" s="1061"/>
      <c r="AX71" s="1061"/>
      <c r="AY71" s="1062"/>
      <c r="AZ71" s="1063"/>
      <c r="BA71" s="1064"/>
      <c r="BB71" s="1064"/>
      <c r="BC71" s="1064"/>
      <c r="BD71" s="1065"/>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53" t="s">
        <v>598</v>
      </c>
      <c r="C72" s="1054"/>
      <c r="D72" s="1054"/>
      <c r="E72" s="1054"/>
      <c r="F72" s="1054"/>
      <c r="G72" s="1054"/>
      <c r="H72" s="1054"/>
      <c r="I72" s="1054"/>
      <c r="J72" s="1054"/>
      <c r="K72" s="1054"/>
      <c r="L72" s="1054"/>
      <c r="M72" s="1054"/>
      <c r="N72" s="1054"/>
      <c r="O72" s="1054"/>
      <c r="P72" s="1055"/>
      <c r="Q72" s="1056"/>
      <c r="R72" s="1057"/>
      <c r="S72" s="1057"/>
      <c r="T72" s="1057"/>
      <c r="U72" s="1057"/>
      <c r="V72" s="1057"/>
      <c r="W72" s="1057"/>
      <c r="X72" s="1057"/>
      <c r="Y72" s="1057"/>
      <c r="Z72" s="1057"/>
      <c r="AA72" s="1057"/>
      <c r="AB72" s="1057"/>
      <c r="AC72" s="1057"/>
      <c r="AD72" s="1057"/>
      <c r="AE72" s="1057"/>
      <c r="AF72" s="1057">
        <v>0</v>
      </c>
      <c r="AG72" s="1057"/>
      <c r="AH72" s="1057"/>
      <c r="AI72" s="1057"/>
      <c r="AJ72" s="1057"/>
      <c r="AK72" s="1057" t="s">
        <v>592</v>
      </c>
      <c r="AL72" s="1057"/>
      <c r="AM72" s="1057"/>
      <c r="AN72" s="1057"/>
      <c r="AO72" s="1057"/>
      <c r="AP72" s="1057">
        <v>32</v>
      </c>
      <c r="AQ72" s="1057"/>
      <c r="AR72" s="1057"/>
      <c r="AS72" s="1057"/>
      <c r="AT72" s="1057"/>
      <c r="AU72" s="1057" t="s">
        <v>592</v>
      </c>
      <c r="AV72" s="1057"/>
      <c r="AW72" s="1057"/>
      <c r="AX72" s="1057"/>
      <c r="AY72" s="1057"/>
      <c r="AZ72" s="1067" t="s">
        <v>407</v>
      </c>
      <c r="BA72" s="1067"/>
      <c r="BB72" s="1067"/>
      <c r="BC72" s="1067"/>
      <c r="BD72" s="1068"/>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53" t="s">
        <v>601</v>
      </c>
      <c r="C73" s="1054"/>
      <c r="D73" s="1054"/>
      <c r="E73" s="1054"/>
      <c r="F73" s="1054"/>
      <c r="G73" s="1054"/>
      <c r="H73" s="1054"/>
      <c r="I73" s="1054"/>
      <c r="J73" s="1054"/>
      <c r="K73" s="1054"/>
      <c r="L73" s="1054"/>
      <c r="M73" s="1054"/>
      <c r="N73" s="1054"/>
      <c r="O73" s="1054"/>
      <c r="P73" s="1055"/>
      <c r="Q73" s="1066"/>
      <c r="R73" s="1061"/>
      <c r="S73" s="1061"/>
      <c r="T73" s="1061"/>
      <c r="U73" s="1062"/>
      <c r="V73" s="1060"/>
      <c r="W73" s="1061"/>
      <c r="X73" s="1061"/>
      <c r="Y73" s="1061"/>
      <c r="Z73" s="1062"/>
      <c r="AA73" s="1060"/>
      <c r="AB73" s="1061"/>
      <c r="AC73" s="1061"/>
      <c r="AD73" s="1061"/>
      <c r="AE73" s="1062"/>
      <c r="AF73" s="1060">
        <v>23</v>
      </c>
      <c r="AG73" s="1061"/>
      <c r="AH73" s="1061"/>
      <c r="AI73" s="1061"/>
      <c r="AJ73" s="1062"/>
      <c r="AK73" s="1057" t="s">
        <v>592</v>
      </c>
      <c r="AL73" s="1057"/>
      <c r="AM73" s="1057"/>
      <c r="AN73" s="1057"/>
      <c r="AO73" s="1057"/>
      <c r="AP73" s="1060">
        <v>143</v>
      </c>
      <c r="AQ73" s="1061"/>
      <c r="AR73" s="1061"/>
      <c r="AS73" s="1061"/>
      <c r="AT73" s="1062"/>
      <c r="AU73" s="1060">
        <v>20</v>
      </c>
      <c r="AV73" s="1061"/>
      <c r="AW73" s="1061"/>
      <c r="AX73" s="1061"/>
      <c r="AY73" s="1062"/>
      <c r="AZ73" s="1058"/>
      <c r="BA73" s="1058"/>
      <c r="BB73" s="1058"/>
      <c r="BC73" s="1058"/>
      <c r="BD73" s="1059"/>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53" t="s">
        <v>602</v>
      </c>
      <c r="C74" s="1054"/>
      <c r="D74" s="1054"/>
      <c r="E74" s="1054"/>
      <c r="F74" s="1054"/>
      <c r="G74" s="1054"/>
      <c r="H74" s="1054"/>
      <c r="I74" s="1054"/>
      <c r="J74" s="1054"/>
      <c r="K74" s="1054"/>
      <c r="L74" s="1054"/>
      <c r="M74" s="1054"/>
      <c r="N74" s="1054"/>
      <c r="O74" s="1054"/>
      <c r="P74" s="1055"/>
      <c r="Q74" s="1066"/>
      <c r="R74" s="1061"/>
      <c r="S74" s="1061"/>
      <c r="T74" s="1061"/>
      <c r="U74" s="1062"/>
      <c r="V74" s="1060"/>
      <c r="W74" s="1061"/>
      <c r="X74" s="1061"/>
      <c r="Y74" s="1061"/>
      <c r="Z74" s="1062"/>
      <c r="AA74" s="1060"/>
      <c r="AB74" s="1061"/>
      <c r="AC74" s="1061"/>
      <c r="AD74" s="1061"/>
      <c r="AE74" s="1062"/>
      <c r="AF74" s="1060">
        <v>12</v>
      </c>
      <c r="AG74" s="1061"/>
      <c r="AH74" s="1061"/>
      <c r="AI74" s="1061"/>
      <c r="AJ74" s="1062"/>
      <c r="AK74" s="1057" t="s">
        <v>592</v>
      </c>
      <c r="AL74" s="1057"/>
      <c r="AM74" s="1057"/>
      <c r="AN74" s="1057"/>
      <c r="AO74" s="1057"/>
      <c r="AP74" s="1060">
        <v>166</v>
      </c>
      <c r="AQ74" s="1061"/>
      <c r="AR74" s="1061"/>
      <c r="AS74" s="1061"/>
      <c r="AT74" s="1062"/>
      <c r="AU74" s="1060" t="s">
        <v>592</v>
      </c>
      <c r="AV74" s="1061"/>
      <c r="AW74" s="1061"/>
      <c r="AX74" s="1061"/>
      <c r="AY74" s="1062"/>
      <c r="AZ74" s="1058"/>
      <c r="BA74" s="1058"/>
      <c r="BB74" s="1058"/>
      <c r="BC74" s="1058"/>
      <c r="BD74" s="1059"/>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53" t="s">
        <v>603</v>
      </c>
      <c r="C75" s="1054"/>
      <c r="D75" s="1054"/>
      <c r="E75" s="1054"/>
      <c r="F75" s="1054"/>
      <c r="G75" s="1054"/>
      <c r="H75" s="1054"/>
      <c r="I75" s="1054"/>
      <c r="J75" s="1054"/>
      <c r="K75" s="1054"/>
      <c r="L75" s="1054"/>
      <c r="M75" s="1054"/>
      <c r="N75" s="1054"/>
      <c r="O75" s="1054"/>
      <c r="P75" s="1055"/>
      <c r="Q75" s="1056"/>
      <c r="R75" s="1057"/>
      <c r="S75" s="1057"/>
      <c r="T75" s="1057"/>
      <c r="U75" s="1057"/>
      <c r="V75" s="1057"/>
      <c r="W75" s="1057"/>
      <c r="X75" s="1057"/>
      <c r="Y75" s="1057"/>
      <c r="Z75" s="1057"/>
      <c r="AA75" s="1057"/>
      <c r="AB75" s="1057"/>
      <c r="AC75" s="1057"/>
      <c r="AD75" s="1057"/>
      <c r="AE75" s="1057"/>
      <c r="AF75" s="1057">
        <v>633</v>
      </c>
      <c r="AG75" s="1057"/>
      <c r="AH75" s="1057"/>
      <c r="AI75" s="1057"/>
      <c r="AJ75" s="1057"/>
      <c r="AK75" s="1057">
        <v>1</v>
      </c>
      <c r="AL75" s="1057"/>
      <c r="AM75" s="1057"/>
      <c r="AN75" s="1057"/>
      <c r="AO75" s="1057"/>
      <c r="AP75" s="1057">
        <v>536</v>
      </c>
      <c r="AQ75" s="1057"/>
      <c r="AR75" s="1057"/>
      <c r="AS75" s="1057"/>
      <c r="AT75" s="1057"/>
      <c r="AU75" s="1060" t="s">
        <v>592</v>
      </c>
      <c r="AV75" s="1061"/>
      <c r="AW75" s="1061"/>
      <c r="AX75" s="1061"/>
      <c r="AY75" s="1062"/>
      <c r="AZ75" s="1067" t="s">
        <v>405</v>
      </c>
      <c r="BA75" s="1067"/>
      <c r="BB75" s="1067"/>
      <c r="BC75" s="1067"/>
      <c r="BD75" s="1068"/>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53" t="s">
        <v>611</v>
      </c>
      <c r="C76" s="1054"/>
      <c r="D76" s="1054"/>
      <c r="E76" s="1054"/>
      <c r="F76" s="1054"/>
      <c r="G76" s="1054"/>
      <c r="H76" s="1054"/>
      <c r="I76" s="1054"/>
      <c r="J76" s="1054"/>
      <c r="K76" s="1054"/>
      <c r="L76" s="1054"/>
      <c r="M76" s="1054"/>
      <c r="N76" s="1054"/>
      <c r="O76" s="1054"/>
      <c r="P76" s="1055"/>
      <c r="Q76" s="1056"/>
      <c r="R76" s="1057"/>
      <c r="S76" s="1057"/>
      <c r="T76" s="1057"/>
      <c r="U76" s="1057"/>
      <c r="V76" s="1057"/>
      <c r="W76" s="1057"/>
      <c r="X76" s="1057"/>
      <c r="Y76" s="1057"/>
      <c r="Z76" s="1057"/>
      <c r="AA76" s="1057"/>
      <c r="AB76" s="1057"/>
      <c r="AC76" s="1057"/>
      <c r="AD76" s="1057"/>
      <c r="AE76" s="1057"/>
      <c r="AF76" s="1057">
        <v>6</v>
      </c>
      <c r="AG76" s="1057"/>
      <c r="AH76" s="1057"/>
      <c r="AI76" s="1057"/>
      <c r="AJ76" s="1057"/>
      <c r="AK76" s="1057" t="s">
        <v>592</v>
      </c>
      <c r="AL76" s="1057"/>
      <c r="AM76" s="1057"/>
      <c r="AN76" s="1057"/>
      <c r="AO76" s="1057"/>
      <c r="AP76" s="1057">
        <v>1405</v>
      </c>
      <c r="AQ76" s="1057"/>
      <c r="AR76" s="1057"/>
      <c r="AS76" s="1057"/>
      <c r="AT76" s="1057"/>
      <c r="AU76" s="1057">
        <v>97</v>
      </c>
      <c r="AV76" s="1057"/>
      <c r="AW76" s="1057"/>
      <c r="AX76" s="1057"/>
      <c r="AY76" s="1057"/>
      <c r="AZ76" s="1058"/>
      <c r="BA76" s="1058"/>
      <c r="BB76" s="1058"/>
      <c r="BC76" s="1058"/>
      <c r="BD76" s="1059"/>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53" t="s">
        <v>604</v>
      </c>
      <c r="C77" s="1054"/>
      <c r="D77" s="1054"/>
      <c r="E77" s="1054"/>
      <c r="F77" s="1054"/>
      <c r="G77" s="1054"/>
      <c r="H77" s="1054"/>
      <c r="I77" s="1054"/>
      <c r="J77" s="1054"/>
      <c r="K77" s="1054"/>
      <c r="L77" s="1054"/>
      <c r="M77" s="1054"/>
      <c r="N77" s="1054"/>
      <c r="O77" s="1054"/>
      <c r="P77" s="1055"/>
      <c r="Q77" s="1056"/>
      <c r="R77" s="1057"/>
      <c r="S77" s="1057"/>
      <c r="T77" s="1057"/>
      <c r="U77" s="1057"/>
      <c r="V77" s="1057"/>
      <c r="W77" s="1057"/>
      <c r="X77" s="1057"/>
      <c r="Y77" s="1057"/>
      <c r="Z77" s="1057"/>
      <c r="AA77" s="1057"/>
      <c r="AB77" s="1057"/>
      <c r="AC77" s="1057"/>
      <c r="AD77" s="1057"/>
      <c r="AE77" s="1057"/>
      <c r="AF77" s="1057">
        <v>6186</v>
      </c>
      <c r="AG77" s="1057"/>
      <c r="AH77" s="1057"/>
      <c r="AI77" s="1057"/>
      <c r="AJ77" s="1057"/>
      <c r="AK77" s="1057" t="s">
        <v>592</v>
      </c>
      <c r="AL77" s="1057"/>
      <c r="AM77" s="1057"/>
      <c r="AN77" s="1057"/>
      <c r="AO77" s="1057"/>
      <c r="AP77" s="1057">
        <v>3260</v>
      </c>
      <c r="AQ77" s="1057"/>
      <c r="AR77" s="1057"/>
      <c r="AS77" s="1057"/>
      <c r="AT77" s="1057"/>
      <c r="AU77" s="1060" t="s">
        <v>592</v>
      </c>
      <c r="AV77" s="1061"/>
      <c r="AW77" s="1061"/>
      <c r="AX77" s="1061"/>
      <c r="AY77" s="1062"/>
      <c r="AZ77" s="1067" t="s">
        <v>405</v>
      </c>
      <c r="BA77" s="1067"/>
      <c r="BB77" s="1067"/>
      <c r="BC77" s="1067"/>
      <c r="BD77" s="1068"/>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53" t="s">
        <v>609</v>
      </c>
      <c r="C78" s="1054"/>
      <c r="D78" s="1054"/>
      <c r="E78" s="1054"/>
      <c r="F78" s="1054"/>
      <c r="G78" s="1054"/>
      <c r="H78" s="1054"/>
      <c r="I78" s="1054"/>
      <c r="J78" s="1054"/>
      <c r="K78" s="1054"/>
      <c r="L78" s="1054"/>
      <c r="M78" s="1054"/>
      <c r="N78" s="1054"/>
      <c r="O78" s="1054"/>
      <c r="P78" s="1055"/>
      <c r="Q78" s="1066"/>
      <c r="R78" s="1061"/>
      <c r="S78" s="1061"/>
      <c r="T78" s="1061"/>
      <c r="U78" s="1062"/>
      <c r="V78" s="1060"/>
      <c r="W78" s="1061"/>
      <c r="X78" s="1061"/>
      <c r="Y78" s="1061"/>
      <c r="Z78" s="1062"/>
      <c r="AA78" s="1060"/>
      <c r="AB78" s="1061"/>
      <c r="AC78" s="1061"/>
      <c r="AD78" s="1061"/>
      <c r="AE78" s="1062"/>
      <c r="AF78" s="1060">
        <v>47</v>
      </c>
      <c r="AG78" s="1061"/>
      <c r="AH78" s="1061"/>
      <c r="AI78" s="1061"/>
      <c r="AJ78" s="1062"/>
      <c r="AK78" s="1060" t="s">
        <v>592</v>
      </c>
      <c r="AL78" s="1061"/>
      <c r="AM78" s="1061"/>
      <c r="AN78" s="1061"/>
      <c r="AO78" s="1062"/>
      <c r="AP78" s="1060" t="s">
        <v>592</v>
      </c>
      <c r="AQ78" s="1061"/>
      <c r="AR78" s="1061"/>
      <c r="AS78" s="1061"/>
      <c r="AT78" s="1062"/>
      <c r="AU78" s="1060" t="s">
        <v>592</v>
      </c>
      <c r="AV78" s="1061"/>
      <c r="AW78" s="1061"/>
      <c r="AX78" s="1061"/>
      <c r="AY78" s="1062"/>
      <c r="AZ78" s="1063"/>
      <c r="BA78" s="1064"/>
      <c r="BB78" s="1064"/>
      <c r="BC78" s="1064"/>
      <c r="BD78" s="1065"/>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53" t="s">
        <v>599</v>
      </c>
      <c r="C79" s="1054"/>
      <c r="D79" s="1054"/>
      <c r="E79" s="1054"/>
      <c r="F79" s="1054"/>
      <c r="G79" s="1054"/>
      <c r="H79" s="1054"/>
      <c r="I79" s="1054"/>
      <c r="J79" s="1054"/>
      <c r="K79" s="1054"/>
      <c r="L79" s="1054"/>
      <c r="M79" s="1054"/>
      <c r="N79" s="1054"/>
      <c r="O79" s="1054"/>
      <c r="P79" s="1055"/>
      <c r="Q79" s="1066"/>
      <c r="R79" s="1061"/>
      <c r="S79" s="1061"/>
      <c r="T79" s="1061"/>
      <c r="U79" s="1062"/>
      <c r="V79" s="1060"/>
      <c r="W79" s="1061"/>
      <c r="X79" s="1061"/>
      <c r="Y79" s="1061"/>
      <c r="Z79" s="1062"/>
      <c r="AA79" s="1060"/>
      <c r="AB79" s="1061"/>
      <c r="AC79" s="1061"/>
      <c r="AD79" s="1061"/>
      <c r="AE79" s="1062"/>
      <c r="AF79" s="1060">
        <v>135</v>
      </c>
      <c r="AG79" s="1061"/>
      <c r="AH79" s="1061"/>
      <c r="AI79" s="1061"/>
      <c r="AJ79" s="1062"/>
      <c r="AK79" s="1060" t="s">
        <v>592</v>
      </c>
      <c r="AL79" s="1061"/>
      <c r="AM79" s="1061"/>
      <c r="AN79" s="1061"/>
      <c r="AO79" s="1062"/>
      <c r="AP79" s="1060" t="s">
        <v>592</v>
      </c>
      <c r="AQ79" s="1061"/>
      <c r="AR79" s="1061"/>
      <c r="AS79" s="1061"/>
      <c r="AT79" s="1062"/>
      <c r="AU79" s="1060" t="s">
        <v>592</v>
      </c>
      <c r="AV79" s="1061"/>
      <c r="AW79" s="1061"/>
      <c r="AX79" s="1061"/>
      <c r="AY79" s="1062"/>
      <c r="AZ79" s="1063"/>
      <c r="BA79" s="1064"/>
      <c r="BB79" s="1064"/>
      <c r="BC79" s="1064"/>
      <c r="BD79" s="1065"/>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53" t="s">
        <v>600</v>
      </c>
      <c r="C80" s="1054"/>
      <c r="D80" s="1054"/>
      <c r="E80" s="1054"/>
      <c r="F80" s="1054"/>
      <c r="G80" s="1054"/>
      <c r="H80" s="1054"/>
      <c r="I80" s="1054"/>
      <c r="J80" s="1054"/>
      <c r="K80" s="1054"/>
      <c r="L80" s="1054"/>
      <c r="M80" s="1054"/>
      <c r="N80" s="1054"/>
      <c r="O80" s="1054"/>
      <c r="P80" s="1055"/>
      <c r="Q80" s="1066"/>
      <c r="R80" s="1061"/>
      <c r="S80" s="1061"/>
      <c r="T80" s="1061"/>
      <c r="U80" s="1062"/>
      <c r="V80" s="1060"/>
      <c r="W80" s="1061"/>
      <c r="X80" s="1061"/>
      <c r="Y80" s="1061"/>
      <c r="Z80" s="1062"/>
      <c r="AA80" s="1060"/>
      <c r="AB80" s="1061"/>
      <c r="AC80" s="1061"/>
      <c r="AD80" s="1061"/>
      <c r="AE80" s="1062"/>
      <c r="AF80" s="1060">
        <v>13586</v>
      </c>
      <c r="AG80" s="1061"/>
      <c r="AH80" s="1061"/>
      <c r="AI80" s="1061"/>
      <c r="AJ80" s="1062"/>
      <c r="AK80" s="1060" t="s">
        <v>592</v>
      </c>
      <c r="AL80" s="1061"/>
      <c r="AM80" s="1061"/>
      <c r="AN80" s="1061"/>
      <c r="AO80" s="1062"/>
      <c r="AP80" s="1060" t="s">
        <v>592</v>
      </c>
      <c r="AQ80" s="1061"/>
      <c r="AR80" s="1061"/>
      <c r="AS80" s="1061"/>
      <c r="AT80" s="1062"/>
      <c r="AU80" s="1060" t="s">
        <v>592</v>
      </c>
      <c r="AV80" s="1061"/>
      <c r="AW80" s="1061"/>
      <c r="AX80" s="1061"/>
      <c r="AY80" s="1062"/>
      <c r="AZ80" s="1063"/>
      <c r="BA80" s="1064"/>
      <c r="BB80" s="1064"/>
      <c r="BC80" s="1064"/>
      <c r="BD80" s="1065"/>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53" t="s">
        <v>610</v>
      </c>
      <c r="C81" s="1054"/>
      <c r="D81" s="1054"/>
      <c r="E81" s="1054"/>
      <c r="F81" s="1054"/>
      <c r="G81" s="1054"/>
      <c r="H81" s="1054"/>
      <c r="I81" s="1054"/>
      <c r="J81" s="1054"/>
      <c r="K81" s="1054"/>
      <c r="L81" s="1054"/>
      <c r="M81" s="1054"/>
      <c r="N81" s="1054"/>
      <c r="O81" s="1054"/>
      <c r="P81" s="1055"/>
      <c r="Q81" s="1066"/>
      <c r="R81" s="1061"/>
      <c r="S81" s="1061"/>
      <c r="T81" s="1061"/>
      <c r="U81" s="1062"/>
      <c r="V81" s="1060"/>
      <c r="W81" s="1061"/>
      <c r="X81" s="1061"/>
      <c r="Y81" s="1061"/>
      <c r="Z81" s="1062"/>
      <c r="AA81" s="1060"/>
      <c r="AB81" s="1061"/>
      <c r="AC81" s="1061"/>
      <c r="AD81" s="1061"/>
      <c r="AE81" s="1062"/>
      <c r="AF81" s="1060">
        <v>9</v>
      </c>
      <c r="AG81" s="1061"/>
      <c r="AH81" s="1061"/>
      <c r="AI81" s="1061"/>
      <c r="AJ81" s="1062"/>
      <c r="AK81" s="1060" t="s">
        <v>592</v>
      </c>
      <c r="AL81" s="1061"/>
      <c r="AM81" s="1061"/>
      <c r="AN81" s="1061"/>
      <c r="AO81" s="1062"/>
      <c r="AP81" s="1060" t="s">
        <v>592</v>
      </c>
      <c r="AQ81" s="1061"/>
      <c r="AR81" s="1061"/>
      <c r="AS81" s="1061"/>
      <c r="AT81" s="1062"/>
      <c r="AU81" s="1060" t="s">
        <v>592</v>
      </c>
      <c r="AV81" s="1061"/>
      <c r="AW81" s="1061"/>
      <c r="AX81" s="1061"/>
      <c r="AY81" s="1062"/>
      <c r="AZ81" s="1063"/>
      <c r="BA81" s="1064"/>
      <c r="BB81" s="1064"/>
      <c r="BC81" s="1064"/>
      <c r="BD81" s="1065"/>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53" t="s">
        <v>607</v>
      </c>
      <c r="C82" s="1054"/>
      <c r="D82" s="1054"/>
      <c r="E82" s="1054"/>
      <c r="F82" s="1054"/>
      <c r="G82" s="1054"/>
      <c r="H82" s="1054"/>
      <c r="I82" s="1054"/>
      <c r="J82" s="1054"/>
      <c r="K82" s="1054"/>
      <c r="L82" s="1054"/>
      <c r="M82" s="1054"/>
      <c r="N82" s="1054"/>
      <c r="O82" s="1054"/>
      <c r="P82" s="1055"/>
      <c r="Q82" s="1066"/>
      <c r="R82" s="1061"/>
      <c r="S82" s="1061"/>
      <c r="T82" s="1061"/>
      <c r="U82" s="1062"/>
      <c r="V82" s="1060"/>
      <c r="W82" s="1061"/>
      <c r="X82" s="1061"/>
      <c r="Y82" s="1061"/>
      <c r="Z82" s="1062"/>
      <c r="AA82" s="1060"/>
      <c r="AB82" s="1061"/>
      <c r="AC82" s="1061"/>
      <c r="AD82" s="1061"/>
      <c r="AE82" s="1062"/>
      <c r="AF82" s="1060">
        <v>277</v>
      </c>
      <c r="AG82" s="1061"/>
      <c r="AH82" s="1061"/>
      <c r="AI82" s="1061"/>
      <c r="AJ82" s="1062"/>
      <c r="AK82" s="1060" t="s">
        <v>592</v>
      </c>
      <c r="AL82" s="1061"/>
      <c r="AM82" s="1061"/>
      <c r="AN82" s="1061"/>
      <c r="AO82" s="1062"/>
      <c r="AP82" s="1060" t="s">
        <v>592</v>
      </c>
      <c r="AQ82" s="1061"/>
      <c r="AR82" s="1061"/>
      <c r="AS82" s="1061"/>
      <c r="AT82" s="1062"/>
      <c r="AU82" s="1060" t="s">
        <v>592</v>
      </c>
      <c r="AV82" s="1061"/>
      <c r="AW82" s="1061"/>
      <c r="AX82" s="1061"/>
      <c r="AY82" s="1062"/>
      <c r="AZ82" s="1063"/>
      <c r="BA82" s="1064"/>
      <c r="BB82" s="1064"/>
      <c r="BC82" s="1064"/>
      <c r="BD82" s="1065"/>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53" t="s">
        <v>608</v>
      </c>
      <c r="C83" s="1054"/>
      <c r="D83" s="1054"/>
      <c r="E83" s="1054"/>
      <c r="F83" s="1054"/>
      <c r="G83" s="1054"/>
      <c r="H83" s="1054"/>
      <c r="I83" s="1054"/>
      <c r="J83" s="1054"/>
      <c r="K83" s="1054"/>
      <c r="L83" s="1054"/>
      <c r="M83" s="1054"/>
      <c r="N83" s="1054"/>
      <c r="O83" s="1054"/>
      <c r="P83" s="1055"/>
      <c r="Q83" s="1066"/>
      <c r="R83" s="1061"/>
      <c r="S83" s="1061"/>
      <c r="T83" s="1061"/>
      <c r="U83" s="1062"/>
      <c r="V83" s="1060"/>
      <c r="W83" s="1061"/>
      <c r="X83" s="1061"/>
      <c r="Y83" s="1061"/>
      <c r="Z83" s="1062"/>
      <c r="AA83" s="1060"/>
      <c r="AB83" s="1061"/>
      <c r="AC83" s="1061"/>
      <c r="AD83" s="1061"/>
      <c r="AE83" s="1062"/>
      <c r="AF83" s="1060">
        <v>3</v>
      </c>
      <c r="AG83" s="1061"/>
      <c r="AH83" s="1061"/>
      <c r="AI83" s="1061"/>
      <c r="AJ83" s="1062"/>
      <c r="AK83" s="1060" t="s">
        <v>592</v>
      </c>
      <c r="AL83" s="1061"/>
      <c r="AM83" s="1061"/>
      <c r="AN83" s="1061"/>
      <c r="AO83" s="1062"/>
      <c r="AP83" s="1060" t="s">
        <v>592</v>
      </c>
      <c r="AQ83" s="1061"/>
      <c r="AR83" s="1061"/>
      <c r="AS83" s="1061"/>
      <c r="AT83" s="1062"/>
      <c r="AU83" s="1060" t="s">
        <v>592</v>
      </c>
      <c r="AV83" s="1061"/>
      <c r="AW83" s="1061"/>
      <c r="AX83" s="1061"/>
      <c r="AY83" s="1062"/>
      <c r="AZ83" s="1063"/>
      <c r="BA83" s="1064"/>
      <c r="BB83" s="1064"/>
      <c r="BC83" s="1064"/>
      <c r="BD83" s="1065"/>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53" t="s">
        <v>606</v>
      </c>
      <c r="C84" s="1054"/>
      <c r="D84" s="1054"/>
      <c r="E84" s="1054"/>
      <c r="F84" s="1054"/>
      <c r="G84" s="1054"/>
      <c r="H84" s="1054"/>
      <c r="I84" s="1054"/>
      <c r="J84" s="1054"/>
      <c r="K84" s="1054"/>
      <c r="L84" s="1054"/>
      <c r="M84" s="1054"/>
      <c r="N84" s="1054"/>
      <c r="O84" s="1054"/>
      <c r="P84" s="1055"/>
      <c r="Q84" s="1066"/>
      <c r="R84" s="1061"/>
      <c r="S84" s="1061"/>
      <c r="T84" s="1061"/>
      <c r="U84" s="1062"/>
      <c r="V84" s="1060"/>
      <c r="W84" s="1061"/>
      <c r="X84" s="1061"/>
      <c r="Y84" s="1061"/>
      <c r="Z84" s="1062"/>
      <c r="AA84" s="1060"/>
      <c r="AB84" s="1061"/>
      <c r="AC84" s="1061"/>
      <c r="AD84" s="1061"/>
      <c r="AE84" s="1062"/>
      <c r="AF84" s="1060">
        <v>16</v>
      </c>
      <c r="AG84" s="1061"/>
      <c r="AH84" s="1061"/>
      <c r="AI84" s="1061"/>
      <c r="AJ84" s="1062"/>
      <c r="AK84" s="1060" t="s">
        <v>592</v>
      </c>
      <c r="AL84" s="1061"/>
      <c r="AM84" s="1061"/>
      <c r="AN84" s="1061"/>
      <c r="AO84" s="1062"/>
      <c r="AP84" s="1060" t="s">
        <v>592</v>
      </c>
      <c r="AQ84" s="1061"/>
      <c r="AR84" s="1061"/>
      <c r="AS84" s="1061"/>
      <c r="AT84" s="1062"/>
      <c r="AU84" s="1060" t="s">
        <v>592</v>
      </c>
      <c r="AV84" s="1061"/>
      <c r="AW84" s="1061"/>
      <c r="AX84" s="1061"/>
      <c r="AY84" s="1062"/>
      <c r="AZ84" s="1063"/>
      <c r="BA84" s="1064"/>
      <c r="BB84" s="1064"/>
      <c r="BC84" s="1064"/>
      <c r="BD84" s="1065"/>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53" t="s">
        <v>605</v>
      </c>
      <c r="C85" s="1054"/>
      <c r="D85" s="1054"/>
      <c r="E85" s="1054"/>
      <c r="F85" s="1054"/>
      <c r="G85" s="1054"/>
      <c r="H85" s="1054"/>
      <c r="I85" s="1054"/>
      <c r="J85" s="1054"/>
      <c r="K85" s="1054"/>
      <c r="L85" s="1054"/>
      <c r="M85" s="1054"/>
      <c r="N85" s="1054"/>
      <c r="O85" s="1054"/>
      <c r="P85" s="1055"/>
      <c r="Q85" s="1056"/>
      <c r="R85" s="1057"/>
      <c r="S85" s="1057"/>
      <c r="T85" s="1057"/>
      <c r="U85" s="1057"/>
      <c r="V85" s="1057"/>
      <c r="W85" s="1057"/>
      <c r="X85" s="1057"/>
      <c r="Y85" s="1057"/>
      <c r="Z85" s="1057"/>
      <c r="AA85" s="1057"/>
      <c r="AB85" s="1057"/>
      <c r="AC85" s="1057"/>
      <c r="AD85" s="1057"/>
      <c r="AE85" s="1057"/>
      <c r="AF85" s="1057">
        <v>9</v>
      </c>
      <c r="AG85" s="1057"/>
      <c r="AH85" s="1057"/>
      <c r="AI85" s="1057"/>
      <c r="AJ85" s="1057"/>
      <c r="AK85" s="1057" t="s">
        <v>592</v>
      </c>
      <c r="AL85" s="1057"/>
      <c r="AM85" s="1057"/>
      <c r="AN85" s="1057"/>
      <c r="AO85" s="1057"/>
      <c r="AP85" s="1057" t="s">
        <v>592</v>
      </c>
      <c r="AQ85" s="1057"/>
      <c r="AR85" s="1057"/>
      <c r="AS85" s="1057"/>
      <c r="AT85" s="1057"/>
      <c r="AU85" s="1060" t="s">
        <v>592</v>
      </c>
      <c r="AV85" s="1061"/>
      <c r="AW85" s="1061"/>
      <c r="AX85" s="1061"/>
      <c r="AY85" s="1062"/>
      <c r="AZ85" s="1058"/>
      <c r="BA85" s="1058"/>
      <c r="BB85" s="1058"/>
      <c r="BC85" s="1058"/>
      <c r="BD85" s="1059"/>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53"/>
      <c r="C86" s="1054"/>
      <c r="D86" s="1054"/>
      <c r="E86" s="1054"/>
      <c r="F86" s="1054"/>
      <c r="G86" s="1054"/>
      <c r="H86" s="1054"/>
      <c r="I86" s="1054"/>
      <c r="J86" s="1054"/>
      <c r="K86" s="1054"/>
      <c r="L86" s="1054"/>
      <c r="M86" s="1054"/>
      <c r="N86" s="1054"/>
      <c r="O86" s="1054"/>
      <c r="P86" s="1055"/>
      <c r="Q86" s="1056"/>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60"/>
      <c r="AV86" s="1061"/>
      <c r="AW86" s="1061"/>
      <c r="AX86" s="1061"/>
      <c r="AY86" s="1062"/>
      <c r="AZ86" s="1058"/>
      <c r="BA86" s="1058"/>
      <c r="BB86" s="1058"/>
      <c r="BC86" s="1058"/>
      <c r="BD86" s="1059"/>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20949</v>
      </c>
      <c r="AG88" s="1048"/>
      <c r="AH88" s="1048"/>
      <c r="AI88" s="1048"/>
      <c r="AJ88" s="1048"/>
      <c r="AK88" s="1052"/>
      <c r="AL88" s="1052"/>
      <c r="AM88" s="1052"/>
      <c r="AN88" s="1052"/>
      <c r="AO88" s="1052"/>
      <c r="AP88" s="1048">
        <v>5550</v>
      </c>
      <c r="AQ88" s="1048"/>
      <c r="AR88" s="1048"/>
      <c r="AS88" s="1048"/>
      <c r="AT88" s="1048"/>
      <c r="AU88" s="1048">
        <v>117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c r="CX102" s="1040"/>
      <c r="CY102" s="1040"/>
      <c r="CZ102" s="1040"/>
      <c r="DA102" s="1041"/>
      <c r="DB102" s="1039">
        <v>139</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305</v>
      </c>
      <c r="AG109" s="983"/>
      <c r="AH109" s="983"/>
      <c r="AI109" s="983"/>
      <c r="AJ109" s="984"/>
      <c r="AK109" s="985" t="s">
        <v>304</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305</v>
      </c>
      <c r="BW109" s="983"/>
      <c r="BX109" s="983"/>
      <c r="BY109" s="983"/>
      <c r="BZ109" s="984"/>
      <c r="CA109" s="985" t="s">
        <v>304</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305</v>
      </c>
      <c r="DM109" s="983"/>
      <c r="DN109" s="983"/>
      <c r="DO109" s="983"/>
      <c r="DP109" s="984"/>
      <c r="DQ109" s="985" t="s">
        <v>304</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830766</v>
      </c>
      <c r="AB110" s="976"/>
      <c r="AC110" s="976"/>
      <c r="AD110" s="976"/>
      <c r="AE110" s="977"/>
      <c r="AF110" s="978">
        <v>927679</v>
      </c>
      <c r="AG110" s="976"/>
      <c r="AH110" s="976"/>
      <c r="AI110" s="976"/>
      <c r="AJ110" s="977"/>
      <c r="AK110" s="978">
        <v>931492</v>
      </c>
      <c r="AL110" s="976"/>
      <c r="AM110" s="976"/>
      <c r="AN110" s="976"/>
      <c r="AO110" s="977"/>
      <c r="AP110" s="979">
        <v>27.9</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5938269</v>
      </c>
      <c r="BR110" s="923"/>
      <c r="BS110" s="923"/>
      <c r="BT110" s="923"/>
      <c r="BU110" s="923"/>
      <c r="BV110" s="923">
        <v>6364376</v>
      </c>
      <c r="BW110" s="923"/>
      <c r="BX110" s="923"/>
      <c r="BY110" s="923"/>
      <c r="BZ110" s="923"/>
      <c r="CA110" s="923">
        <v>6423365</v>
      </c>
      <c r="CB110" s="923"/>
      <c r="CC110" s="923"/>
      <c r="CD110" s="923"/>
      <c r="CE110" s="923"/>
      <c r="CF110" s="947">
        <v>192.2</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414</v>
      </c>
      <c r="DM110" s="923"/>
      <c r="DN110" s="923"/>
      <c r="DO110" s="923"/>
      <c r="DP110" s="923"/>
      <c r="DQ110" s="923" t="s">
        <v>441</v>
      </c>
      <c r="DR110" s="923"/>
      <c r="DS110" s="923"/>
      <c r="DT110" s="923"/>
      <c r="DU110" s="923"/>
      <c r="DV110" s="924" t="s">
        <v>440</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444</v>
      </c>
      <c r="AG111" s="1004"/>
      <c r="AH111" s="1004"/>
      <c r="AI111" s="1004"/>
      <c r="AJ111" s="1005"/>
      <c r="AK111" s="1006" t="s">
        <v>445</v>
      </c>
      <c r="AL111" s="1004"/>
      <c r="AM111" s="1004"/>
      <c r="AN111" s="1004"/>
      <c r="AO111" s="1005"/>
      <c r="AP111" s="1007" t="s">
        <v>414</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t="s">
        <v>414</v>
      </c>
      <c r="BR111" s="895"/>
      <c r="BS111" s="895"/>
      <c r="BT111" s="895"/>
      <c r="BU111" s="895"/>
      <c r="BV111" s="895" t="s">
        <v>440</v>
      </c>
      <c r="BW111" s="895"/>
      <c r="BX111" s="895"/>
      <c r="BY111" s="895"/>
      <c r="BZ111" s="895"/>
      <c r="CA111" s="895" t="s">
        <v>447</v>
      </c>
      <c r="CB111" s="895"/>
      <c r="CC111" s="895"/>
      <c r="CD111" s="895"/>
      <c r="CE111" s="895"/>
      <c r="CF111" s="956" t="s">
        <v>448</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447</v>
      </c>
      <c r="DH111" s="895"/>
      <c r="DI111" s="895"/>
      <c r="DJ111" s="895"/>
      <c r="DK111" s="895"/>
      <c r="DL111" s="895" t="s">
        <v>414</v>
      </c>
      <c r="DM111" s="895"/>
      <c r="DN111" s="895"/>
      <c r="DO111" s="895"/>
      <c r="DP111" s="895"/>
      <c r="DQ111" s="895" t="s">
        <v>414</v>
      </c>
      <c r="DR111" s="895"/>
      <c r="DS111" s="895"/>
      <c r="DT111" s="895"/>
      <c r="DU111" s="895"/>
      <c r="DV111" s="872" t="s">
        <v>447</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414</v>
      </c>
      <c r="AB112" s="858"/>
      <c r="AC112" s="858"/>
      <c r="AD112" s="858"/>
      <c r="AE112" s="859"/>
      <c r="AF112" s="860" t="s">
        <v>441</v>
      </c>
      <c r="AG112" s="858"/>
      <c r="AH112" s="858"/>
      <c r="AI112" s="858"/>
      <c r="AJ112" s="859"/>
      <c r="AK112" s="860" t="s">
        <v>448</v>
      </c>
      <c r="AL112" s="858"/>
      <c r="AM112" s="858"/>
      <c r="AN112" s="858"/>
      <c r="AO112" s="859"/>
      <c r="AP112" s="905" t="s">
        <v>440</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3318402</v>
      </c>
      <c r="BR112" s="895"/>
      <c r="BS112" s="895"/>
      <c r="BT112" s="895"/>
      <c r="BU112" s="895"/>
      <c r="BV112" s="895">
        <v>3209760</v>
      </c>
      <c r="BW112" s="895"/>
      <c r="BX112" s="895"/>
      <c r="BY112" s="895"/>
      <c r="BZ112" s="895"/>
      <c r="CA112" s="895">
        <v>3203502</v>
      </c>
      <c r="CB112" s="895"/>
      <c r="CC112" s="895"/>
      <c r="CD112" s="895"/>
      <c r="CE112" s="895"/>
      <c r="CF112" s="956">
        <v>95.9</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447</v>
      </c>
      <c r="DM112" s="895"/>
      <c r="DN112" s="895"/>
      <c r="DO112" s="895"/>
      <c r="DP112" s="895"/>
      <c r="DQ112" s="895" t="s">
        <v>441</v>
      </c>
      <c r="DR112" s="895"/>
      <c r="DS112" s="895"/>
      <c r="DT112" s="895"/>
      <c r="DU112" s="895"/>
      <c r="DV112" s="872" t="s">
        <v>441</v>
      </c>
      <c r="DW112" s="872"/>
      <c r="DX112" s="872"/>
      <c r="DY112" s="872"/>
      <c r="DZ112" s="873"/>
    </row>
    <row r="113" spans="1:130" s="246" customFormat="1" ht="26.25" customHeight="1" x14ac:dyDescent="0.15">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220625</v>
      </c>
      <c r="AB113" s="1004"/>
      <c r="AC113" s="1004"/>
      <c r="AD113" s="1004"/>
      <c r="AE113" s="1005"/>
      <c r="AF113" s="1006">
        <v>225772</v>
      </c>
      <c r="AG113" s="1004"/>
      <c r="AH113" s="1004"/>
      <c r="AI113" s="1004"/>
      <c r="AJ113" s="1005"/>
      <c r="AK113" s="1006">
        <v>271707</v>
      </c>
      <c r="AL113" s="1004"/>
      <c r="AM113" s="1004"/>
      <c r="AN113" s="1004"/>
      <c r="AO113" s="1005"/>
      <c r="AP113" s="1007">
        <v>8.1</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v>219617</v>
      </c>
      <c r="BR113" s="895"/>
      <c r="BS113" s="895"/>
      <c r="BT113" s="895"/>
      <c r="BU113" s="895"/>
      <c r="BV113" s="895">
        <v>205634</v>
      </c>
      <c r="BW113" s="895"/>
      <c r="BX113" s="895"/>
      <c r="BY113" s="895"/>
      <c r="BZ113" s="895"/>
      <c r="CA113" s="895">
        <v>166843</v>
      </c>
      <c r="CB113" s="895"/>
      <c r="CC113" s="895"/>
      <c r="CD113" s="895"/>
      <c r="CE113" s="895"/>
      <c r="CF113" s="956">
        <v>5</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414</v>
      </c>
      <c r="DM113" s="858"/>
      <c r="DN113" s="858"/>
      <c r="DO113" s="858"/>
      <c r="DP113" s="859"/>
      <c r="DQ113" s="860" t="s">
        <v>445</v>
      </c>
      <c r="DR113" s="858"/>
      <c r="DS113" s="858"/>
      <c r="DT113" s="858"/>
      <c r="DU113" s="859"/>
      <c r="DV113" s="905" t="s">
        <v>441</v>
      </c>
      <c r="DW113" s="906"/>
      <c r="DX113" s="906"/>
      <c r="DY113" s="906"/>
      <c r="DZ113" s="907"/>
    </row>
    <row r="114" spans="1:130" s="246" customFormat="1" ht="26.25" customHeight="1" x14ac:dyDescent="0.15">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37202</v>
      </c>
      <c r="AB114" s="858"/>
      <c r="AC114" s="858"/>
      <c r="AD114" s="858"/>
      <c r="AE114" s="859"/>
      <c r="AF114" s="860">
        <v>36397</v>
      </c>
      <c r="AG114" s="858"/>
      <c r="AH114" s="858"/>
      <c r="AI114" s="858"/>
      <c r="AJ114" s="859"/>
      <c r="AK114" s="860">
        <v>34835</v>
      </c>
      <c r="AL114" s="858"/>
      <c r="AM114" s="858"/>
      <c r="AN114" s="858"/>
      <c r="AO114" s="859"/>
      <c r="AP114" s="905">
        <v>1</v>
      </c>
      <c r="AQ114" s="906"/>
      <c r="AR114" s="906"/>
      <c r="AS114" s="906"/>
      <c r="AT114" s="907"/>
      <c r="AU114" s="1017"/>
      <c r="AV114" s="1018"/>
      <c r="AW114" s="1018"/>
      <c r="AX114" s="1018"/>
      <c r="AY114" s="1018"/>
      <c r="AZ114" s="893" t="s">
        <v>459</v>
      </c>
      <c r="BA114" s="828"/>
      <c r="BB114" s="828"/>
      <c r="BC114" s="828"/>
      <c r="BD114" s="828"/>
      <c r="BE114" s="828"/>
      <c r="BF114" s="828"/>
      <c r="BG114" s="828"/>
      <c r="BH114" s="828"/>
      <c r="BI114" s="828"/>
      <c r="BJ114" s="828"/>
      <c r="BK114" s="828"/>
      <c r="BL114" s="828"/>
      <c r="BM114" s="828"/>
      <c r="BN114" s="828"/>
      <c r="BO114" s="828"/>
      <c r="BP114" s="829"/>
      <c r="BQ114" s="894">
        <v>1081043</v>
      </c>
      <c r="BR114" s="895"/>
      <c r="BS114" s="895"/>
      <c r="BT114" s="895"/>
      <c r="BU114" s="895"/>
      <c r="BV114" s="895">
        <v>622133</v>
      </c>
      <c r="BW114" s="895"/>
      <c r="BX114" s="895"/>
      <c r="BY114" s="895"/>
      <c r="BZ114" s="895"/>
      <c r="CA114" s="895">
        <v>612570</v>
      </c>
      <c r="CB114" s="895"/>
      <c r="CC114" s="895"/>
      <c r="CD114" s="895"/>
      <c r="CE114" s="895"/>
      <c r="CF114" s="956">
        <v>18.3</v>
      </c>
      <c r="CG114" s="957"/>
      <c r="CH114" s="957"/>
      <c r="CI114" s="957"/>
      <c r="CJ114" s="957"/>
      <c r="CK114" s="1012"/>
      <c r="CL114" s="899"/>
      <c r="CM114" s="902" t="s">
        <v>460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447</v>
      </c>
      <c r="DM114" s="858"/>
      <c r="DN114" s="858"/>
      <c r="DO114" s="858"/>
      <c r="DP114" s="859"/>
      <c r="DQ114" s="860" t="s">
        <v>448</v>
      </c>
      <c r="DR114" s="858"/>
      <c r="DS114" s="858"/>
      <c r="DT114" s="858"/>
      <c r="DU114" s="859"/>
      <c r="DV114" s="905" t="s">
        <v>454</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363</v>
      </c>
      <c r="AB115" s="1004"/>
      <c r="AC115" s="1004"/>
      <c r="AD115" s="1004"/>
      <c r="AE115" s="1005"/>
      <c r="AF115" s="1006">
        <v>263</v>
      </c>
      <c r="AG115" s="1004"/>
      <c r="AH115" s="1004"/>
      <c r="AI115" s="1004"/>
      <c r="AJ115" s="1005"/>
      <c r="AK115" s="1006">
        <v>489</v>
      </c>
      <c r="AL115" s="1004"/>
      <c r="AM115" s="1004"/>
      <c r="AN115" s="1004"/>
      <c r="AO115" s="1005"/>
      <c r="AP115" s="1007">
        <v>0</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440</v>
      </c>
      <c r="BW115" s="895"/>
      <c r="BX115" s="895"/>
      <c r="BY115" s="895"/>
      <c r="BZ115" s="895"/>
      <c r="CA115" s="895" t="s">
        <v>440</v>
      </c>
      <c r="CB115" s="895"/>
      <c r="CC115" s="895"/>
      <c r="CD115" s="895"/>
      <c r="CE115" s="895"/>
      <c r="CF115" s="956" t="s">
        <v>414</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414</v>
      </c>
      <c r="DM115" s="858"/>
      <c r="DN115" s="858"/>
      <c r="DO115" s="858"/>
      <c r="DP115" s="859"/>
      <c r="DQ115" s="860" t="s">
        <v>448</v>
      </c>
      <c r="DR115" s="858"/>
      <c r="DS115" s="858"/>
      <c r="DT115" s="858"/>
      <c r="DU115" s="859"/>
      <c r="DV115" s="905" t="s">
        <v>414</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445</v>
      </c>
      <c r="AG116" s="858"/>
      <c r="AH116" s="858"/>
      <c r="AI116" s="858"/>
      <c r="AJ116" s="859"/>
      <c r="AK116" s="860" t="s">
        <v>414</v>
      </c>
      <c r="AL116" s="858"/>
      <c r="AM116" s="858"/>
      <c r="AN116" s="858"/>
      <c r="AO116" s="859"/>
      <c r="AP116" s="905" t="s">
        <v>465</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448</v>
      </c>
      <c r="BR116" s="895"/>
      <c r="BS116" s="895"/>
      <c r="BT116" s="895"/>
      <c r="BU116" s="895"/>
      <c r="BV116" s="895" t="s">
        <v>447</v>
      </c>
      <c r="BW116" s="895"/>
      <c r="BX116" s="895"/>
      <c r="BY116" s="895"/>
      <c r="BZ116" s="895"/>
      <c r="CA116" s="895" t="s">
        <v>441</v>
      </c>
      <c r="CB116" s="895"/>
      <c r="CC116" s="895"/>
      <c r="CD116" s="895"/>
      <c r="CE116" s="895"/>
      <c r="CF116" s="956" t="s">
        <v>447</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447</v>
      </c>
      <c r="DH116" s="858"/>
      <c r="DI116" s="858"/>
      <c r="DJ116" s="858"/>
      <c r="DK116" s="859"/>
      <c r="DL116" s="860" t="s">
        <v>441</v>
      </c>
      <c r="DM116" s="858"/>
      <c r="DN116" s="858"/>
      <c r="DO116" s="858"/>
      <c r="DP116" s="859"/>
      <c r="DQ116" s="860" t="s">
        <v>440</v>
      </c>
      <c r="DR116" s="858"/>
      <c r="DS116" s="858"/>
      <c r="DT116" s="858"/>
      <c r="DU116" s="859"/>
      <c r="DV116" s="905" t="s">
        <v>414</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1088956</v>
      </c>
      <c r="AB117" s="990"/>
      <c r="AC117" s="990"/>
      <c r="AD117" s="990"/>
      <c r="AE117" s="991"/>
      <c r="AF117" s="992">
        <v>1190111</v>
      </c>
      <c r="AG117" s="990"/>
      <c r="AH117" s="990"/>
      <c r="AI117" s="990"/>
      <c r="AJ117" s="991"/>
      <c r="AK117" s="992">
        <v>1238523</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440</v>
      </c>
      <c r="BR117" s="895"/>
      <c r="BS117" s="895"/>
      <c r="BT117" s="895"/>
      <c r="BU117" s="895"/>
      <c r="BV117" s="895" t="s">
        <v>441</v>
      </c>
      <c r="BW117" s="895"/>
      <c r="BX117" s="895"/>
      <c r="BY117" s="895"/>
      <c r="BZ117" s="895"/>
      <c r="CA117" s="895" t="s">
        <v>465</v>
      </c>
      <c r="CB117" s="895"/>
      <c r="CC117" s="895"/>
      <c r="CD117" s="895"/>
      <c r="CE117" s="895"/>
      <c r="CF117" s="956" t="s">
        <v>441</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465</v>
      </c>
      <c r="DH117" s="858"/>
      <c r="DI117" s="858"/>
      <c r="DJ117" s="858"/>
      <c r="DK117" s="859"/>
      <c r="DL117" s="860" t="s">
        <v>440</v>
      </c>
      <c r="DM117" s="858"/>
      <c r="DN117" s="858"/>
      <c r="DO117" s="858"/>
      <c r="DP117" s="859"/>
      <c r="DQ117" s="860" t="s">
        <v>440</v>
      </c>
      <c r="DR117" s="858"/>
      <c r="DS117" s="858"/>
      <c r="DT117" s="858"/>
      <c r="DU117" s="859"/>
      <c r="DV117" s="905" t="s">
        <v>414</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305</v>
      </c>
      <c r="AG118" s="983"/>
      <c r="AH118" s="983"/>
      <c r="AI118" s="983"/>
      <c r="AJ118" s="984"/>
      <c r="AK118" s="985" t="s">
        <v>304</v>
      </c>
      <c r="AL118" s="983"/>
      <c r="AM118" s="983"/>
      <c r="AN118" s="983"/>
      <c r="AO118" s="984"/>
      <c r="AP118" s="986" t="s">
        <v>434</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414</v>
      </c>
      <c r="BW118" s="926"/>
      <c r="BX118" s="926"/>
      <c r="BY118" s="926"/>
      <c r="BZ118" s="926"/>
      <c r="CA118" s="926" t="s">
        <v>414</v>
      </c>
      <c r="CB118" s="926"/>
      <c r="CC118" s="926"/>
      <c r="CD118" s="926"/>
      <c r="CE118" s="926"/>
      <c r="CF118" s="956" t="s">
        <v>414</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465</v>
      </c>
      <c r="DH118" s="858"/>
      <c r="DI118" s="858"/>
      <c r="DJ118" s="858"/>
      <c r="DK118" s="859"/>
      <c r="DL118" s="860" t="s">
        <v>465</v>
      </c>
      <c r="DM118" s="858"/>
      <c r="DN118" s="858"/>
      <c r="DO118" s="858"/>
      <c r="DP118" s="859"/>
      <c r="DQ118" s="860" t="s">
        <v>454</v>
      </c>
      <c r="DR118" s="858"/>
      <c r="DS118" s="858"/>
      <c r="DT118" s="858"/>
      <c r="DU118" s="859"/>
      <c r="DV118" s="905" t="s">
        <v>414</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414</v>
      </c>
      <c r="AG119" s="976"/>
      <c r="AH119" s="976"/>
      <c r="AI119" s="976"/>
      <c r="AJ119" s="977"/>
      <c r="AK119" s="978" t="s">
        <v>414</v>
      </c>
      <c r="AL119" s="976"/>
      <c r="AM119" s="976"/>
      <c r="AN119" s="976"/>
      <c r="AO119" s="977"/>
      <c r="AP119" s="979" t="s">
        <v>454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473</v>
      </c>
      <c r="BP119" s="959"/>
      <c r="BQ119" s="963">
        <v>10557331</v>
      </c>
      <c r="BR119" s="926"/>
      <c r="BS119" s="926"/>
      <c r="BT119" s="926"/>
      <c r="BU119" s="926"/>
      <c r="BV119" s="926">
        <v>10401903</v>
      </c>
      <c r="BW119" s="926"/>
      <c r="BX119" s="926"/>
      <c r="BY119" s="926"/>
      <c r="BZ119" s="926"/>
      <c r="CA119" s="926">
        <v>10406280</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447</v>
      </c>
      <c r="DH119" s="841"/>
      <c r="DI119" s="841"/>
      <c r="DJ119" s="841"/>
      <c r="DK119" s="842"/>
      <c r="DL119" s="843" t="s">
        <v>414</v>
      </c>
      <c r="DM119" s="841"/>
      <c r="DN119" s="841"/>
      <c r="DO119" s="841"/>
      <c r="DP119" s="842"/>
      <c r="DQ119" s="843" t="s">
        <v>454</v>
      </c>
      <c r="DR119" s="841"/>
      <c r="DS119" s="841"/>
      <c r="DT119" s="841"/>
      <c r="DU119" s="842"/>
      <c r="DV119" s="929" t="s">
        <v>454</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414</v>
      </c>
      <c r="AB120" s="858"/>
      <c r="AC120" s="858"/>
      <c r="AD120" s="858"/>
      <c r="AE120" s="859"/>
      <c r="AF120" s="860" t="s">
        <v>465</v>
      </c>
      <c r="AG120" s="858"/>
      <c r="AH120" s="858"/>
      <c r="AI120" s="858"/>
      <c r="AJ120" s="859"/>
      <c r="AK120" s="860" t="s">
        <v>440</v>
      </c>
      <c r="AL120" s="858"/>
      <c r="AM120" s="858"/>
      <c r="AN120" s="858"/>
      <c r="AO120" s="859"/>
      <c r="AP120" s="905" t="s">
        <v>454</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5156488</v>
      </c>
      <c r="BR120" s="923"/>
      <c r="BS120" s="923"/>
      <c r="BT120" s="923"/>
      <c r="BU120" s="923"/>
      <c r="BV120" s="923">
        <v>4356875</v>
      </c>
      <c r="BW120" s="923"/>
      <c r="BX120" s="923"/>
      <c r="BY120" s="923"/>
      <c r="BZ120" s="923"/>
      <c r="CA120" s="923">
        <v>4477029</v>
      </c>
      <c r="CB120" s="923"/>
      <c r="CC120" s="923"/>
      <c r="CD120" s="923"/>
      <c r="CE120" s="923"/>
      <c r="CF120" s="947">
        <v>134</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3072204</v>
      </c>
      <c r="DH120" s="923"/>
      <c r="DI120" s="923"/>
      <c r="DJ120" s="923"/>
      <c r="DK120" s="923"/>
      <c r="DL120" s="923">
        <v>2990095</v>
      </c>
      <c r="DM120" s="923"/>
      <c r="DN120" s="923"/>
      <c r="DO120" s="923"/>
      <c r="DP120" s="923"/>
      <c r="DQ120" s="923">
        <v>3005187</v>
      </c>
      <c r="DR120" s="923"/>
      <c r="DS120" s="923"/>
      <c r="DT120" s="923"/>
      <c r="DU120" s="923"/>
      <c r="DV120" s="924">
        <v>89.9</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440</v>
      </c>
      <c r="AG121" s="858"/>
      <c r="AH121" s="858"/>
      <c r="AI121" s="858"/>
      <c r="AJ121" s="859"/>
      <c r="AK121" s="860" t="s">
        <v>454</v>
      </c>
      <c r="AL121" s="858"/>
      <c r="AM121" s="858"/>
      <c r="AN121" s="858"/>
      <c r="AO121" s="859"/>
      <c r="AP121" s="905" t="s">
        <v>447</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2004268</v>
      </c>
      <c r="BR121" s="895"/>
      <c r="BS121" s="895"/>
      <c r="BT121" s="895"/>
      <c r="BU121" s="895"/>
      <c r="BV121" s="895">
        <v>1816552</v>
      </c>
      <c r="BW121" s="895"/>
      <c r="BX121" s="895"/>
      <c r="BY121" s="895"/>
      <c r="BZ121" s="895"/>
      <c r="CA121" s="895">
        <v>1697877</v>
      </c>
      <c r="CB121" s="895"/>
      <c r="CC121" s="895"/>
      <c r="CD121" s="895"/>
      <c r="CE121" s="895"/>
      <c r="CF121" s="956">
        <v>50.8</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145289</v>
      </c>
      <c r="DH121" s="895"/>
      <c r="DI121" s="895"/>
      <c r="DJ121" s="895"/>
      <c r="DK121" s="895"/>
      <c r="DL121" s="895">
        <v>132664</v>
      </c>
      <c r="DM121" s="895"/>
      <c r="DN121" s="895"/>
      <c r="DO121" s="895"/>
      <c r="DP121" s="895"/>
      <c r="DQ121" s="895">
        <v>118640</v>
      </c>
      <c r="DR121" s="895"/>
      <c r="DS121" s="895"/>
      <c r="DT121" s="895"/>
      <c r="DU121" s="895"/>
      <c r="DV121" s="872">
        <v>3.5</v>
      </c>
      <c r="DW121" s="872"/>
      <c r="DX121" s="872"/>
      <c r="DY121" s="872"/>
      <c r="DZ121" s="873"/>
    </row>
    <row r="122" spans="1:130" s="246" customFormat="1" ht="26.25" customHeight="1" x14ac:dyDescent="0.15">
      <c r="A122" s="898"/>
      <c r="B122" s="899"/>
      <c r="C122" s="902" t="s">
        <v>460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465</v>
      </c>
      <c r="AB122" s="858"/>
      <c r="AC122" s="858"/>
      <c r="AD122" s="858"/>
      <c r="AE122" s="859"/>
      <c r="AF122" s="860" t="s">
        <v>465</v>
      </c>
      <c r="AG122" s="858"/>
      <c r="AH122" s="858"/>
      <c r="AI122" s="858"/>
      <c r="AJ122" s="859"/>
      <c r="AK122" s="860" t="s">
        <v>447</v>
      </c>
      <c r="AL122" s="858"/>
      <c r="AM122" s="858"/>
      <c r="AN122" s="858"/>
      <c r="AO122" s="859"/>
      <c r="AP122" s="905" t="s">
        <v>440</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7595665</v>
      </c>
      <c r="BR122" s="926"/>
      <c r="BS122" s="926"/>
      <c r="BT122" s="926"/>
      <c r="BU122" s="926"/>
      <c r="BV122" s="926">
        <v>7628480</v>
      </c>
      <c r="BW122" s="926"/>
      <c r="BX122" s="926"/>
      <c r="BY122" s="926"/>
      <c r="BZ122" s="926"/>
      <c r="CA122" s="926">
        <v>7609681</v>
      </c>
      <c r="CB122" s="926"/>
      <c r="CC122" s="926"/>
      <c r="CD122" s="926"/>
      <c r="CE122" s="926"/>
      <c r="CF122" s="927">
        <v>227.7</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63225</v>
      </c>
      <c r="DH122" s="895"/>
      <c r="DI122" s="895"/>
      <c r="DJ122" s="895"/>
      <c r="DK122" s="895"/>
      <c r="DL122" s="895">
        <v>51405</v>
      </c>
      <c r="DM122" s="895"/>
      <c r="DN122" s="895"/>
      <c r="DO122" s="895"/>
      <c r="DP122" s="895"/>
      <c r="DQ122" s="895">
        <v>46274</v>
      </c>
      <c r="DR122" s="895"/>
      <c r="DS122" s="895"/>
      <c r="DT122" s="895"/>
      <c r="DU122" s="895"/>
      <c r="DV122" s="872">
        <v>1.4</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454</v>
      </c>
      <c r="AB123" s="858"/>
      <c r="AC123" s="858"/>
      <c r="AD123" s="858"/>
      <c r="AE123" s="859"/>
      <c r="AF123" s="860" t="s">
        <v>454</v>
      </c>
      <c r="AG123" s="858"/>
      <c r="AH123" s="858"/>
      <c r="AI123" s="858"/>
      <c r="AJ123" s="859"/>
      <c r="AK123" s="860" t="s">
        <v>465</v>
      </c>
      <c r="AL123" s="858"/>
      <c r="AM123" s="858"/>
      <c r="AN123" s="858"/>
      <c r="AO123" s="859"/>
      <c r="AP123" s="905" t="s">
        <v>465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484</v>
      </c>
      <c r="BP123" s="959"/>
      <c r="BQ123" s="913">
        <v>14756421</v>
      </c>
      <c r="BR123" s="914"/>
      <c r="BS123" s="914"/>
      <c r="BT123" s="914"/>
      <c r="BU123" s="914"/>
      <c r="BV123" s="914">
        <v>13801907</v>
      </c>
      <c r="BW123" s="914"/>
      <c r="BX123" s="914"/>
      <c r="BY123" s="914"/>
      <c r="BZ123" s="914"/>
      <c r="CA123" s="914">
        <v>13784587</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37684</v>
      </c>
      <c r="DH123" s="858"/>
      <c r="DI123" s="858"/>
      <c r="DJ123" s="858"/>
      <c r="DK123" s="859"/>
      <c r="DL123" s="860">
        <v>35596</v>
      </c>
      <c r="DM123" s="858"/>
      <c r="DN123" s="858"/>
      <c r="DO123" s="858"/>
      <c r="DP123" s="859"/>
      <c r="DQ123" s="860">
        <v>33401</v>
      </c>
      <c r="DR123" s="858"/>
      <c r="DS123" s="858"/>
      <c r="DT123" s="858"/>
      <c r="DU123" s="859"/>
      <c r="DV123" s="905">
        <v>1</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414</v>
      </c>
      <c r="AB124" s="858"/>
      <c r="AC124" s="858"/>
      <c r="AD124" s="858"/>
      <c r="AE124" s="859"/>
      <c r="AF124" s="860" t="s">
        <v>454</v>
      </c>
      <c r="AG124" s="858"/>
      <c r="AH124" s="858"/>
      <c r="AI124" s="858"/>
      <c r="AJ124" s="859"/>
      <c r="AK124" s="860" t="s">
        <v>454</v>
      </c>
      <c r="AL124" s="858"/>
      <c r="AM124" s="858"/>
      <c r="AN124" s="858"/>
      <c r="AO124" s="859"/>
      <c r="AP124" s="905" t="s">
        <v>414</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414</v>
      </c>
      <c r="BR124" s="912"/>
      <c r="BS124" s="912"/>
      <c r="BT124" s="912"/>
      <c r="BU124" s="912"/>
      <c r="BV124" s="912" t="s">
        <v>414</v>
      </c>
      <c r="BW124" s="912"/>
      <c r="BX124" s="912"/>
      <c r="BY124" s="912"/>
      <c r="BZ124" s="912"/>
      <c r="CA124" s="912" t="s">
        <v>414</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t="s">
        <v>441</v>
      </c>
      <c r="DH124" s="841"/>
      <c r="DI124" s="841"/>
      <c r="DJ124" s="841"/>
      <c r="DK124" s="842"/>
      <c r="DL124" s="843" t="s">
        <v>448</v>
      </c>
      <c r="DM124" s="841"/>
      <c r="DN124" s="841"/>
      <c r="DO124" s="841"/>
      <c r="DP124" s="842"/>
      <c r="DQ124" s="843" t="s">
        <v>441</v>
      </c>
      <c r="DR124" s="841"/>
      <c r="DS124" s="841"/>
      <c r="DT124" s="841"/>
      <c r="DU124" s="842"/>
      <c r="DV124" s="929" t="s">
        <v>414</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414</v>
      </c>
      <c r="AB125" s="858"/>
      <c r="AC125" s="858"/>
      <c r="AD125" s="858"/>
      <c r="AE125" s="859"/>
      <c r="AF125" s="860" t="s">
        <v>414</v>
      </c>
      <c r="AG125" s="858"/>
      <c r="AH125" s="858"/>
      <c r="AI125" s="858"/>
      <c r="AJ125" s="859"/>
      <c r="AK125" s="860" t="s">
        <v>445</v>
      </c>
      <c r="AL125" s="858"/>
      <c r="AM125" s="858"/>
      <c r="AN125" s="858"/>
      <c r="AO125" s="859"/>
      <c r="AP125" s="905" t="s">
        <v>414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441</v>
      </c>
      <c r="DH125" s="923"/>
      <c r="DI125" s="923"/>
      <c r="DJ125" s="923"/>
      <c r="DK125" s="923"/>
      <c r="DL125" s="923" t="s">
        <v>414</v>
      </c>
      <c r="DM125" s="923"/>
      <c r="DN125" s="923"/>
      <c r="DO125" s="923"/>
      <c r="DP125" s="923"/>
      <c r="DQ125" s="923" t="s">
        <v>390</v>
      </c>
      <c r="DR125" s="923"/>
      <c r="DS125" s="923"/>
      <c r="DT125" s="923"/>
      <c r="DU125" s="923"/>
      <c r="DV125" s="924" t="s">
        <v>390</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390</v>
      </c>
      <c r="AB126" s="858"/>
      <c r="AC126" s="858"/>
      <c r="AD126" s="858"/>
      <c r="AE126" s="859"/>
      <c r="AF126" s="860" t="s">
        <v>441</v>
      </c>
      <c r="AG126" s="858"/>
      <c r="AH126" s="858"/>
      <c r="AI126" s="858"/>
      <c r="AJ126" s="859"/>
      <c r="AK126" s="860" t="s">
        <v>490</v>
      </c>
      <c r="AL126" s="858"/>
      <c r="AM126" s="858"/>
      <c r="AN126" s="858"/>
      <c r="AO126" s="859"/>
      <c r="AP126" s="905" t="s">
        <v>445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414</v>
      </c>
      <c r="DH126" s="895"/>
      <c r="DI126" s="895"/>
      <c r="DJ126" s="895"/>
      <c r="DK126" s="895"/>
      <c r="DL126" s="895" t="s">
        <v>414</v>
      </c>
      <c r="DM126" s="895"/>
      <c r="DN126" s="895"/>
      <c r="DO126" s="895"/>
      <c r="DP126" s="895"/>
      <c r="DQ126" s="895" t="s">
        <v>390</v>
      </c>
      <c r="DR126" s="895"/>
      <c r="DS126" s="895"/>
      <c r="DT126" s="895"/>
      <c r="DU126" s="895"/>
      <c r="DV126" s="872" t="s">
        <v>490</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363</v>
      </c>
      <c r="AB127" s="858"/>
      <c r="AC127" s="858"/>
      <c r="AD127" s="858"/>
      <c r="AE127" s="859"/>
      <c r="AF127" s="860">
        <v>263</v>
      </c>
      <c r="AG127" s="858"/>
      <c r="AH127" s="858"/>
      <c r="AI127" s="858"/>
      <c r="AJ127" s="859"/>
      <c r="AK127" s="860">
        <v>489</v>
      </c>
      <c r="AL127" s="858"/>
      <c r="AM127" s="858"/>
      <c r="AN127" s="858"/>
      <c r="AO127" s="859"/>
      <c r="AP127" s="905">
        <v>0</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441</v>
      </c>
      <c r="DH127" s="895"/>
      <c r="DI127" s="895"/>
      <c r="DJ127" s="895"/>
      <c r="DK127" s="895"/>
      <c r="DL127" s="895" t="s">
        <v>498</v>
      </c>
      <c r="DM127" s="895"/>
      <c r="DN127" s="895"/>
      <c r="DO127" s="895"/>
      <c r="DP127" s="895"/>
      <c r="DQ127" s="895" t="s">
        <v>445</v>
      </c>
      <c r="DR127" s="895"/>
      <c r="DS127" s="895"/>
      <c r="DT127" s="895"/>
      <c r="DU127" s="895"/>
      <c r="DV127" s="872" t="s">
        <v>441</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139856</v>
      </c>
      <c r="AB128" s="879"/>
      <c r="AC128" s="879"/>
      <c r="AD128" s="879"/>
      <c r="AE128" s="880"/>
      <c r="AF128" s="881">
        <v>132184</v>
      </c>
      <c r="AG128" s="879"/>
      <c r="AH128" s="879"/>
      <c r="AI128" s="879"/>
      <c r="AJ128" s="880"/>
      <c r="AK128" s="881">
        <v>132208</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441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414</v>
      </c>
      <c r="DH128" s="869"/>
      <c r="DI128" s="869"/>
      <c r="DJ128" s="869"/>
      <c r="DK128" s="869"/>
      <c r="DL128" s="869" t="s">
        <v>498</v>
      </c>
      <c r="DM128" s="869"/>
      <c r="DN128" s="869"/>
      <c r="DO128" s="869"/>
      <c r="DP128" s="869"/>
      <c r="DQ128" s="869" t="s">
        <v>414</v>
      </c>
      <c r="DR128" s="869"/>
      <c r="DS128" s="869"/>
      <c r="DT128" s="869"/>
      <c r="DU128" s="869"/>
      <c r="DV128" s="870" t="s">
        <v>445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4006145</v>
      </c>
      <c r="AB129" s="858"/>
      <c r="AC129" s="858"/>
      <c r="AD129" s="858"/>
      <c r="AE129" s="859"/>
      <c r="AF129" s="860">
        <v>3986660</v>
      </c>
      <c r="AG129" s="858"/>
      <c r="AH129" s="858"/>
      <c r="AI129" s="858"/>
      <c r="AJ129" s="859"/>
      <c r="AK129" s="860">
        <v>3955310</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414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696128</v>
      </c>
      <c r="AB130" s="858"/>
      <c r="AC130" s="858"/>
      <c r="AD130" s="858"/>
      <c r="AE130" s="859"/>
      <c r="AF130" s="860">
        <v>630456</v>
      </c>
      <c r="AG130" s="858"/>
      <c r="AH130" s="858"/>
      <c r="AI130" s="858"/>
      <c r="AJ130" s="859"/>
      <c r="AK130" s="860">
        <v>613308</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11.7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3310017</v>
      </c>
      <c r="AB131" s="841"/>
      <c r="AC131" s="841"/>
      <c r="AD131" s="841"/>
      <c r="AE131" s="842"/>
      <c r="AF131" s="843">
        <v>3356204</v>
      </c>
      <c r="AG131" s="841"/>
      <c r="AH131" s="841"/>
      <c r="AI131" s="841"/>
      <c r="AJ131" s="842"/>
      <c r="AK131" s="843">
        <v>3342002</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390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7.6426193580000001</v>
      </c>
      <c r="AB132" s="821"/>
      <c r="AC132" s="821"/>
      <c r="AD132" s="821"/>
      <c r="AE132" s="822"/>
      <c r="AF132" s="823">
        <v>12.73674067</v>
      </c>
      <c r="AG132" s="821"/>
      <c r="AH132" s="821"/>
      <c r="AI132" s="821"/>
      <c r="AJ132" s="822"/>
      <c r="AK132" s="823">
        <v>14.751846349999999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6</v>
      </c>
      <c r="AB133" s="800"/>
      <c r="AC133" s="800"/>
      <c r="AD133" s="800"/>
      <c r="AE133" s="801"/>
      <c r="AF133" s="799">
        <v>8.9</v>
      </c>
      <c r="AG133" s="800"/>
      <c r="AH133" s="800"/>
      <c r="AI133" s="800"/>
      <c r="AJ133" s="801"/>
      <c r="AK133" s="799">
        <v>11.7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6RnWebn5sadywrh76jmiJRObICBI/nn7pL+0aLx1psgIyUIQnfFEY3ANSiUNMvzfeC59BdFGA2aGtoU0vEAbw==" saltValue="D2cY6xfyxr83Dy/AfY6O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K70:AO70"/>
    <mergeCell ref="AF70:AJ70"/>
    <mergeCell ref="AA70:AE70"/>
    <mergeCell ref="V70:Z70"/>
    <mergeCell ref="Q70:U70"/>
    <mergeCell ref="B70:P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68"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EtJZQZLO7WXc6nl3JdYCR/yqjHW+LOS7ahJvyy9p8/1cdaQXqktyAo8znN8FPQkpNAagUW8Nq9N3d97NkXUg==" saltValue="I9qgyVPCQTTivUzZu1Z7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EXi9yPJSKsN+9zBXoK61PKD0uBRodDmzeVjGul3uBLCX8MFBeZvj2DsCcD2zo6K1DSH/6Qv7iYHIujVL42bcA==" saltValue="ZD7JhhrUvXoZSmh5qjxQ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6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1" t="s">
        <v>521</v>
      </c>
      <c r="AL9" s="1222"/>
      <c r="AM9" s="1222"/>
      <c r="AN9" s="1223"/>
      <c r="AO9" s="312">
        <v>925359</v>
      </c>
      <c r="AP9" s="312">
        <v>59436</v>
      </c>
      <c r="AQ9" s="313">
        <v>81866</v>
      </c>
      <c r="AR9" s="314">
        <v>-27.4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1" t="s">
        <v>522</v>
      </c>
      <c r="AL10" s="1222"/>
      <c r="AM10" s="1222"/>
      <c r="AN10" s="1223"/>
      <c r="AO10" s="315">
        <v>174299</v>
      </c>
      <c r="AP10" s="315">
        <v>11195</v>
      </c>
      <c r="AQ10" s="316">
        <v>9373</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1" t="s">
        <v>523</v>
      </c>
      <c r="AL11" s="1222"/>
      <c r="AM11" s="1222"/>
      <c r="AN11" s="1223"/>
      <c r="AO11" s="315">
        <v>187422</v>
      </c>
      <c r="AP11" s="315">
        <v>12038</v>
      </c>
      <c r="AQ11" s="316">
        <v>11195</v>
      </c>
      <c r="AR11" s="317">
        <v>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1" t="s">
        <v>524</v>
      </c>
      <c r="AL12" s="1222"/>
      <c r="AM12" s="1222"/>
      <c r="AN12" s="1223"/>
      <c r="AO12" s="315" t="s">
        <v>525</v>
      </c>
      <c r="AP12" s="315" t="s">
        <v>525</v>
      </c>
      <c r="AQ12" s="316">
        <v>1565</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1" t="s">
        <v>526</v>
      </c>
      <c r="AL13" s="1222"/>
      <c r="AM13" s="1222"/>
      <c r="AN13" s="1223"/>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1" t="s">
        <v>527</v>
      </c>
      <c r="AL14" s="1222"/>
      <c r="AM14" s="1222"/>
      <c r="AN14" s="1223"/>
      <c r="AO14" s="315">
        <v>31877</v>
      </c>
      <c r="AP14" s="315">
        <v>2047</v>
      </c>
      <c r="AQ14" s="316">
        <v>4756</v>
      </c>
      <c r="AR14" s="317">
        <v>-57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1" t="s">
        <v>528</v>
      </c>
      <c r="AL15" s="1222"/>
      <c r="AM15" s="1222"/>
      <c r="AN15" s="1223"/>
      <c r="AO15" s="315" t="s">
        <v>525</v>
      </c>
      <c r="AP15" s="315" t="s">
        <v>525</v>
      </c>
      <c r="AQ15" s="316">
        <v>1563</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4" t="s">
        <v>529</v>
      </c>
      <c r="AL16" s="1225"/>
      <c r="AM16" s="1225"/>
      <c r="AN16" s="1226"/>
      <c r="AO16" s="315">
        <v>-74701</v>
      </c>
      <c r="AP16" s="315">
        <v>-4798</v>
      </c>
      <c r="AQ16" s="316">
        <v>-7824</v>
      </c>
      <c r="AR16" s="317">
        <v>-38.700000000000003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4" t="s">
        <v>186</v>
      </c>
      <c r="AL17" s="1225"/>
      <c r="AM17" s="1225"/>
      <c r="AN17" s="1226"/>
      <c r="AO17" s="315">
        <v>1244256</v>
      </c>
      <c r="AP17" s="315">
        <v>79919</v>
      </c>
      <c r="AQ17" s="316">
        <v>102493</v>
      </c>
      <c r="AR17" s="317">
        <v>-22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8" t="s">
        <v>534</v>
      </c>
      <c r="AL21" s="1219"/>
      <c r="AM21" s="1219"/>
      <c r="AN21" s="1220"/>
      <c r="AO21" s="327">
        <v>8.0299999999999994</v>
      </c>
      <c r="AP21" s="328">
        <v>9.5299999999999994</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8" t="s">
        <v>535</v>
      </c>
      <c r="AL22" s="1219"/>
      <c r="AM22" s="1219"/>
      <c r="AN22" s="1220"/>
      <c r="AO22" s="332">
        <v>99.9</v>
      </c>
      <c r="AP22" s="333">
        <v>96.6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9" t="s">
        <v>539</v>
      </c>
      <c r="AL32" s="1210"/>
      <c r="AM32" s="1210"/>
      <c r="AN32" s="1211"/>
      <c r="AO32" s="342">
        <v>931492</v>
      </c>
      <c r="AP32" s="342">
        <v>59830</v>
      </c>
      <c r="AQ32" s="343">
        <v>54189</v>
      </c>
      <c r="AR32" s="344">
        <v>10.4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9" t="s">
        <v>540</v>
      </c>
      <c r="AL33" s="1210"/>
      <c r="AM33" s="1210"/>
      <c r="AN33" s="1211"/>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9" t="s">
        <v>541</v>
      </c>
      <c r="AL34" s="1210"/>
      <c r="AM34" s="1210"/>
      <c r="AN34" s="1211"/>
      <c r="AO34" s="342" t="s">
        <v>525</v>
      </c>
      <c r="AP34" s="342" t="s">
        <v>525</v>
      </c>
      <c r="AQ34" s="343">
        <v>69</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9" t="s">
        <v>542</v>
      </c>
      <c r="AL35" s="1210"/>
      <c r="AM35" s="1210"/>
      <c r="AN35" s="1211"/>
      <c r="AO35" s="342">
        <v>271707</v>
      </c>
      <c r="AP35" s="342">
        <v>17452</v>
      </c>
      <c r="AQ35" s="343">
        <v>21047</v>
      </c>
      <c r="AR35" s="344">
        <v>-17.100000000000001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9" t="s">
        <v>543</v>
      </c>
      <c r="AL36" s="1210"/>
      <c r="AM36" s="1210"/>
      <c r="AN36" s="1211"/>
      <c r="AO36" s="342">
        <v>34835</v>
      </c>
      <c r="AP36" s="342">
        <v>2237</v>
      </c>
      <c r="AQ36" s="343">
        <v>3967</v>
      </c>
      <c r="AR36" s="344">
        <v>-43.6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9" t="s">
        <v>544</v>
      </c>
      <c r="AL37" s="1210"/>
      <c r="AM37" s="1210"/>
      <c r="AN37" s="1211"/>
      <c r="AO37" s="342">
        <v>489</v>
      </c>
      <c r="AP37" s="342">
        <v>31</v>
      </c>
      <c r="AQ37" s="343">
        <v>1992</v>
      </c>
      <c r="AR37" s="344">
        <v>-98.4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2" t="s">
        <v>545</v>
      </c>
      <c r="AL38" s="1213"/>
      <c r="AM38" s="1213"/>
      <c r="AN38" s="1214"/>
      <c r="AO38" s="345" t="s">
        <v>525</v>
      </c>
      <c r="AP38" s="345" t="s">
        <v>525</v>
      </c>
      <c r="AQ38" s="346">
        <v>4</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2" t="s">
        <v>546</v>
      </c>
      <c r="AL39" s="1213"/>
      <c r="AM39" s="1213"/>
      <c r="AN39" s="1214"/>
      <c r="AO39" s="342">
        <v>-132208</v>
      </c>
      <c r="AP39" s="342">
        <v>-8492</v>
      </c>
      <c r="AQ39" s="343">
        <v>-3421</v>
      </c>
      <c r="AR39" s="344">
        <v>148.19999999999999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9" t="s">
        <v>547</v>
      </c>
      <c r="AL40" s="1210"/>
      <c r="AM40" s="1210"/>
      <c r="AN40" s="1211"/>
      <c r="AO40" s="342">
        <v>-613308</v>
      </c>
      <c r="AP40" s="342">
        <v>-39393</v>
      </c>
      <c r="AQ40" s="343">
        <v>-53760</v>
      </c>
      <c r="AR40" s="344">
        <v>-26.7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5" t="s">
        <v>299</v>
      </c>
      <c r="AL41" s="1216"/>
      <c r="AM41" s="1216"/>
      <c r="AN41" s="1217"/>
      <c r="AO41" s="342">
        <v>493007</v>
      </c>
      <c r="AP41" s="342">
        <v>31666</v>
      </c>
      <c r="AQ41" s="343">
        <v>24086</v>
      </c>
      <c r="AR41" s="344">
        <v>31.5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2" t="s">
        <v>516</v>
      </c>
      <c r="AN49" s="1204" t="s">
        <v>551</v>
      </c>
      <c r="AO49" s="1205"/>
      <c r="AP49" s="1205"/>
      <c r="AQ49" s="1205"/>
      <c r="AR49" s="120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3"/>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1343159</v>
      </c>
      <c r="AN51" s="364">
        <v>86908</v>
      </c>
      <c r="AO51" s="365">
        <v>33.9</v>
      </c>
      <c r="AP51" s="366">
        <v>91837</v>
      </c>
      <c r="AQ51" s="367">
        <v>11</v>
      </c>
      <c r="AR51" s="368">
        <v>22.9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503059</v>
      </c>
      <c r="AN52" s="372">
        <v>32550</v>
      </c>
      <c r="AO52" s="373">
        <v>126</v>
      </c>
      <c r="AP52" s="374">
        <v>54439</v>
      </c>
      <c r="AQ52" s="375">
        <v>21.7</v>
      </c>
      <c r="AR52" s="376">
        <v>104.3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1179214</v>
      </c>
      <c r="AN53" s="364">
        <v>76108</v>
      </c>
      <c r="AO53" s="365">
        <v>-12.4</v>
      </c>
      <c r="AP53" s="366">
        <v>77577</v>
      </c>
      <c r="AQ53" s="367">
        <v>-15.5</v>
      </c>
      <c r="AR53" s="368">
        <v>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544329</v>
      </c>
      <c r="AN54" s="372">
        <v>35132</v>
      </c>
      <c r="AO54" s="373">
        <v>7.9</v>
      </c>
      <c r="AP54" s="374">
        <v>40870</v>
      </c>
      <c r="AQ54" s="375">
        <v>-24.9</v>
      </c>
      <c r="AR54" s="376">
        <v>32.799999999999997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1021405</v>
      </c>
      <c r="AN55" s="364">
        <v>65876</v>
      </c>
      <c r="AO55" s="365">
        <v>-13.4</v>
      </c>
      <c r="AP55" s="366">
        <v>115123</v>
      </c>
      <c r="AQ55" s="367">
        <v>48.4</v>
      </c>
      <c r="AR55" s="368">
        <v>-61.8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610013</v>
      </c>
      <c r="AN56" s="372">
        <v>39343</v>
      </c>
      <c r="AO56" s="373">
        <v>12</v>
      </c>
      <c r="AP56" s="374">
        <v>46026</v>
      </c>
      <c r="AQ56" s="375">
        <v>12.6</v>
      </c>
      <c r="AR56" s="376">
        <v>-0.6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2473937</v>
      </c>
      <c r="AN57" s="364">
        <v>159178</v>
      </c>
      <c r="AO57" s="365">
        <v>141.6</v>
      </c>
      <c r="AP57" s="366">
        <v>98899</v>
      </c>
      <c r="AQ57" s="367">
        <v>-14.1</v>
      </c>
      <c r="AR57" s="368">
        <v>155.69999999999999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1964329</v>
      </c>
      <c r="AN58" s="372">
        <v>126388</v>
      </c>
      <c r="AO58" s="373">
        <v>221.2</v>
      </c>
      <c r="AP58" s="374">
        <v>43734</v>
      </c>
      <c r="AQ58" s="375">
        <v>-5</v>
      </c>
      <c r="AR58" s="376">
        <v>226.2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1090378</v>
      </c>
      <c r="AN59" s="364">
        <v>70035</v>
      </c>
      <c r="AO59" s="365">
        <v>-56</v>
      </c>
      <c r="AP59" s="366">
        <v>96462</v>
      </c>
      <c r="AQ59" s="367">
        <v>-2.5</v>
      </c>
      <c r="AR59" s="368">
        <v>-53.5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642923</v>
      </c>
      <c r="AN60" s="372">
        <v>41295</v>
      </c>
      <c r="AO60" s="373">
        <v>-67.3</v>
      </c>
      <c r="AP60" s="374">
        <v>39886</v>
      </c>
      <c r="AQ60" s="375">
        <v>-8.8000000000000007</v>
      </c>
      <c r="AR60" s="376">
        <v>-58.5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1421619</v>
      </c>
      <c r="AN61" s="379">
        <v>91621</v>
      </c>
      <c r="AO61" s="380">
        <v>18.7</v>
      </c>
      <c r="AP61" s="381">
        <v>95980</v>
      </c>
      <c r="AQ61" s="382">
        <v>5.5</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852931</v>
      </c>
      <c r="AN62" s="372">
        <v>54942</v>
      </c>
      <c r="AO62" s="373">
        <v>60</v>
      </c>
      <c r="AP62" s="374">
        <v>44991</v>
      </c>
      <c r="AQ62" s="375">
        <v>-0.9</v>
      </c>
      <c r="AR62" s="376">
        <v>60.9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tOC6J2ioYX3hEvnsYbr0XnWofMhmPhpXb0dRQyEhZ3Rl7P57DQ0R74tZurwI/CFhfedbHYyniaNKnecAKyp2w==" saltValue="f55y2FXWtpFJu6Lyi006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j7DMzdnEUFPPlpAERd4lUTjSyCUp2rGW50WOI7x+tp35dqpop2XrQTtrYbmuy7hRKELWf1ITy1JNp8hSXoSkg==" saltValue="bUcxSZn5LKQKsdcdwVpP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P8rdJY0iBZqX1pi+Nj32Lj8G9P+ciLM+/LiLg3iGkEW4xJB326AyOokpxECTirExemK2nk+1Tej8lqczoh1eA==" saltValue="tkICIyy67E6apOxNnfVZ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27" t="s">
        <v>3</v>
      </c>
      <c r="D47" s="1227"/>
      <c r="E47" s="1228"/>
      <c r="F47" s="11">
        <v>67.78</v>
      </c>
      <c r="G47" s="12">
        <v>63.66</v>
      </c>
      <c r="H47" s="12">
        <v>63.74</v>
      </c>
      <c r="I47" s="12">
        <v>65.36</v>
      </c>
      <c r="J47" s="13">
        <v>64.81</v>
      </c>
    </row>
    <row r="48" spans="2:10" ht="57.75" customHeight="1" x14ac:dyDescent="0.15">
      <c r="B48" s="14"/>
      <c r="C48" s="1229" t="s">
        <v>4</v>
      </c>
      <c r="D48" s="1229"/>
      <c r="E48" s="1230"/>
      <c r="F48" s="15">
        <v>5.54</v>
      </c>
      <c r="G48" s="16">
        <v>8.73</v>
      </c>
      <c r="H48" s="16">
        <v>7.38</v>
      </c>
      <c r="I48" s="16">
        <v>7.81</v>
      </c>
      <c r="J48" s="17">
        <v>9.4700000000000006</v>
      </c>
    </row>
    <row r="49" spans="2:10" ht="57.75" customHeight="1" thickBot="1" x14ac:dyDescent="0.2">
      <c r="B49" s="18"/>
      <c r="C49" s="1231" t="s">
        <v>5</v>
      </c>
      <c r="D49" s="1231"/>
      <c r="E49" s="1232"/>
      <c r="F49" s="19" t="s">
        <v>572</v>
      </c>
      <c r="G49" s="20" t="s">
        <v>573</v>
      </c>
      <c r="H49" s="20">
        <v>3.15</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d0h3TV2MAR1n574aiH/JtP6NoaAA1dJZJ/NcAKJCjCsUM/QQaJtU+bSyjYuq8YTsVBsw+BI3WRxnod3Uumuvg==" saltValue="LjnkZ5+0GaJqAlVVCIgu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2020-03-04T23:51:00Z</cp:lastPrinted>
  <dcterms:created xsi:type="dcterms:W3CDTF">2020-02-10T03:55:31Z</dcterms:created>
  <dcterms:modified xsi:type="dcterms:W3CDTF">2020-09-30T01:55:25Z</dcterms:modified>
  <cp:category/>
</cp:coreProperties>
</file>