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E39" i="9"/>
  <c r="AM39" i="9"/>
  <c r="U39" i="9"/>
  <c r="C39" i="9"/>
  <c r="CO38" i="9"/>
  <c r="BE38" i="9"/>
  <c r="AM38" i="9"/>
  <c r="U38" i="9"/>
  <c r="C38" i="9"/>
  <c r="CO37" i="9"/>
  <c r="AM37" i="9"/>
  <c r="C37" i="9"/>
  <c r="CO36" i="9"/>
  <c r="AM36" i="9"/>
  <c r="C36" i="9"/>
  <c r="CO35" i="9"/>
  <c r="AM35" i="9"/>
  <c r="CO34" i="9"/>
  <c r="BW34" i="9"/>
  <c r="BW35" i="9" s="1"/>
  <c r="BW36" i="9" s="1"/>
  <c r="BW37" i="9" s="1"/>
  <c r="BW38" i="9" s="1"/>
  <c r="BW39"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AM34" i="9"/>
</calcChain>
</file>

<file path=xl/sharedStrings.xml><?xml version="1.0" encoding="utf-8"?>
<sst xmlns="http://schemas.openxmlformats.org/spreadsheetml/2006/main" count="1041" uniqueCount="558">
  <si>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</si>
  <si>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</si>
  <si>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</si>
  <si>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</si>
  <si>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</si>
  <si>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</si>
  <si>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</si>
  <si>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</si>
  <si>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</si>
  <si>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</si>
  <si>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</si>
  <si>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</si>
  <si>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</si>
  <si>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</si>
  <si>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</si>
  <si>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</si>
  <si>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</si>
  <si>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</si>
  <si>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</si>
  <si>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</si>
  <si>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</si>
  <si>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</si>
  <si>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</si>
  <si>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</si>
  <si>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</si>
  <si>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</si>
  <si>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</si>
  <si>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</si>
  <si>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</si>
  <si>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</si>
  <si>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</si>
  <si>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</si>
  <si>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</si>
  <si>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</si>
  <si>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</si>
  <si>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</si>
  <si>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</si>
  <si>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</si>
  <si>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</si>
  <si>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</si>
  <si>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</si>
  <si>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</si>
  <si>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</si>
  <si>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</si>
  <si>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</si>
  <si>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</si>
  <si>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</si>
  <si>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</si>
  <si>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</si>
  <si>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</si>
  <si>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</si>
  <si>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</si>
  <si>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</si>
  <si>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</si>
  <si>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</si>
  <si>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</si>
  <si>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</si>
  <si>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</si>
  <si>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</si>
  <si>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</si>
  <si>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</si>
  <si>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</si>
  <si>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</si>
  <si>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</si>
  <si>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</si>
  <si>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</si>
  <si>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</si>
  <si>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</si>
  <si>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</si>
  <si>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</si>
  <si>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</si>
  <si>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</si>
  <si>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</si>
  <si>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</si>
  <si>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</si>
  <si>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</si>
  <si>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</si>
  <si>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</si>
  <si>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</si>
  <si>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</si>
  <si>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</si>
  <si>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</si>
  <si>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</si>
  <si>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</si>
  <si>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</si>
  <si>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</si>
  <si>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</si>
  <si>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</si>
  <si>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</si>
  <si>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</si>
  <si>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</si>
  <si>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</si>
  <si>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</si>
  <si>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</si>
  <si>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</si>
  <si>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</si>
  <si>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</si>
  <si>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</si>
  <si>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</si>
  <si>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</si>
  <si>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</si>
  <si>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</si>
  <si>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</si>
  <si>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</si>
  <si>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</si>
  <si>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</si>
  <si>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</si>
  <si>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</si>
  <si>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</si>
  <si>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</si>
  <si>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</si>
  <si>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</si>
  <si>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</si>
  <si>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</si>
  <si>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</si>
  <si>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</si>
  <si>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</si>
  <si>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</si>
  <si>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</si>
  <si>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</si>
  <si>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</si>
  <si>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</si>
  <si>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</si>
  <si>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</si>
  <si>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</si>
  <si>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</si>
  <si>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</si>
  <si>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</si>
  <si>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</si>
  <si>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</si>
  <si>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</si>
  <si>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</si>
  <si>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</si>
  <si>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</si>
  <si>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</si>
  <si>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</si>
  <si>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</si>
  <si>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</si>
  <si>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</si>
  <si>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</si>
  <si>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</si>
  <si>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</si>
  <si>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</si>
  <si>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</si>
  <si>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</si>
  <si>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</si>
  <si>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</si>
  <si>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</si>
  <si>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</si>
  <si>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</si>
  <si>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</si>
  <si>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</si>
  <si>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</si>
  <si>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</si>
  <si>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</si>
  <si>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</si>
  <si>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</si>
  <si>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</si>
  <si>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</si>
  <si>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</si>
  <si>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</si>
  <si>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</si>
  <si>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</si>
  <si>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</si>
  <si>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</si>
  <si>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</si>
  <si>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</si>
  <si>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</si>
  <si>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</si>
  <si>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</si>
  <si>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</si>
  <si>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</si>
  <si>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</si>
  <si>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</si>
  <si>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</si>
  <si>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</si>
  <si>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</si>
  <si>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</si>
  <si>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</si>
  <si>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</si>
  <si>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</si>
  <si>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</si>
  <si>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</si>
  <si>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</si>
  <si>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</si>
  <si>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</si>
  <si>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</si>
  <si>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</si>
  <si>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</si>
  <si>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</si>
  <si>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</si>
  <si>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</si>
  <si>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</si>
  <si>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</si>
  <si>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</si>
  <si>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長野県佐久穂町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</si>
  <si>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</si>
  <si>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</si>
  <si>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</si>
  <si>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</si>
  <si>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</si>
  <si>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</si>
  <si>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</si>
  <si>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</si>
  <si>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</si>
  <si>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</si>
  <si>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</si>
  <si>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</si>
  <si>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</si>
  <si>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</si>
  <si>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</si>
  <si>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</si>
  <si>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</si>
  <si>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</si>
  <si>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</si>
  <si>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</si>
  <si>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</si>
  <si>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</si>
  <si>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</si>
  <si>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</si>
  <si>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</si>
  <si>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</si>
  <si>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</si>
  <si>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</si>
  <si>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</si>
  <si>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</si>
  <si>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</si>
  <si>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</si>
  <si>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</si>
  <si>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</si>
  <si>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</si>
  <si>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</si>
  <si>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</si>
  <si>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</si>
  <si>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</si>
  <si>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</si>
  <si>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</si>
  <si>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</si>
  <si>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</si>
  <si>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</si>
  <si>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</si>
  <si>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</si>
  <si>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</si>
  <si>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</si>
  <si>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</si>
  <si>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</si>
  <si>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</si>
  <si>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</si>
  <si>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</si>
  <si>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</si>
  <si>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</si>
  <si>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</si>
  <si>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</si>
  <si>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</si>
  <si>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</si>
  <si>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</si>
  <si>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</si>
  <si>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</si>
  <si>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</si>
  <si>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</si>
  <si>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</si>
  <si>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</si>
  <si>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</si>
  <si>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</si>
  <si>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</si>
  <si>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</si>
  <si>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</si>
  <si>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</si>
  <si>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</si>
  <si>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</si>
  <si>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</si>
  <si>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</si>
  <si>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</si>
  <si>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</si>
  <si>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</si>
  <si>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</si>
  <si>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</si>
  <si>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</si>
  <si>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</si>
  <si>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</si>
  <si>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</si>
  <si>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</si>
  <si>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</si>
  <si>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</si>
  <si>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</si>
  <si>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</si>
  <si>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</si>
  <si>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</si>
  <si>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</si>
  <si>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</si>
  <si>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</si>
  <si>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</si>
  <si>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</si>
  <si>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</si>
  <si>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</si>
  <si>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</si>
  <si>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</si>
  <si>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</si>
  <si>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</si>
  <si>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</si>
  <si>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</si>
  <si>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</si>
  <si>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</si>
  <si>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</si>
  <si>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</si>
  <si>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</si>
  <si>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</si>
  <si>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</si>
  <si>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</si>
  <si>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</si>
  <si>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</si>
  <si>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</si>
  <si>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</si>
  <si>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</si>
  <si>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</si>
  <si>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</si>
  <si>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</si>
  <si>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</si>
  <si>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</si>
  <si>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</si>
  <si>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</si>
  <si>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</si>
  <si>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</si>
  <si>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</si>
  <si>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</si>
  <si>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</si>
  <si>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</si>
  <si>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</si>
  <si>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</si>
  <si>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</si>
  <si>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</si>
  <si>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</si>
  <si>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</si>
  <si>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</si>
  <si>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</si>
  <si>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</si>
  <si>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</si>
  <si>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</si>
  <si>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</si>
  <si>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</si>
  <si>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</si>
  <si>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</si>
  <si>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</si>
  <si>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</si>
  <si>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長野県佐久穂町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</si>
  <si>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</si>
  <si>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</si>
  <si>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</si>
  <si>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</si>
  <si>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</si>
  <si>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</si>
  <si>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</si>
  <si>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</si>
  <si>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</si>
  <si>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</si>
  <si>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</si>
  <si>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</si>
  <si>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</si>
  <si>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</si>
  <si>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</si>
  <si>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</si>
  <si>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</si>
  <si>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</si>
  <si>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</si>
  <si>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</si>
  <si>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</si>
  <si>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</si>
  <si>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</si>
  <si>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</si>
  <si>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</si>
  <si>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</si>
  <si>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</si>
  <si>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</si>
  <si>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</si>
  <si>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</si>
  <si>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</si>
  <si>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</si>
  <si>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</si>
  <si>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</si>
  <si>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</si>
  <si>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</si>
  <si>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</si>
  <si>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</si>
  <si>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</si>
  <si>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</si>
  <si>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</si>
  <si>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</si>
  <si>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</si>
  <si>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佐久穂町索道事業特別会計</t>
    <phoneticPr fontId="5"/>
  </si>
  <si>
    <t>佐久穂町住宅地造成事業特別会計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</si>
  <si>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</si>
  <si>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</si>
  <si>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</si>
  <si>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</si>
  <si>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</si>
  <si>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</si>
  <si>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</si>
  <si>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</si>
  <si>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</si>
  <si>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</si>
  <si>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</si>
  <si>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</si>
  <si>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</si>
  <si>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</si>
  <si>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</si>
  <si>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</si>
  <si>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</si>
  <si>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</si>
  <si>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</si>
  <si>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</si>
  <si>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</si>
  <si>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</si>
  <si>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</si>
  <si>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</si>
  <si>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</si>
  <si>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</si>
  <si>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</si>
  <si>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</si>
  <si>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</si>
  <si>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</si>
  <si>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</si>
  <si>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</si>
  <si>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</si>
  <si>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</si>
  <si>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</si>
  <si>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</si>
  <si>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</si>
  <si>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</si>
  <si>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</si>
  <si>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</si>
  <si>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</si>
  <si>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</si>
  <si>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</si>
  <si>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</si>
  <si>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</si>
  <si>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</si>
  <si>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</si>
  <si>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</si>
  <si>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</si>
  <si>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</si>
  <si>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</si>
  <si>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</si>
  <si>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</si>
  <si>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</si>
  <si>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</si>
  <si>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</si>
  <si>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</si>
  <si>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</si>
  <si>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</si>
  <si>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</si>
  <si>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</si>
  <si>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</si>
  <si>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</si>
  <si>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</si>
  <si>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</si>
  <si>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</si>
  <si>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</si>
  <si>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</si>
  <si>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</si>
  <si>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</si>
  <si>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</si>
  <si>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</si>
  <si>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</si>
  <si>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</si>
  <si>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</si>
  <si>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</si>
  <si>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</si>
  <si>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</si>
  <si>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</si>
  <si>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</si>
  <si>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</si>
  <si>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</si>
  <si>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</si>
  <si>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</si>
  <si>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</si>
  <si>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</si>
  <si>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</si>
  <si>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</si>
  <si>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</si>
  <si>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</si>
  <si>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</si>
  <si>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</si>
  <si>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</si>
  <si>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</si>
  <si>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</si>
  <si>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</si>
  <si>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</si>
  <si>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</si>
  <si>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</si>
  <si>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</si>
  <si>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</si>
  <si>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</si>
  <si>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</si>
  <si>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</si>
  <si>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</si>
  <si>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</si>
  <si>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</si>
  <si>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</si>
  <si>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</si>
  <si>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</si>
  <si>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</si>
  <si>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</si>
  <si>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</si>
  <si>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</si>
  <si>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</si>
  <si>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</si>
  <si>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</si>
  <si>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</si>
  <si>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</si>
  <si>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</si>
  <si>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</si>
  <si>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</si>
  <si>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</si>
  <si>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</si>
  <si>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</si>
  <si>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</si>
  <si>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</si>
  <si>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</si>
  <si>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</si>
  <si>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</si>
  <si>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</si>
  <si>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</si>
  <si>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</si>
  <si>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1.12</t>
  </si>
  <si>
    <t>▲ 3.00</t>
  </si>
  <si>
    <t>佐久穂町病院事業会計</t>
  </si>
  <si>
    <t>一般会計</t>
  </si>
  <si>
    <t>佐久穂町介護保険特別会計</t>
  </si>
  <si>
    <t>佐久穂町住宅地造成事業特別会計</t>
  </si>
  <si>
    <t>佐久穂町国民健康保険特別会計</t>
  </si>
  <si>
    <t>佐久穂町農業集落排水事業特別会計</t>
  </si>
  <si>
    <t>佐久穂町老人保健施設特別会計</t>
  </si>
  <si>
    <t>佐久穂町簡易水道事業特別会計</t>
  </si>
  <si>
    <t>その他会計（赤字）</t>
  </si>
  <si>
    <t>その他会計（黒字）</t>
  </si>
  <si>
    <t>-</t>
    <phoneticPr fontId="2"/>
  </si>
  <si>
    <t>-</t>
    <phoneticPr fontId="2"/>
  </si>
  <si>
    <t>-</t>
    <phoneticPr fontId="2"/>
  </si>
  <si>
    <t>佐久広域連合（一般会計）</t>
    <phoneticPr fontId="2"/>
  </si>
  <si>
    <t>-</t>
    <phoneticPr fontId="2"/>
  </si>
  <si>
    <t>佐久広域連合（消防特別会計）</t>
    <phoneticPr fontId="2"/>
  </si>
  <si>
    <t>佐久広域連合（養護老人ホーム特別会計）</t>
    <phoneticPr fontId="2"/>
  </si>
  <si>
    <t>佐久広域連合（特別養護老人ホーム特別会計）</t>
    <phoneticPr fontId="2"/>
  </si>
  <si>
    <t>佐久広域連合（救護施設特別会計）</t>
    <phoneticPr fontId="2"/>
  </si>
  <si>
    <t>佐久広域連合（食肉流通センター特別会計）</t>
    <phoneticPr fontId="2"/>
  </si>
  <si>
    <t>南佐久環境衛生組合（公共下水道事業特別会計）</t>
    <phoneticPr fontId="2"/>
  </si>
  <si>
    <t>東信地区交通災害共済組合</t>
    <phoneticPr fontId="2"/>
  </si>
  <si>
    <t>佐久水道企業団</t>
    <phoneticPr fontId="2"/>
  </si>
  <si>
    <t>長野県地方税滞納整理機構</t>
    <phoneticPr fontId="2"/>
  </si>
  <si>
    <t>南佐久環境衛生組合（一般会計）</t>
    <phoneticPr fontId="2"/>
  </si>
  <si>
    <t>佐久平環境衛生組合</t>
    <phoneticPr fontId="2"/>
  </si>
  <si>
    <t>長野県後期高齢者医療広域連合（一般会計）</t>
    <phoneticPr fontId="2"/>
  </si>
  <si>
    <t>長野県後期高齢者医療広域連合（後期高齢者医療事業会計）</t>
    <phoneticPr fontId="2"/>
  </si>
  <si>
    <t>長野県市町村総合事務組合（一般会計）</t>
    <phoneticPr fontId="2"/>
  </si>
  <si>
    <t>長野県市町村総合事務組合（非常勤職員公務災害補償特別会計）</t>
    <phoneticPr fontId="2"/>
  </si>
  <si>
    <t>長野県市町村自治振興組合</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</si>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</sst>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138528</c:v>
                </c:pt>
                <c:pt idx="1">
                  <c:v>83771</c:v>
                </c:pt>
                <c:pt idx="2">
                  <c:v>168871</c:v>
                </c:pt>
                <c:pt idx="3">
                  <c:v>271306</c:v>
                </c:pt>
                <c:pt idx="4">
                  <c:v>170665</c:v>
                </c:pt>
              </c:numCache>
            </c:numRef>
          </c:val>
          <c:smooth val="0"/>
        </c:ser>
        <c:dLbls>
          <c:showLegendKey val="0"/>
          <c:showVal val="0"/>
          <c:showCatName val="0"/>
          <c:showSerName val="0"/>
          <c:showPercent val="0"/>
          <c:showBubbleSize val="0"/>
        </c:dLbls>
        <c:marker val="1"/>
        <c:smooth val="0"/>
        <c:axId val="73225728"/>
        <c:axId val="73227648"/>
      </c:lineChart>
      <c:catAx>
        <c:axId val="73225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27648"/>
        <c:crosses val="autoZero"/>
        <c:auto val="1"/>
        <c:lblAlgn val="ctr"/>
        <c:lblOffset val="100"/>
        <c:tickLblSkip val="1"/>
        <c:tickMarkSkip val="1"/>
        <c:noMultiLvlLbl val="0"/>
      </c:catAx>
      <c:valAx>
        <c:axId val="732276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225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c:v>
                </c:pt>
                <c:pt idx="1">
                  <c:v>4.9800000000000004</c:v>
                </c:pt>
                <c:pt idx="2">
                  <c:v>4.57</c:v>
                </c:pt>
                <c:pt idx="3">
                  <c:v>6.02</c:v>
                </c:pt>
                <c:pt idx="4">
                  <c:v>5.25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32.909999999999997</c:v>
                </c:pt>
                <c:pt idx="1">
                  <c:v>42.99</c:v>
                </c:pt>
                <c:pt idx="2">
                  <c:v>42.54</c:v>
                </c:pt>
                <c:pt idx="3">
                  <c:v>40.159999999999997</c:v>
                </c:pt>
                <c:pt idx="4">
                  <c:v>37.39</c:v>
                </c:pt>
              </c:numCache>
            </c:numRef>
          </c:val>
        </c:ser>
        <c:dLbls>
          <c:showLegendKey val="0"/>
          <c:showVal val="0"/>
          <c:showCatName val="0"/>
          <c:showSerName val="0"/>
          <c:showPercent val="0"/>
          <c:showBubbleSize val="0"/>
        </c:dLbls>
        <c:gapWidth val="250"/>
        <c:overlap val="100"/>
        <c:axId val="72902912"/>
        <c:axId val="9178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4.49</c:v>
                </c:pt>
                <c:pt idx="1">
                  <c:v>2.79</c:v>
                </c:pt>
                <c:pt idx="2">
                  <c:v>-1.1200000000000001</c:v>
                </c:pt>
                <c:pt idx="3">
                  <c:v>0.01</c:v>
                </c:pt>
                <c:pt idx="4">
                  <c:v>-3</c:v>
                </c:pt>
              </c:numCache>
            </c:numRef>
          </c:val>
          <c:smooth val="0"/>
        </c:ser>
        <c:dLbls>
          <c:showLegendKey val="0"/>
          <c:showVal val="0"/>
          <c:showCatName val="0"/>
          <c:showSerName val="0"/>
          <c:showPercent val="0"/>
          <c:showBubbleSize val="0"/>
        </c:dLbls>
        <c:marker val="1"/>
        <c:smooth val="0"/>
        <c:axId val="72902912"/>
        <c:axId val="91783552"/>
      </c:lineChart>
      <c:catAx>
        <c:axId val="7290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783552"/>
        <c:crosses val="autoZero"/>
        <c:auto val="1"/>
        <c:lblAlgn val="ctr"/>
        <c:lblOffset val="100"/>
        <c:tickLblSkip val="1"/>
        <c:tickMarkSkip val="1"/>
        <c:noMultiLvlLbl val="0"/>
      </c:catAx>
      <c:valAx>
        <c:axId val="9178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0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佐久穂町簡易水道事業特別会計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0.01</c:v>
                </c:pt>
                <c:pt idx="4">
                  <c:v>#N/A</c:v>
                </c:pt>
                <c:pt idx="5">
                  <c:v>0.02</c:v>
                </c:pt>
                <c:pt idx="6">
                  <c:v>#N/A</c:v>
                </c:pt>
                <c:pt idx="7">
                  <c:v>0</c:v>
                </c:pt>
                <c:pt idx="8">
                  <c:v>#N/A</c:v>
                </c:pt>
                <c:pt idx="9">
                  <c:v>0.02</c:v>
                </c:pt>
              </c:numCache>
            </c:numRef>
          </c:val>
        </c:ser>
        <c:ser>
          <c:idx val="3"/>
          <c:order val="3"/>
          <c:tx>
            <c:strRef>
              <c:f>データシート!$A$30</c:f>
              <c:strCache>
                <c:ptCount val="1"/>
                <c:pt idx="0">
                  <c:v>佐久穂町老人保健施設特別会計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0.27</c:v>
                </c:pt>
                <c:pt idx="2">
                  <c:v>#N/A</c:v>
                </c:pt>
                <c:pt idx="3">
                  <c:v>0.15</c:v>
                </c:pt>
                <c:pt idx="4">
                  <c:v>#N/A</c:v>
                </c:pt>
                <c:pt idx="5">
                  <c:v>0.16</c:v>
                </c:pt>
                <c:pt idx="6">
                  <c:v>#N/A</c:v>
                </c:pt>
                <c:pt idx="7">
                  <c:v>0.18</c:v>
                </c:pt>
                <c:pt idx="8">
                  <c:v>#N/A</c:v>
                </c:pt>
                <c:pt idx="9">
                  <c:v>0.04</c:v>
                </c:pt>
              </c:numCache>
            </c:numRef>
          </c:val>
        </c:ser>
        <c:ser>
          <c:idx val="4"/>
          <c:order val="4"/>
          <c:tx>
            <c:strRef>
              <c:f>データシート!$A$31</c:f>
              <c:strCache>
                <c:ptCount val="1"/>
                <c:pt idx="0">
                  <c:v>佐久穂町農業集落排水事業特別会計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0.01</c:v>
                </c:pt>
                <c:pt idx="4">
                  <c:v>#N/A</c:v>
                </c:pt>
                <c:pt idx="5">
                  <c:v>0.04</c:v>
                </c:pt>
                <c:pt idx="6">
                  <c:v>#N/A</c:v>
                </c:pt>
                <c:pt idx="7">
                  <c:v>0.05</c:v>
                </c:pt>
                <c:pt idx="8">
                  <c:v>#N/A</c:v>
                </c:pt>
                <c:pt idx="9">
                  <c:v>0.04</c:v>
                </c:pt>
              </c:numCache>
            </c:numRef>
          </c:val>
        </c:ser>
        <c:ser>
          <c:idx val="5"/>
          <c:order val="5"/>
          <c:tx>
            <c:strRef>
              <c:f>データシート!$A$32</c:f>
              <c:strCache>
                <c:ptCount val="1"/>
                <c:pt idx="0">
                  <c:v>佐久穂町国民健康保険特別会計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c:v>
                </c:pt>
                <c:pt idx="2">
                  <c:v>#N/A</c:v>
                </c:pt>
                <c:pt idx="3">
                  <c:v>0.04</c:v>
                </c:pt>
                <c:pt idx="4">
                  <c:v>#N/A</c:v>
                </c:pt>
                <c:pt idx="5">
                  <c:v>0.04</c:v>
                </c:pt>
                <c:pt idx="6">
                  <c:v>#N/A</c:v>
                </c:pt>
                <c:pt idx="7">
                  <c:v>0.05</c:v>
                </c:pt>
                <c:pt idx="8">
                  <c:v>#N/A</c:v>
                </c:pt>
                <c:pt idx="9">
                  <c:v>0.05</c:v>
                </c:pt>
              </c:numCache>
            </c:numRef>
          </c:val>
        </c:ser>
        <c:ser>
          <c:idx val="6"/>
          <c:order val="6"/>
          <c:tx>
            <c:strRef>
              <c:f>データシート!$A$33</c:f>
              <c:strCache>
                <c:ptCount val="1"/>
                <c:pt idx="0">
                  <c:v>佐久穂町住宅地造成事業特別会計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1.25</c:v>
                </c:pt>
                <c:pt idx="2">
                  <c:v>#N/A</c:v>
                </c:pt>
                <c:pt idx="3">
                  <c:v>1.27</c:v>
                </c:pt>
                <c:pt idx="4">
                  <c:v>#N/A</c:v>
                </c:pt>
                <c:pt idx="5">
                  <c:v>1.26</c:v>
                </c:pt>
                <c:pt idx="6">
                  <c:v>#N/A</c:v>
                </c:pt>
                <c:pt idx="7">
                  <c:v>0.3</c:v>
                </c:pt>
                <c:pt idx="8">
                  <c:v>#N/A</c:v>
                </c:pt>
                <c:pt idx="9">
                  <c:v>0.2</c:v>
                </c:pt>
              </c:numCache>
            </c:numRef>
          </c:val>
        </c:ser>
        <c:ser>
          <c:idx val="7"/>
          <c:order val="7"/>
          <c:tx>
            <c:strRef>
              <c:f>データシート!$A$34</c:f>
              <c:strCache>
                <c:ptCount val="1"/>
                <c:pt idx="0">
                  <c:v>佐久穂町介護保険特別会計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0.26</c:v>
                </c:pt>
                <c:pt idx="2">
                  <c:v>#N/A</c:v>
                </c:pt>
                <c:pt idx="3">
                  <c:v>0.27</c:v>
                </c:pt>
                <c:pt idx="4">
                  <c:v>#N/A</c:v>
                </c:pt>
                <c:pt idx="5">
                  <c:v>0.24</c:v>
                </c:pt>
                <c:pt idx="6">
                  <c:v>#N/A</c:v>
                </c:pt>
                <c:pt idx="7">
                  <c:v>0.45</c:v>
                </c:pt>
                <c:pt idx="8">
                  <c:v>#N/A</c:v>
                </c:pt>
                <c:pt idx="9">
                  <c:v>0.99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7.4</c:v>
                </c:pt>
                <c:pt idx="2">
                  <c:v>#N/A</c:v>
                </c:pt>
                <c:pt idx="3">
                  <c:v>4.97</c:v>
                </c:pt>
                <c:pt idx="4">
                  <c:v>#N/A</c:v>
                </c:pt>
                <c:pt idx="5">
                  <c:v>4.5599999999999996</c:v>
                </c:pt>
                <c:pt idx="6">
                  <c:v>#N/A</c:v>
                </c:pt>
                <c:pt idx="7">
                  <c:v>6.02</c:v>
                </c:pt>
                <c:pt idx="8">
                  <c:v>#N/A</c:v>
                </c:pt>
                <c:pt idx="9">
                  <c:v>5.25</c:v>
                </c:pt>
              </c:numCache>
            </c:numRef>
          </c:val>
        </c:ser>
        <c:ser>
          <c:idx val="9"/>
          <c:order val="9"/>
          <c:tx>
            <c:strRef>
              <c:f>データシート!$A$36</c:f>
              <c:strCache>
                <c:ptCount val="1"/>
                <c:pt idx="0">
                  <c:v>佐久穂町病院事業会計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6.61</c:v>
                </c:pt>
                <c:pt idx="2">
                  <c:v>#N/A</c:v>
                </c:pt>
                <c:pt idx="3">
                  <c:v>5.81</c:v>
                </c:pt>
                <c:pt idx="4">
                  <c:v>#N/A</c:v>
                </c:pt>
                <c:pt idx="5">
                  <c:v>6.24</c:v>
                </c:pt>
                <c:pt idx="6">
                  <c:v>#N/A</c:v>
                </c:pt>
                <c:pt idx="7">
                  <c:v>7.01</c:v>
                </c:pt>
                <c:pt idx="8">
                  <c:v>#N/A</c:v>
                </c:pt>
                <c:pt idx="9">
                  <c:v>6.3</c:v>
                </c:pt>
              </c:numCache>
            </c:numRef>
          </c:val>
        </c:ser>
        <c:dLbls>
          <c:showLegendKey val="0"/>
          <c:showVal val="0"/>
          <c:showCatName val="0"/>
          <c:showSerName val="0"/>
          <c:showPercent val="0"/>
          <c:showBubbleSize val="0"/>
        </c:dLbls>
        <c:gapWidth val="150"/>
        <c:overlap val="100"/>
        <c:axId val="91894144"/>
        <c:axId val="91895680"/>
      </c:barChart>
      <c:catAx>
        <c:axId val="9189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95680"/>
        <c:crosses val="autoZero"/>
        <c:auto val="1"/>
        <c:lblAlgn val="ctr"/>
        <c:lblOffset val="100"/>
        <c:tickLblSkip val="1"/>
        <c:tickMarkSkip val="1"/>
        <c:noMultiLvlLbl val="0"/>
      </c:catAx>
      <c:valAx>
        <c:axId val="9189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94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1209</c:v>
                </c:pt>
                <c:pt idx="5">
                  <c:v>1167</c:v>
                </c:pt>
                <c:pt idx="8">
                  <c:v>1226</c:v>
                </c:pt>
                <c:pt idx="11">
                  <c:v>1359</c:v>
                </c:pt>
                <c:pt idx="14">
                  <c:v>1547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4</c:v>
                </c:pt>
                <c:pt idx="6">
                  <c:v>4</c:v>
                </c:pt>
                <c:pt idx="9">
                  <c:v>4</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571</c:v>
                </c:pt>
                <c:pt idx="3">
                  <c:v>500</c:v>
                </c:pt>
                <c:pt idx="6">
                  <c:v>493</c:v>
                </c:pt>
                <c:pt idx="9">
                  <c:v>496</c:v>
                </c:pt>
                <c:pt idx="12">
                  <c:v>508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99</c:v>
                </c:pt>
                <c:pt idx="3">
                  <c:v>96</c:v>
                </c:pt>
                <c:pt idx="6">
                  <c:v>63</c:v>
                </c:pt>
                <c:pt idx="9">
                  <c:v>69</c:v>
                </c:pt>
                <c:pt idx="12">
                  <c:v>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1025</c:v>
                </c:pt>
                <c:pt idx="3">
                  <c:v>976</c:v>
                </c:pt>
                <c:pt idx="6">
                  <c:v>1023</c:v>
                </c:pt>
                <c:pt idx="9">
                  <c:v>1105</c:v>
                </c:pt>
                <c:pt idx="12">
                  <c:v>1270</c:v>
                </c:pt>
              </c:numCache>
            </c:numRef>
          </c:val>
        </c:ser>
        <c:dLbls>
          <c:showLegendKey val="0"/>
          <c:showVal val="0"/>
          <c:showCatName val="0"/>
          <c:showSerName val="0"/>
          <c:showPercent val="0"/>
          <c:showBubbleSize val="0"/>
        </c:dLbls>
        <c:gapWidth val="100"/>
        <c:overlap val="100"/>
        <c:axId val="93832704"/>
        <c:axId val="9383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490</c:v>
                </c:pt>
                <c:pt idx="2">
                  <c:v>#N/A</c:v>
                </c:pt>
                <c:pt idx="3">
                  <c:v>#N/A</c:v>
                </c:pt>
                <c:pt idx="4">
                  <c:v>409</c:v>
                </c:pt>
                <c:pt idx="5">
                  <c:v>#N/A</c:v>
                </c:pt>
                <c:pt idx="6">
                  <c:v>#N/A</c:v>
                </c:pt>
                <c:pt idx="7">
                  <c:v>357</c:v>
                </c:pt>
                <c:pt idx="8">
                  <c:v>#N/A</c:v>
                </c:pt>
                <c:pt idx="9">
                  <c:v>#N/A</c:v>
                </c:pt>
                <c:pt idx="10">
                  <c:v>315</c:v>
                </c:pt>
                <c:pt idx="11">
                  <c:v>#N/A</c:v>
                </c:pt>
                <c:pt idx="12">
                  <c:v>#N/A</c:v>
                </c:pt>
                <c:pt idx="13">
                  <c:v>304</c:v>
                </c:pt>
                <c:pt idx="14">
                  <c:v>#N/A</c:v>
                </c:pt>
              </c:numCache>
            </c:numRef>
          </c:val>
          <c:smooth val="0"/>
        </c:ser>
        <c:dLbls>
          <c:showLegendKey val="0"/>
          <c:showVal val="0"/>
          <c:showCatName val="0"/>
          <c:showSerName val="0"/>
          <c:showPercent val="0"/>
          <c:showBubbleSize val="0"/>
        </c:dLbls>
        <c:marker val="1"/>
        <c:smooth val="0"/>
        <c:axId val="93832704"/>
        <c:axId val="93834624"/>
      </c:lineChart>
      <c:catAx>
        <c:axId val="9383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34624"/>
        <c:crosses val="autoZero"/>
        <c:auto val="1"/>
        <c:lblAlgn val="ctr"/>
        <c:lblOffset val="100"/>
        <c:tickLblSkip val="1"/>
        <c:tickMarkSkip val="1"/>
        <c:noMultiLvlLbl val="0"/>
      </c:catAx>
      <c:valAx>
        <c:axId val="9383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3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14331</c:v>
                </c:pt>
                <c:pt idx="5">
                  <c:v>14181</c:v>
                </c:pt>
                <c:pt idx="8">
                  <c:v>14526</c:v>
                </c:pt>
                <c:pt idx="11">
                  <c:v>14437</c:v>
                </c:pt>
                <c:pt idx="14">
                  <c:v>14139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c:v>
                </c:pt>
                <c:pt idx="5">
                  <c:v>8</c:v>
                </c:pt>
                <c:pt idx="8">
                  <c:v>4</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5231</c:v>
                </c:pt>
                <c:pt idx="5">
                  <c:v>5820</c:v>
                </c:pt>
                <c:pt idx="8">
                  <c:v>6422</c:v>
                </c:pt>
                <c:pt idx="11">
                  <c:v>6203</c:v>
                </c:pt>
                <c:pt idx="14">
                  <c:v>6406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944</c:v>
                </c:pt>
                <c:pt idx="3">
                  <c:v>975</c:v>
                </c:pt>
                <c:pt idx="6">
                  <c:v>901</c:v>
                </c:pt>
                <c:pt idx="9">
                  <c:v>884</c:v>
                </c:pt>
                <c:pt idx="12">
                  <c:v>758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8874</c:v>
                </c:pt>
                <c:pt idx="3">
                  <c:v>8567</c:v>
                </c:pt>
                <c:pt idx="6">
                  <c:v>8206</c:v>
                </c:pt>
                <c:pt idx="9">
                  <c:v>7788</c:v>
                </c:pt>
                <c:pt idx="12">
                  <c:v>7631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940</c:v>
                </c:pt>
                <c:pt idx="3">
                  <c:v>846</c:v>
                </c:pt>
                <c:pt idx="6">
                  <c:v>858</c:v>
                </c:pt>
                <c:pt idx="9">
                  <c:v>1007</c:v>
                </c:pt>
                <c:pt idx="12">
                  <c:v>1295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c:v>
                </c:pt>
                <c:pt idx="3">
                  <c:v>7</c:v>
                </c:pt>
                <c:pt idx="6">
                  <c:v>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8400</c:v>
                </c:pt>
                <c:pt idx="3">
                  <c:v>8487</c:v>
                </c:pt>
                <c:pt idx="6">
                  <c:v>8906</c:v>
                </c:pt>
                <c:pt idx="9">
                  <c:v>9026</c:v>
                </c:pt>
                <c:pt idx="12">
                  <c:v>8814</c:v>
                </c:pt>
              </c:numCache>
            </c:numRef>
          </c:val>
        </c:ser>
        <c:dLbls>
          <c:showLegendKey val="0"/>
          <c:showVal val="0"/>
          <c:showCatName val="0"/>
          <c:showSerName val="0"/>
          <c:showPercent val="0"/>
          <c:showBubbleSize val="0"/>
        </c:dLbls>
        <c:gapWidth val="100"/>
        <c:overlap val="100"/>
        <c:axId val="94032256"/>
        <c:axId val="9403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4032256"/>
        <c:axId val="94034176"/>
      </c:lineChart>
      <c:catAx>
        <c:axId val="940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34176"/>
        <c:crosses val="autoZero"/>
        <c:auto val="1"/>
        <c:lblAlgn val="ctr"/>
        <c:lblOffset val="100"/>
        <c:tickLblSkip val="1"/>
        <c:tickMarkSkip val="1"/>
        <c:noMultiLvlLbl val="0"/>
      </c:catAx>
      <c:valAx>
        <c:axId val="9403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11,939
11,839
188.15
9,239,459
8,863,076
301,071
5,732,772
8,814,338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人口の減少や高い高齢化率</a:t>
          </a:r>
          <a:r>
            <a:rPr lang="en-US" altLang="ja-JP" sz="1200" b="0" i="0">
              <a:solidFill>
                <a:schemeClr val="dk1"/>
              </a:solidFill>
              <a:effectLst/>
              <a:latin typeface="+mn-lt"/>
              <a:ea typeface="+mn-ea"/>
              <a:cs typeface="+mn-cs"/>
            </a:rPr>
            <a:t>(H22</a:t>
          </a:r>
          <a:r>
            <a:rPr lang="ja-JP" altLang="ja-JP" sz="1200" b="0" i="0">
              <a:solidFill>
                <a:schemeClr val="dk1"/>
              </a:solidFill>
              <a:effectLst/>
              <a:latin typeface="+mn-lt"/>
              <a:ea typeface="+mn-ea"/>
              <a:cs typeface="+mn-cs"/>
            </a:rPr>
            <a:t>国調</a:t>
          </a:r>
          <a:r>
            <a:rPr lang="en-US" altLang="ja-JP" sz="1200" b="0" i="0">
              <a:solidFill>
                <a:schemeClr val="dk1"/>
              </a:solidFill>
              <a:effectLst/>
              <a:latin typeface="+mn-lt"/>
              <a:ea typeface="+mn-ea"/>
              <a:cs typeface="+mn-cs"/>
            </a:rPr>
            <a:t>31.9</a:t>
          </a:r>
          <a:r>
            <a:rPr lang="ja-JP" altLang="ja-JP" sz="1200" b="0" i="0">
              <a:solidFill>
                <a:schemeClr val="dk1"/>
              </a:solidFill>
              <a:effectLst/>
              <a:latin typeface="+mn-lt"/>
              <a:ea typeface="+mn-ea"/>
              <a:cs typeface="+mn-cs"/>
            </a:rPr>
            <a:t>％</a:t>
          </a:r>
          <a:r>
            <a:rPr lang="en-US" altLang="ja-JP"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に加え、町内に中心となる産業がないこと等により財政基盤が弱く類似団体平均</a:t>
          </a:r>
          <a:r>
            <a:rPr lang="en-US" altLang="ja-JP" sz="1200" b="0" i="0">
              <a:solidFill>
                <a:schemeClr val="dk1"/>
              </a:solidFill>
              <a:effectLst/>
              <a:latin typeface="+mn-lt"/>
              <a:ea typeface="+mn-ea"/>
              <a:cs typeface="+mn-cs"/>
            </a:rPr>
            <a:t>0.58</a:t>
          </a:r>
          <a:r>
            <a:rPr lang="ja-JP" altLang="ja-JP" sz="1200" b="0" i="0">
              <a:solidFill>
                <a:schemeClr val="dk1"/>
              </a:solidFill>
              <a:effectLst/>
              <a:latin typeface="+mn-lt"/>
              <a:ea typeface="+mn-ea"/>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a:t>
          </a:r>
          <a:r>
            <a:rPr lang="en-US" altLang="ja-JP" sz="1200" b="0" i="0">
              <a:solidFill>
                <a:schemeClr val="dk1"/>
              </a:solidFill>
              <a:effectLst/>
              <a:latin typeface="+mn-lt"/>
              <a:ea typeface="+mn-ea"/>
              <a:cs typeface="+mn-cs"/>
            </a:rPr>
            <a:t>H18</a:t>
          </a:r>
          <a:r>
            <a:rPr lang="ja-JP" altLang="ja-JP" sz="1200" b="0" i="0">
              <a:solidFill>
                <a:schemeClr val="dk1"/>
              </a:solidFill>
              <a:effectLst/>
              <a:latin typeface="+mn-lt"/>
              <a:ea typeface="+mn-ea"/>
              <a:cs typeface="+mn-cs"/>
            </a:rPr>
            <a:t>年度から</a:t>
          </a:r>
          <a:r>
            <a:rPr lang="en-US" altLang="ja-JP" sz="1200" b="0" i="0">
              <a:solidFill>
                <a:schemeClr val="dk1"/>
              </a:solidFill>
              <a:effectLst/>
              <a:latin typeface="+mn-lt"/>
              <a:ea typeface="+mn-ea"/>
              <a:cs typeface="+mn-cs"/>
            </a:rPr>
            <a:t>5</a:t>
          </a:r>
          <a:r>
            <a:rPr lang="ja-JP" altLang="ja-JP" sz="1200" b="0" i="0">
              <a:solidFill>
                <a:schemeClr val="dk1"/>
              </a:solidFill>
              <a:effectLst/>
              <a:latin typeface="+mn-lt"/>
              <a:ea typeface="+mn-ea"/>
              <a:cs typeface="+mn-cs"/>
            </a:rPr>
            <a:t>年間の自立計画では約</a:t>
          </a:r>
          <a:r>
            <a:rPr lang="en-US" altLang="ja-JP" sz="1200" b="0" i="0">
              <a:solidFill>
                <a:schemeClr val="dk1"/>
              </a:solidFill>
              <a:effectLst/>
              <a:latin typeface="+mn-lt"/>
              <a:ea typeface="+mn-ea"/>
              <a:cs typeface="+mn-cs"/>
            </a:rPr>
            <a:t>7</a:t>
          </a:r>
          <a:r>
            <a:rPr lang="ja-JP" altLang="ja-JP" sz="1200" b="0" i="0">
              <a:solidFill>
                <a:schemeClr val="dk1"/>
              </a:solidFill>
              <a:effectLst/>
              <a:latin typeface="+mn-lt"/>
              <a:ea typeface="+mn-ea"/>
              <a:cs typeface="+mn-cs"/>
            </a:rPr>
            <a:t>億</a:t>
          </a:r>
          <a:r>
            <a:rPr lang="en-US" altLang="ja-JP" sz="1200" b="0" i="0">
              <a:solidFill>
                <a:schemeClr val="dk1"/>
              </a:solidFill>
              <a:effectLst/>
              <a:latin typeface="+mn-lt"/>
              <a:ea typeface="+mn-ea"/>
              <a:cs typeface="+mn-cs"/>
            </a:rPr>
            <a:t>7</a:t>
          </a:r>
          <a:r>
            <a:rPr lang="ja-JP" altLang="ja-JP" sz="1200" b="0" i="0">
              <a:solidFill>
                <a:schemeClr val="dk1"/>
              </a:solidFill>
              <a:effectLst/>
              <a:latin typeface="+mn-lt"/>
              <a:ea typeface="+mn-ea"/>
              <a:cs typeface="+mn-cs"/>
            </a:rPr>
            <a:t>千万円の効果はあったが、今後とも産業振興・企業誘致を進めるとともに、計画的な事務事業の評価・見直しや新たな自立計画等の策定による行政効果の効率化に努める。</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46</xdr:row>
      <xdr:rowOff>29028</xdr:rowOff>
    </xdr:from>
    <xdr:to>
      <xdr:col>7</xdr:col>
      <xdr:colOff>152400</xdr:colOff>
      <xdr:row>46</xdr:row>
      <xdr:rowOff>40519</xdr:rowOff>
    </xdr:to>
    <xdr:cxnSp macro="">
      <xdr:nvCxnSpPr>
        <xdr:cNvPr id="69" name="直線コネクタ 68"/>
        <xdr:cNvCxnSpPr/>
      </xdr:nvCxnSpPr>
      <xdr:spPr>
        <a:xfrm>
          <a:off x="4114800" y="79157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46</xdr:row>
      <xdr:rowOff>29028</xdr:rowOff>
    </xdr:from>
    <xdr:to>
      <xdr:col>6</xdr:col>
      <xdr:colOff>0</xdr:colOff>
      <xdr:row>46</xdr:row>
      <xdr:rowOff>29028</xdr:rowOff>
    </xdr:to>
    <xdr:cxnSp macro="">
      <xdr:nvCxnSpPr>
        <xdr:cNvPr id="72" name="直線コネクタ 71"/>
        <xdr:cNvCxnSpPr/>
      </xdr:nvCxnSpPr>
      <xdr:spPr>
        <a:xfrm>
          <a:off x="3225800" y="7915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46</xdr:row>
      <xdr:rowOff>17538</xdr:rowOff>
    </xdr:from>
    <xdr:to>
      <xdr:col>4</xdr:col>
      <xdr:colOff>482600</xdr:colOff>
      <xdr:row>46</xdr:row>
      <xdr:rowOff>29028</xdr:rowOff>
    </xdr:to>
    <xdr:cxnSp macro="">
      <xdr:nvCxnSpPr>
        <xdr:cNvPr id="75" name="直線コネクタ 74"/>
        <xdr:cNvCxnSpPr/>
      </xdr:nvCxnSpPr>
      <xdr:spPr>
        <a:xfrm>
          <a:off x="2336800" y="79042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46</xdr:row>
      <xdr:rowOff>6048</xdr:rowOff>
    </xdr:from>
    <xdr:to>
      <xdr:col>3</xdr:col>
      <xdr:colOff>279400</xdr:colOff>
      <xdr:row>46</xdr:row>
      <xdr:rowOff>17538</xdr:rowOff>
    </xdr:to>
    <xdr:cxnSp macro="">
      <xdr:nvCxnSpPr>
        <xdr:cNvPr id="78" name="直線コネクタ 77"/>
        <xdr:cNvCxnSpPr/>
      </xdr:nvCxnSpPr>
      <xdr:spPr>
        <a:xfrm>
          <a:off x="1447800" y="78927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161169</xdr:rowOff>
    </xdr:from>
    <xdr:to>
      <xdr:col>7</xdr:col>
      <xdr:colOff>203200</xdr:colOff>
      <xdr:row>46</xdr:row>
      <xdr:rowOff>91319</xdr:rowOff>
    </xdr:to>
    <xdr:sp macro="" textlink="">
      <xdr:nvSpPr>
        <xdr:cNvPr id="88" name="円/楕円 87"/>
        <xdr:cNvSpPr/>
      </xdr:nvSpPr>
      <xdr:spPr>
        <a:xfrm>
          <a:off x="4902200" y="787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45</xdr:row>
      <xdr:rowOff>57046</xdr:rowOff>
    </xdr:from>
    <xdr:ext cx="762000" cy="259045"/>
    <xdr:sp macro="" textlink="">
      <xdr:nvSpPr>
        <xdr:cNvPr id="89" name="財政力該当値テキスト"/>
        <xdr:cNvSpPr txBox="1"/>
      </xdr:nvSpPr>
      <xdr:spPr>
        <a:xfrm>
          <a:off x="5041900" y="777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149678</xdr:rowOff>
    </xdr:from>
    <xdr:to>
      <xdr:col>6</xdr:col>
      <xdr:colOff>50800</xdr:colOff>
      <xdr:row>46</xdr:row>
      <xdr:rowOff>79828</xdr:rowOff>
    </xdr:to>
    <xdr:sp macro="" textlink="">
      <xdr:nvSpPr>
        <xdr:cNvPr id="90" name="円/楕円 89"/>
        <xdr:cNvSpPr/>
      </xdr:nvSpPr>
      <xdr:spPr>
        <a:xfrm>
          <a:off x="4064000" y="7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64605</xdr:rowOff>
    </xdr:from>
    <xdr:ext cx="736600" cy="259045"/>
    <xdr:sp macro="" textlink="">
      <xdr:nvSpPr>
        <xdr:cNvPr id="91" name="テキスト ボックス 90"/>
        <xdr:cNvSpPr txBox="1"/>
      </xdr:nvSpPr>
      <xdr:spPr>
        <a:xfrm>
          <a:off x="3733800" y="795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149678</xdr:rowOff>
    </xdr:from>
    <xdr:to>
      <xdr:col>4</xdr:col>
      <xdr:colOff>533400</xdr:colOff>
      <xdr:row>46</xdr:row>
      <xdr:rowOff>79828</xdr:rowOff>
    </xdr:to>
    <xdr:sp macro="" textlink="">
      <xdr:nvSpPr>
        <xdr:cNvPr id="92" name="円/楕円 91"/>
        <xdr:cNvSpPr/>
      </xdr:nvSpPr>
      <xdr:spPr>
        <a:xfrm>
          <a:off x="3175000" y="7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46</xdr:row>
      <xdr:rowOff>64605</xdr:rowOff>
    </xdr:from>
    <xdr:ext cx="762000" cy="259045"/>
    <xdr:sp macro="" textlink="">
      <xdr:nvSpPr>
        <xdr:cNvPr id="93" name="テキスト ボックス 92"/>
        <xdr:cNvSpPr txBox="1"/>
      </xdr:nvSpPr>
      <xdr:spPr>
        <a:xfrm>
          <a:off x="2844800" y="795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138188</xdr:rowOff>
    </xdr:from>
    <xdr:to>
      <xdr:col>3</xdr:col>
      <xdr:colOff>330200</xdr:colOff>
      <xdr:row>46</xdr:row>
      <xdr:rowOff>68338</xdr:rowOff>
    </xdr:to>
    <xdr:sp macro="" textlink="">
      <xdr:nvSpPr>
        <xdr:cNvPr id="94" name="円/楕円 93"/>
        <xdr:cNvSpPr/>
      </xdr:nvSpPr>
      <xdr:spPr>
        <a:xfrm>
          <a:off x="2286000" y="78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53115</xdr:rowOff>
    </xdr:from>
    <xdr:ext cx="762000" cy="259045"/>
    <xdr:sp macro="" textlink="">
      <xdr:nvSpPr>
        <xdr:cNvPr id="95" name="テキスト ボックス 94"/>
        <xdr:cNvSpPr txBox="1"/>
      </xdr:nvSpPr>
      <xdr:spPr>
        <a:xfrm>
          <a:off x="1955800" y="793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126698</xdr:rowOff>
    </xdr:from>
    <xdr:to>
      <xdr:col>2</xdr:col>
      <xdr:colOff>127000</xdr:colOff>
      <xdr:row>46</xdr:row>
      <xdr:rowOff>56848</xdr:rowOff>
    </xdr:to>
    <xdr:sp macro="" textlink="">
      <xdr:nvSpPr>
        <xdr:cNvPr id="96" name="円/楕円 95"/>
        <xdr:cNvSpPr/>
      </xdr:nvSpPr>
      <xdr:spPr>
        <a:xfrm>
          <a:off x="1397000" y="78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41625</xdr:rowOff>
    </xdr:from>
    <xdr:ext cx="762000" cy="259045"/>
    <xdr:sp macro="" textlink="">
      <xdr:nvSpPr>
        <xdr:cNvPr id="97" name="テキスト ボックス 96"/>
        <xdr:cNvSpPr txBox="1"/>
      </xdr:nvSpPr>
      <xdr:spPr>
        <a:xfrm>
          <a:off x="1066800" y="79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en-US" altLang="ja-JP" sz="1200" b="0" i="0">
              <a:solidFill>
                <a:schemeClr val="dk1"/>
              </a:solidFill>
              <a:effectLst/>
              <a:latin typeface="+mn-lt"/>
              <a:ea typeface="+mn-ea"/>
              <a:cs typeface="+mn-cs"/>
            </a:rPr>
            <a:t>H25</a:t>
          </a:r>
          <a:r>
            <a:rPr lang="ja-JP" altLang="ja-JP" sz="1200" b="0" i="0">
              <a:solidFill>
                <a:schemeClr val="dk1"/>
              </a:solidFill>
              <a:effectLst/>
              <a:latin typeface="+mn-lt"/>
              <a:ea typeface="+mn-ea"/>
              <a:cs typeface="+mn-cs"/>
            </a:rPr>
            <a:t>年度と比較して、物件費及び公債費が増加したことにより、前年比</a:t>
          </a:r>
          <a:r>
            <a:rPr lang="en-US" altLang="ja-JP" sz="1200" b="0" i="0">
              <a:solidFill>
                <a:schemeClr val="dk1"/>
              </a:solidFill>
              <a:effectLst/>
              <a:latin typeface="+mn-lt"/>
              <a:ea typeface="+mn-ea"/>
              <a:cs typeface="+mn-cs"/>
            </a:rPr>
            <a:t>2.8</a:t>
          </a:r>
          <a:r>
            <a:rPr lang="ja-JP" altLang="ja-JP" sz="1200" b="0" i="0">
              <a:solidFill>
                <a:schemeClr val="dk1"/>
              </a:solidFill>
              <a:effectLst/>
              <a:latin typeface="+mn-lt"/>
              <a:ea typeface="+mn-ea"/>
              <a:cs typeface="+mn-cs"/>
            </a:rPr>
            <a:t>ポイント悪化したが、類似団体より</a:t>
          </a:r>
          <a:r>
            <a:rPr lang="en-US" altLang="ja-JP" sz="1200" b="0" i="0">
              <a:solidFill>
                <a:schemeClr val="dk1"/>
              </a:solidFill>
              <a:effectLst/>
              <a:latin typeface="+mn-lt"/>
              <a:ea typeface="+mn-ea"/>
              <a:cs typeface="+mn-cs"/>
            </a:rPr>
            <a:t>3.2</a:t>
          </a:r>
          <a:r>
            <a:rPr lang="ja-JP" altLang="ja-JP" sz="1200" b="0" i="0">
              <a:solidFill>
                <a:schemeClr val="dk1"/>
              </a:solidFill>
              <a:effectLst/>
              <a:latin typeface="+mn-lt"/>
              <a:ea typeface="+mn-ea"/>
              <a:cs typeface="+mn-cs"/>
            </a:rPr>
            <a:t>ポイント下回っている</a:t>
          </a:r>
          <a:r>
            <a:rPr lang="ja-JP" altLang="en-US" sz="1200" b="0" i="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18034</xdr:rowOff>
    </xdr:from>
    <xdr:to>
      <xdr:col>7</xdr:col>
      <xdr:colOff>152400</xdr:colOff>
      <xdr:row>61</xdr:row>
      <xdr:rowOff>153162</xdr:rowOff>
    </xdr:to>
    <xdr:cxnSp macro="">
      <xdr:nvCxnSpPr>
        <xdr:cNvPr id="130" name="直線コネクタ 129"/>
        <xdr:cNvCxnSpPr/>
      </xdr:nvCxnSpPr>
      <xdr:spPr>
        <a:xfrm>
          <a:off x="4114800" y="1047648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1"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61</xdr:row>
      <xdr:rowOff>18034</xdr:rowOff>
    </xdr:to>
    <xdr:cxnSp macro="">
      <xdr:nvCxnSpPr>
        <xdr:cNvPr id="133" name="直線コネクタ 132"/>
        <xdr:cNvCxnSpPr/>
      </xdr:nvCxnSpPr>
      <xdr:spPr>
        <a:xfrm>
          <a:off x="3225800" y="1043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75201</xdr:rowOff>
    </xdr:from>
    <xdr:ext cx="736600" cy="259045"/>
    <xdr:sp macro="" textlink="">
      <xdr:nvSpPr>
        <xdr:cNvPr id="135" name="テキスト ボックス 134"/>
        <xdr:cNvSpPr txBox="1"/>
      </xdr:nvSpPr>
      <xdr:spPr>
        <a:xfrm>
          <a:off x="3733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150876</xdr:rowOff>
    </xdr:from>
    <xdr:to>
      <xdr:col>4</xdr:col>
      <xdr:colOff>482600</xdr:colOff>
      <xdr:row>61</xdr:row>
      <xdr:rowOff>18034</xdr:rowOff>
    </xdr:to>
    <xdr:cxnSp macro="">
      <xdr:nvCxnSpPr>
        <xdr:cNvPr id="136" name="直線コネクタ 135"/>
        <xdr:cNvCxnSpPr/>
      </xdr:nvCxnSpPr>
      <xdr:spPr>
        <a:xfrm flipV="1">
          <a:off x="2336800" y="104378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155702</xdr:rowOff>
    </xdr:from>
    <xdr:to>
      <xdr:col>3</xdr:col>
      <xdr:colOff>279400</xdr:colOff>
      <xdr:row>61</xdr:row>
      <xdr:rowOff>18034</xdr:rowOff>
    </xdr:to>
    <xdr:cxnSp macro="">
      <xdr:nvCxnSpPr>
        <xdr:cNvPr id="139" name="直線コネクタ 138"/>
        <xdr:cNvCxnSpPr/>
      </xdr:nvCxnSpPr>
      <xdr:spPr>
        <a:xfrm>
          <a:off x="1447800" y="104427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49" name="円/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138684</xdr:rowOff>
    </xdr:from>
    <xdr:to>
      <xdr:col>6</xdr:col>
      <xdr:colOff>50800</xdr:colOff>
      <xdr:row>61</xdr:row>
      <xdr:rowOff>68834</xdr:rowOff>
    </xdr:to>
    <xdr:sp macro="" textlink="">
      <xdr:nvSpPr>
        <xdr:cNvPr id="151" name="円/楕円 150"/>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79011</xdr:rowOff>
    </xdr:from>
    <xdr:ext cx="736600" cy="259045"/>
    <xdr:sp macro="" textlink="">
      <xdr:nvSpPr>
        <xdr:cNvPr id="152" name="テキスト ボックス 151"/>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100076</xdr:rowOff>
    </xdr:from>
    <xdr:to>
      <xdr:col>4</xdr:col>
      <xdr:colOff>533400</xdr:colOff>
      <xdr:row>61</xdr:row>
      <xdr:rowOff>30226</xdr:rowOff>
    </xdr:to>
    <xdr:sp macro="" textlink="">
      <xdr:nvSpPr>
        <xdr:cNvPr id="153" name="円/楕円 152"/>
        <xdr:cNvSpPr/>
      </xdr:nvSpPr>
      <xdr:spPr>
        <a:xfrm>
          <a:off x="3175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40403</xdr:rowOff>
    </xdr:from>
    <xdr:ext cx="762000" cy="259045"/>
    <xdr:sp macro="" textlink="">
      <xdr:nvSpPr>
        <xdr:cNvPr id="154" name="テキスト ボックス 153"/>
        <xdr:cNvSpPr txBox="1"/>
      </xdr:nvSpPr>
      <xdr:spPr>
        <a:xfrm>
          <a:off x="2844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5" name="円/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104902</xdr:rowOff>
    </xdr:from>
    <xdr:to>
      <xdr:col>2</xdr:col>
      <xdr:colOff>127000</xdr:colOff>
      <xdr:row>61</xdr:row>
      <xdr:rowOff>35052</xdr:rowOff>
    </xdr:to>
    <xdr:sp macro="" textlink="">
      <xdr:nvSpPr>
        <xdr:cNvPr id="157" name="円/楕円 156"/>
        <xdr:cNvSpPr/>
      </xdr:nvSpPr>
      <xdr:spPr>
        <a:xfrm>
          <a:off x="1397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45229</xdr:rowOff>
    </xdr:from>
    <xdr:ext cx="762000" cy="259045"/>
    <xdr:sp macro="" textlink="">
      <xdr:nvSpPr>
        <xdr:cNvPr id="158" name="テキスト ボックス 157"/>
        <xdr:cNvSpPr txBox="1"/>
      </xdr:nvSpPr>
      <xdr:spPr>
        <a:xfrm>
          <a:off x="1066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[182,518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全国平均、県</a:t>
          </a:r>
          <a:r>
            <a:rPr lang="ja-JP" altLang="ja-JP" sz="1200" b="0" i="0">
              <a:solidFill>
                <a:schemeClr val="dk1"/>
              </a:solidFill>
              <a:effectLst/>
              <a:latin typeface="+mn-lt"/>
              <a:ea typeface="+mn-ea"/>
              <a:cs typeface="+mn-cs"/>
            </a:rPr>
            <a:t>平均に比べ高くなっているのは、人件費と賃金が要因である。人件費については</a:t>
          </a:r>
          <a:r>
            <a:rPr lang="en-US" altLang="ja-JP" sz="1200" b="0" i="0">
              <a:solidFill>
                <a:schemeClr val="dk1"/>
              </a:solidFill>
              <a:effectLst/>
              <a:latin typeface="+mn-lt"/>
              <a:ea typeface="+mn-ea"/>
              <a:cs typeface="+mn-cs"/>
            </a:rPr>
            <a:t>H17</a:t>
          </a:r>
          <a:r>
            <a:rPr lang="ja-JP" altLang="ja-JP" sz="1200" b="0" i="0">
              <a:solidFill>
                <a:schemeClr val="dk1"/>
              </a:solidFill>
              <a:effectLst/>
              <a:latin typeface="+mn-lt"/>
              <a:ea typeface="+mn-ea"/>
              <a:cs typeface="+mn-cs"/>
            </a:rPr>
            <a:t>年度以降、合併後集中改革プラン等に基づき職員数</a:t>
          </a:r>
          <a:r>
            <a:rPr lang="en-US" altLang="ja-JP" sz="1200" b="0" i="0">
              <a:solidFill>
                <a:schemeClr val="dk1"/>
              </a:solidFill>
              <a:effectLst/>
              <a:latin typeface="+mn-lt"/>
              <a:ea typeface="+mn-ea"/>
              <a:cs typeface="+mn-cs"/>
            </a:rPr>
            <a:t>31</a:t>
          </a:r>
          <a:r>
            <a:rPr lang="ja-JP" altLang="ja-JP" sz="1200" b="0" i="0">
              <a:solidFill>
                <a:schemeClr val="dk1"/>
              </a:solidFill>
              <a:effectLst/>
              <a:latin typeface="+mn-lt"/>
              <a:ea typeface="+mn-ea"/>
              <a:cs typeface="+mn-cs"/>
            </a:rPr>
            <a:t>人減（普通会計ベース）となっているが、</a:t>
          </a:r>
          <a:r>
            <a:rPr lang="ja-JP" altLang="en-US" sz="1200" b="0" i="0">
              <a:solidFill>
                <a:schemeClr val="dk1"/>
              </a:solidFill>
              <a:effectLst/>
              <a:latin typeface="+mn-lt"/>
              <a:ea typeface="+mn-ea"/>
              <a:cs typeface="+mn-cs"/>
            </a:rPr>
            <a:t>他の</a:t>
          </a:r>
          <a:r>
            <a:rPr lang="ja-JP" altLang="ja-JP" sz="1200" b="0" i="0">
              <a:solidFill>
                <a:schemeClr val="dk1"/>
              </a:solidFill>
              <a:effectLst/>
              <a:latin typeface="+mn-lt"/>
              <a:ea typeface="+mn-ea"/>
              <a:cs typeface="+mn-cs"/>
            </a:rPr>
            <a:t>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a:t>
          </a:r>
          <a:r>
            <a:rPr lang="ja-JP" altLang="en-US" sz="1200" b="0" i="0">
              <a:solidFill>
                <a:schemeClr val="dk1"/>
              </a:solidFill>
              <a:effectLst/>
              <a:latin typeface="+mn-lt"/>
              <a:ea typeface="+mn-ea"/>
              <a:cs typeface="+mn-cs"/>
            </a:rPr>
            <a:t>Ｈ</a:t>
          </a:r>
          <a:r>
            <a:rPr lang="en-US" altLang="ja-JP" sz="1200" b="0" i="0">
              <a:solidFill>
                <a:schemeClr val="dk1"/>
              </a:solidFill>
              <a:effectLst/>
              <a:latin typeface="+mn-lt"/>
              <a:ea typeface="+mn-ea"/>
              <a:cs typeface="+mn-cs"/>
            </a:rPr>
            <a:t>26</a:t>
          </a:r>
          <a:r>
            <a:rPr lang="ja-JP" altLang="en-US" sz="1200" b="0" i="0">
              <a:solidFill>
                <a:schemeClr val="dk1"/>
              </a:solidFill>
              <a:effectLst/>
              <a:latin typeface="+mn-lt"/>
              <a:ea typeface="+mn-ea"/>
              <a:cs typeface="+mn-cs"/>
            </a:rPr>
            <a:t>年度は</a:t>
          </a:r>
          <a:r>
            <a:rPr lang="ja-JP" altLang="ja-JP" sz="1200" b="0" i="0">
              <a:solidFill>
                <a:schemeClr val="dk1"/>
              </a:solidFill>
              <a:effectLst/>
              <a:latin typeface="+mn-lt"/>
              <a:ea typeface="+mn-ea"/>
              <a:cs typeface="+mn-cs"/>
            </a:rPr>
            <a:t>類似団体より</a:t>
          </a:r>
          <a:r>
            <a:rPr lang="ja-JP" altLang="en-US" sz="1200" b="0" i="0">
              <a:solidFill>
                <a:schemeClr val="dk1"/>
              </a:solidFill>
              <a:effectLst/>
              <a:latin typeface="+mn-lt"/>
              <a:ea typeface="+mn-ea"/>
              <a:cs typeface="+mn-cs"/>
            </a:rPr>
            <a:t>若干</a:t>
          </a:r>
          <a:r>
            <a:rPr lang="ja-JP" altLang="ja-JP" sz="1200" b="0" i="0">
              <a:solidFill>
                <a:schemeClr val="dk1"/>
              </a:solidFill>
              <a:effectLst/>
              <a:latin typeface="+mn-lt"/>
              <a:ea typeface="+mn-ea"/>
              <a:cs typeface="+mn-cs"/>
            </a:rPr>
            <a:t>下回っている</a:t>
          </a:r>
          <a:r>
            <a:rPr lang="ja-JP" altLang="ja-JP" sz="1100" b="0" i="0">
              <a:solidFill>
                <a:schemeClr val="dk1"/>
              </a:solidFill>
              <a:effectLst/>
              <a:latin typeface="+mn-lt"/>
              <a:ea typeface="+mn-ea"/>
              <a:cs typeface="+mn-cs"/>
            </a:rPr>
            <a:t>。</a:t>
          </a:r>
          <a:endParaRPr lang="ja-JP" altLang="ja-JP" sz="1200">
            <a:effectLst/>
          </a:endParaRPr>
        </a:p>
        <a:p>
          <a:pPr marL="0" marR="0" indent="0" algn="l" defTabSz="914400" rtl="1" eaLnBrk="1" fontAlgn="auto" latinLnBrk="0" hangingPunct="1">
            <a:lnSpc>
              <a:spcPct val="100000"/>
            </a:lnSpc>
            <a:spcBef>
              <a:spcPts val="0"/>
            </a:spcBef>
            <a:spcAft>
              <a:spcPts val="0"/>
            </a:spcAft>
            <a:buClrTx/>
            <a:buSzTx/>
            <a:buFontTx/>
            <a:buNone/>
            <a:tabLst/>
            <a:defRPr/>
          </a:pPr>
          <a:endParaRPr lang="ja-JP" altLang="ja-JP" sz="1200">
            <a:effectLst/>
          </a:endParaRPr>
        </a:p>
        <a:p>
          <a:pPr algn="l"/>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128809</xdr:rowOff>
    </xdr:from>
    <xdr:to>
      <xdr:col>7</xdr:col>
      <xdr:colOff>152400</xdr:colOff>
      <xdr:row>81</xdr:row>
      <xdr:rowOff>140216</xdr:rowOff>
    </xdr:to>
    <xdr:cxnSp macro="">
      <xdr:nvCxnSpPr>
        <xdr:cNvPr id="195" name="直線コネクタ 194"/>
        <xdr:cNvCxnSpPr/>
      </xdr:nvCxnSpPr>
      <xdr:spPr>
        <a:xfrm>
          <a:off x="4114800" y="14016259"/>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115830</xdr:rowOff>
    </xdr:from>
    <xdr:to>
      <xdr:col>6</xdr:col>
      <xdr:colOff>0</xdr:colOff>
      <xdr:row>81</xdr:row>
      <xdr:rowOff>128809</xdr:rowOff>
    </xdr:to>
    <xdr:cxnSp macro="">
      <xdr:nvCxnSpPr>
        <xdr:cNvPr id="198" name="直線コネクタ 197"/>
        <xdr:cNvCxnSpPr/>
      </xdr:nvCxnSpPr>
      <xdr:spPr>
        <a:xfrm>
          <a:off x="3225800" y="14003280"/>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104889</xdr:rowOff>
    </xdr:from>
    <xdr:ext cx="736600" cy="259045"/>
    <xdr:sp macro="" textlink="">
      <xdr:nvSpPr>
        <xdr:cNvPr id="200" name="テキスト ボックス 199"/>
        <xdr:cNvSpPr txBox="1"/>
      </xdr:nvSpPr>
      <xdr:spPr>
        <a:xfrm>
          <a:off x="3733800" y="1364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115830</xdr:rowOff>
    </xdr:from>
    <xdr:to>
      <xdr:col>4</xdr:col>
      <xdr:colOff>482600</xdr:colOff>
      <xdr:row>81</xdr:row>
      <xdr:rowOff>150306</xdr:rowOff>
    </xdr:to>
    <xdr:cxnSp macro="">
      <xdr:nvCxnSpPr>
        <xdr:cNvPr id="201" name="直線コネクタ 200"/>
        <xdr:cNvCxnSpPr/>
      </xdr:nvCxnSpPr>
      <xdr:spPr>
        <a:xfrm flipV="1">
          <a:off x="2336800" y="14003280"/>
          <a:ext cx="889000" cy="3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83007</xdr:rowOff>
    </xdr:from>
    <xdr:ext cx="762000" cy="259045"/>
    <xdr:sp macro="" textlink="">
      <xdr:nvSpPr>
        <xdr:cNvPr id="203" name="テキスト ボックス 202"/>
        <xdr:cNvSpPr txBox="1"/>
      </xdr:nvSpPr>
      <xdr:spPr>
        <a:xfrm>
          <a:off x="2844800" y="136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121825</xdr:rowOff>
    </xdr:from>
    <xdr:to>
      <xdr:col>3</xdr:col>
      <xdr:colOff>279400</xdr:colOff>
      <xdr:row>81</xdr:row>
      <xdr:rowOff>150306</xdr:rowOff>
    </xdr:to>
    <xdr:cxnSp macro="">
      <xdr:nvCxnSpPr>
        <xdr:cNvPr id="204" name="直線コネクタ 203"/>
        <xdr:cNvCxnSpPr/>
      </xdr:nvCxnSpPr>
      <xdr:spPr>
        <a:xfrm>
          <a:off x="1447800" y="14009275"/>
          <a:ext cx="889000" cy="2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14178</xdr:rowOff>
    </xdr:from>
    <xdr:ext cx="762000" cy="259045"/>
    <xdr:sp macro="" textlink="">
      <xdr:nvSpPr>
        <xdr:cNvPr id="206" name="テキスト ボックス 205"/>
        <xdr:cNvSpPr txBox="1"/>
      </xdr:nvSpPr>
      <xdr:spPr>
        <a:xfrm>
          <a:off x="1955800" y="1373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128965</xdr:rowOff>
    </xdr:from>
    <xdr:ext cx="762000" cy="259045"/>
    <xdr:sp macro="" textlink="">
      <xdr:nvSpPr>
        <xdr:cNvPr id="208" name="テキスト ボックス 207"/>
        <xdr:cNvSpPr txBox="1"/>
      </xdr:nvSpPr>
      <xdr:spPr>
        <a:xfrm>
          <a:off x="1066800" y="1367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89416</xdr:rowOff>
    </xdr:from>
    <xdr:to>
      <xdr:col>7</xdr:col>
      <xdr:colOff>203200</xdr:colOff>
      <xdr:row>82</xdr:row>
      <xdr:rowOff>19566</xdr:rowOff>
    </xdr:to>
    <xdr:sp macro="" textlink="">
      <xdr:nvSpPr>
        <xdr:cNvPr id="214" name="円/楕円 213"/>
        <xdr:cNvSpPr/>
      </xdr:nvSpPr>
      <xdr:spPr>
        <a:xfrm>
          <a:off x="4902200" y="139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105943</xdr:rowOff>
    </xdr:from>
    <xdr:ext cx="762000" cy="259045"/>
    <xdr:sp macro="" textlink="">
      <xdr:nvSpPr>
        <xdr:cNvPr id="215" name="人件費・物件費等の状況該当値テキスト"/>
        <xdr:cNvSpPr txBox="1"/>
      </xdr:nvSpPr>
      <xdr:spPr>
        <a:xfrm>
          <a:off x="5041900" y="1382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182,518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78009</xdr:rowOff>
    </xdr:from>
    <xdr:to>
      <xdr:col>6</xdr:col>
      <xdr:colOff>50800</xdr:colOff>
      <xdr:row>82</xdr:row>
      <xdr:rowOff>8159</xdr:rowOff>
    </xdr:to>
    <xdr:sp macro="" textlink="">
      <xdr:nvSpPr>
        <xdr:cNvPr id="216" name="円/楕円 215"/>
        <xdr:cNvSpPr/>
      </xdr:nvSpPr>
      <xdr:spPr>
        <a:xfrm>
          <a:off x="4064000" y="13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164386</xdr:rowOff>
    </xdr:from>
    <xdr:ext cx="736600" cy="259045"/>
    <xdr:sp macro="" textlink="">
      <xdr:nvSpPr>
        <xdr:cNvPr id="217" name="テキスト ボックス 216"/>
        <xdr:cNvSpPr txBox="1"/>
      </xdr:nvSpPr>
      <xdr:spPr>
        <a:xfrm>
          <a:off x="3733800" y="1405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65030</xdr:rowOff>
    </xdr:from>
    <xdr:to>
      <xdr:col>4</xdr:col>
      <xdr:colOff>533400</xdr:colOff>
      <xdr:row>81</xdr:row>
      <xdr:rowOff>166630</xdr:rowOff>
    </xdr:to>
    <xdr:sp macro="" textlink="">
      <xdr:nvSpPr>
        <xdr:cNvPr id="218" name="円/楕円 217"/>
        <xdr:cNvSpPr/>
      </xdr:nvSpPr>
      <xdr:spPr>
        <a:xfrm>
          <a:off x="3175000" y="13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151407</xdr:rowOff>
    </xdr:from>
    <xdr:ext cx="762000" cy="259045"/>
    <xdr:sp macro="" textlink="">
      <xdr:nvSpPr>
        <xdr:cNvPr id="219" name="テキスト ボックス 218"/>
        <xdr:cNvSpPr txBox="1"/>
      </xdr:nvSpPr>
      <xdr:spPr>
        <a:xfrm>
          <a:off x="2844800" y="1403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99506</xdr:rowOff>
    </xdr:from>
    <xdr:to>
      <xdr:col>3</xdr:col>
      <xdr:colOff>330200</xdr:colOff>
      <xdr:row>82</xdr:row>
      <xdr:rowOff>29656</xdr:rowOff>
    </xdr:to>
    <xdr:sp macro="" textlink="">
      <xdr:nvSpPr>
        <xdr:cNvPr id="220" name="円/楕円 219"/>
        <xdr:cNvSpPr/>
      </xdr:nvSpPr>
      <xdr:spPr>
        <a:xfrm>
          <a:off x="2286000" y="139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14433</xdr:rowOff>
    </xdr:from>
    <xdr:ext cx="762000" cy="259045"/>
    <xdr:sp macro="" textlink="">
      <xdr:nvSpPr>
        <xdr:cNvPr id="221" name="テキスト ボックス 220"/>
        <xdr:cNvSpPr txBox="1"/>
      </xdr:nvSpPr>
      <xdr:spPr>
        <a:xfrm>
          <a:off x="1955800" y="140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185,445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71025</xdr:rowOff>
    </xdr:from>
    <xdr:to>
      <xdr:col>2</xdr:col>
      <xdr:colOff>127000</xdr:colOff>
      <xdr:row>82</xdr:row>
      <xdr:rowOff>1175</xdr:rowOff>
    </xdr:to>
    <xdr:sp macro="" textlink="">
      <xdr:nvSpPr>
        <xdr:cNvPr id="222" name="円/楕円 221"/>
        <xdr:cNvSpPr/>
      </xdr:nvSpPr>
      <xdr:spPr>
        <a:xfrm>
          <a:off x="1397000" y="139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157402</xdr:rowOff>
    </xdr:from>
    <xdr:ext cx="762000" cy="259045"/>
    <xdr:sp macro="" textlink="">
      <xdr:nvSpPr>
        <xdr:cNvPr id="223" name="テキスト ボックス 222"/>
        <xdr:cNvSpPr txBox="1"/>
      </xdr:nvSpPr>
      <xdr:spPr>
        <a:xfrm>
          <a:off x="1066800" y="1404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合併以降職員数は減少しているものの、指数算定に影響を与える階層の職員の増加が指数があまり下がらない要因と思われ、類似団体平均を</a:t>
          </a:r>
          <a:r>
            <a:rPr kumimoji="0" lang="en-US" altLang="ja-JP" sz="1200" b="0" i="0" u="none" strike="noStrike" kern="0" cap="none" spc="0" normalizeH="0" baseline="0" noProof="0">
              <a:ln>
                <a:noFill/>
              </a:ln>
              <a:solidFill>
                <a:prstClr val="black"/>
              </a:solidFill>
              <a:effectLst/>
              <a:uLnTx/>
              <a:uFillTx/>
              <a:latin typeface="+mn-lt"/>
              <a:ea typeface="+mn-ea"/>
              <a:cs typeface="+mn-cs"/>
            </a:rPr>
            <a:t>0.8</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ポイント上回っている。超過勤務手当の現金支給停止措置や諸手当の廃止・見直しを実施して</a:t>
          </a:r>
          <a:r>
            <a:rPr kumimoji="0" lang="ja-JP" altLang="en-US" sz="1200" b="0" i="0" u="none" strike="noStrike" kern="0" cap="none" spc="0" normalizeH="0" baseline="0" noProof="0">
              <a:ln>
                <a:noFill/>
              </a:ln>
              <a:solidFill>
                <a:prstClr val="black"/>
              </a:solidFill>
              <a:effectLst/>
              <a:uLnTx/>
              <a:uFillTx/>
              <a:latin typeface="+mn-lt"/>
              <a:ea typeface="+mn-ea"/>
              <a:cs typeface="+mn-cs"/>
            </a:rPr>
            <a:t>きて</a:t>
          </a:r>
          <a:r>
            <a:rPr kumimoji="0" lang="ja-JP" altLang="ja-JP" sz="1200" b="0" i="0" u="none" strike="noStrike" kern="0" cap="none" spc="0" normalizeH="0" baseline="0" noProof="0">
              <a:ln>
                <a:noFill/>
              </a:ln>
              <a:solidFill>
                <a:prstClr val="black"/>
              </a:solidFill>
              <a:effectLst/>
              <a:uLnTx/>
              <a:uFillTx/>
              <a:latin typeface="+mn-lt"/>
              <a:ea typeface="+mn-ea"/>
              <a:cs typeface="+mn-cs"/>
            </a:rPr>
            <a:t>おり、引き続き総点検を行いながら給与の適正化に努める。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122766</xdr:rowOff>
    </xdr:to>
    <xdr:cxnSp macro="">
      <xdr:nvCxnSpPr>
        <xdr:cNvPr id="259" name="直線コネクタ 258"/>
        <xdr:cNvCxnSpPr/>
      </xdr:nvCxnSpPr>
      <xdr:spPr>
        <a:xfrm>
          <a:off x="16179800" y="14501586"/>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89</xdr:row>
      <xdr:rowOff>138793</xdr:rowOff>
    </xdr:to>
    <xdr:cxnSp macro="">
      <xdr:nvCxnSpPr>
        <xdr:cNvPr id="262" name="直線コネクタ 261"/>
        <xdr:cNvCxnSpPr/>
      </xdr:nvCxnSpPr>
      <xdr:spPr>
        <a:xfrm flipV="1">
          <a:off x="15290800" y="14501586"/>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89</xdr:row>
      <xdr:rowOff>138793</xdr:rowOff>
    </xdr:to>
    <xdr:cxnSp macro="">
      <xdr:nvCxnSpPr>
        <xdr:cNvPr id="265" name="直線コネクタ 264"/>
        <xdr:cNvCxnSpPr/>
      </xdr:nvCxnSpPr>
      <xdr:spPr>
        <a:xfrm>
          <a:off x="14401800" y="153518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7" name="テキスト ボックス 26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92832</xdr:rowOff>
    </xdr:to>
    <xdr:cxnSp macro="">
      <xdr:nvCxnSpPr>
        <xdr:cNvPr id="268" name="直線コネクタ 267"/>
        <xdr:cNvCxnSpPr/>
      </xdr:nvCxnSpPr>
      <xdr:spPr>
        <a:xfrm>
          <a:off x="13512800" y="1443264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70" name="テキスト ボックス 269"/>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2" name="テキスト ボックス 271"/>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8" name="円/楕円 277"/>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44043</xdr:rowOff>
    </xdr:from>
    <xdr:ext cx="762000" cy="259045"/>
    <xdr:sp macro="" textlink="">
      <xdr:nvSpPr>
        <xdr:cNvPr id="279"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0" name="円/楕円 27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81" name="テキスト ボックス 280"/>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87993</xdr:rowOff>
    </xdr:from>
    <xdr:to>
      <xdr:col>22</xdr:col>
      <xdr:colOff>254000</xdr:colOff>
      <xdr:row>90</xdr:row>
      <xdr:rowOff>18143</xdr:rowOff>
    </xdr:to>
    <xdr:sp macro="" textlink="">
      <xdr:nvSpPr>
        <xdr:cNvPr id="282" name="円/楕円 281"/>
        <xdr:cNvSpPr/>
      </xdr:nvSpPr>
      <xdr:spPr>
        <a:xfrm>
          <a:off x="15240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2920</xdr:rowOff>
    </xdr:from>
    <xdr:ext cx="762000" cy="259045"/>
    <xdr:sp macro="" textlink="">
      <xdr:nvSpPr>
        <xdr:cNvPr id="283" name="テキスト ボックス 282"/>
        <xdr:cNvSpPr txBox="1"/>
      </xdr:nvSpPr>
      <xdr:spPr>
        <a:xfrm>
          <a:off x="14909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4" name="円/楕円 283"/>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5" name="テキスト ボックス 284"/>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86" name="円/楕円 285"/>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87" name="テキスト ボックス 286"/>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人口千人当たり職員数は</a:t>
          </a:r>
          <a:r>
            <a:rPr lang="en-US" altLang="ja-JP" sz="1200" b="0" i="0">
              <a:solidFill>
                <a:schemeClr val="dk1"/>
              </a:solidFill>
              <a:effectLst/>
              <a:latin typeface="+mn-lt"/>
              <a:ea typeface="+mn-ea"/>
              <a:cs typeface="+mn-cs"/>
            </a:rPr>
            <a:t>12.40</a:t>
          </a:r>
          <a:r>
            <a:rPr lang="ja-JP" altLang="ja-JP" sz="1200" b="0" i="0">
              <a:solidFill>
                <a:schemeClr val="dk1"/>
              </a:solidFill>
              <a:effectLst/>
              <a:latin typeface="+mn-lt"/>
              <a:ea typeface="+mn-ea"/>
              <a:cs typeface="+mn-cs"/>
            </a:rPr>
            <a:t>人で、類似団体平均より</a:t>
          </a:r>
          <a:r>
            <a:rPr lang="en-US" altLang="ja-JP" sz="1200" b="0" i="0">
              <a:solidFill>
                <a:schemeClr val="dk1"/>
              </a:solidFill>
              <a:effectLst/>
              <a:latin typeface="+mn-lt"/>
              <a:ea typeface="+mn-ea"/>
              <a:cs typeface="+mn-cs"/>
            </a:rPr>
            <a:t>2.22</a:t>
          </a:r>
          <a:r>
            <a:rPr lang="ja-JP" altLang="ja-JP" sz="1200" b="0" i="0">
              <a:solidFill>
                <a:schemeClr val="dk1"/>
              </a:solidFill>
              <a:effectLst/>
              <a:latin typeface="+mn-lt"/>
              <a:ea typeface="+mn-ea"/>
              <a:cs typeface="+mn-cs"/>
            </a:rPr>
            <a:t>人上回っています。</a:t>
          </a:r>
          <a:r>
            <a:rPr lang="en-US" altLang="ja-JP" sz="1200" b="0" i="0">
              <a:solidFill>
                <a:schemeClr val="dk1"/>
              </a:solidFill>
              <a:effectLst/>
              <a:latin typeface="+mn-lt"/>
              <a:ea typeface="+mn-ea"/>
              <a:cs typeface="+mn-cs"/>
            </a:rPr>
            <a:t>H17</a:t>
          </a:r>
          <a:r>
            <a:rPr lang="ja-JP" altLang="ja-JP" sz="1200" b="0" i="0">
              <a:solidFill>
                <a:schemeClr val="dk1"/>
              </a:solidFill>
              <a:effectLst/>
              <a:latin typeface="+mn-lt"/>
              <a:ea typeface="+mn-ea"/>
              <a:cs typeface="+mn-cs"/>
            </a:rPr>
            <a:t>年の合併以降、集中改革プラン等に基づき職員数</a:t>
          </a:r>
          <a:r>
            <a:rPr lang="en-US" altLang="ja-JP" sz="1200" b="0" i="0">
              <a:solidFill>
                <a:schemeClr val="dk1"/>
              </a:solidFill>
              <a:effectLst/>
              <a:latin typeface="+mn-lt"/>
              <a:ea typeface="+mn-ea"/>
              <a:cs typeface="+mn-cs"/>
            </a:rPr>
            <a:t>31</a:t>
          </a:r>
          <a:r>
            <a:rPr lang="ja-JP" altLang="ja-JP" sz="1200" b="0" i="0">
              <a:solidFill>
                <a:schemeClr val="dk1"/>
              </a:solidFill>
              <a:effectLst/>
              <a:latin typeface="+mn-lt"/>
              <a:ea typeface="+mn-ea"/>
              <a:cs typeface="+mn-cs"/>
            </a:rPr>
            <a:t>人減（普通会計ベース）しています。</a:t>
          </a:r>
          <a:r>
            <a:rPr lang="en-US" altLang="ja-JP" sz="1200" b="0" i="0">
              <a:solidFill>
                <a:schemeClr val="dk1"/>
              </a:solidFill>
              <a:effectLst/>
              <a:latin typeface="+mn-lt"/>
              <a:ea typeface="+mn-ea"/>
              <a:cs typeface="+mn-cs"/>
            </a:rPr>
            <a:t>H27</a:t>
          </a:r>
          <a:r>
            <a:rPr lang="ja-JP" altLang="ja-JP" sz="1200" b="0" i="0">
              <a:solidFill>
                <a:schemeClr val="dk1"/>
              </a:solidFill>
              <a:effectLst/>
              <a:latin typeface="+mn-lt"/>
              <a:ea typeface="+mn-ea"/>
              <a:cs typeface="+mn-cs"/>
            </a:rPr>
            <a:t>年度までにさらに職員数</a:t>
          </a:r>
          <a:r>
            <a:rPr lang="en-US" altLang="ja-JP" sz="1200" b="0" i="0">
              <a:solidFill>
                <a:schemeClr val="dk1"/>
              </a:solidFill>
              <a:effectLst/>
              <a:latin typeface="+mn-lt"/>
              <a:ea typeface="+mn-ea"/>
              <a:cs typeface="+mn-cs"/>
            </a:rPr>
            <a:t>5</a:t>
          </a:r>
          <a:r>
            <a:rPr lang="ja-JP" altLang="ja-JP" sz="1200" b="0" i="0">
              <a:solidFill>
                <a:schemeClr val="dk1"/>
              </a:solidFill>
              <a:effectLst/>
              <a:latin typeface="+mn-lt"/>
              <a:ea typeface="+mn-ea"/>
              <a:cs typeface="+mn-cs"/>
            </a:rPr>
            <a:t>人減（普通会計ベース）することを予定しており、より適切な定員管理に努めます。</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102489</xdr:rowOff>
    </xdr:from>
    <xdr:to>
      <xdr:col>24</xdr:col>
      <xdr:colOff>558800</xdr:colOff>
      <xdr:row>61</xdr:row>
      <xdr:rowOff>127423</xdr:rowOff>
    </xdr:to>
    <xdr:cxnSp macro="">
      <xdr:nvCxnSpPr>
        <xdr:cNvPr id="322" name="直線コネクタ 321"/>
        <xdr:cNvCxnSpPr/>
      </xdr:nvCxnSpPr>
      <xdr:spPr>
        <a:xfrm>
          <a:off x="16179800" y="10560939"/>
          <a:ext cx="8382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3"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100076</xdr:rowOff>
    </xdr:from>
    <xdr:to>
      <xdr:col>23</xdr:col>
      <xdr:colOff>406400</xdr:colOff>
      <xdr:row>61</xdr:row>
      <xdr:rowOff>102489</xdr:rowOff>
    </xdr:to>
    <xdr:cxnSp macro="">
      <xdr:nvCxnSpPr>
        <xdr:cNvPr id="325" name="直線コネクタ 324"/>
        <xdr:cNvCxnSpPr/>
      </xdr:nvCxnSpPr>
      <xdr:spPr>
        <a:xfrm>
          <a:off x="15290800" y="1055852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7" name="テキスト ボックス 326"/>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99271</xdr:rowOff>
    </xdr:from>
    <xdr:to>
      <xdr:col>22</xdr:col>
      <xdr:colOff>203200</xdr:colOff>
      <xdr:row>61</xdr:row>
      <xdr:rowOff>100076</xdr:rowOff>
    </xdr:to>
    <xdr:cxnSp macro="">
      <xdr:nvCxnSpPr>
        <xdr:cNvPr id="328" name="直線コネクタ 327"/>
        <xdr:cNvCxnSpPr/>
      </xdr:nvCxnSpPr>
      <xdr:spPr>
        <a:xfrm>
          <a:off x="14401800" y="1055772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92837</xdr:rowOff>
    </xdr:from>
    <xdr:to>
      <xdr:col>21</xdr:col>
      <xdr:colOff>0</xdr:colOff>
      <xdr:row>61</xdr:row>
      <xdr:rowOff>99271</xdr:rowOff>
    </xdr:to>
    <xdr:cxnSp macro="">
      <xdr:nvCxnSpPr>
        <xdr:cNvPr id="331" name="直線コネクタ 330"/>
        <xdr:cNvCxnSpPr/>
      </xdr:nvCxnSpPr>
      <xdr:spPr>
        <a:xfrm>
          <a:off x="13512800" y="1055128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58903</xdr:rowOff>
    </xdr:from>
    <xdr:ext cx="762000" cy="259045"/>
    <xdr:sp macro="" textlink="">
      <xdr:nvSpPr>
        <xdr:cNvPr id="335" name="テキスト ボックス 334"/>
        <xdr:cNvSpPr txBox="1"/>
      </xdr:nvSpPr>
      <xdr:spPr>
        <a:xfrm>
          <a:off x="13131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76623</xdr:rowOff>
    </xdr:from>
    <xdr:to>
      <xdr:col>24</xdr:col>
      <xdr:colOff>609600</xdr:colOff>
      <xdr:row>62</xdr:row>
      <xdr:rowOff>6773</xdr:rowOff>
    </xdr:to>
    <xdr:sp macro="" textlink="">
      <xdr:nvSpPr>
        <xdr:cNvPr id="341" name="円/楕円 340"/>
        <xdr:cNvSpPr/>
      </xdr:nvSpPr>
      <xdr:spPr>
        <a:xfrm>
          <a:off x="16967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48700</xdr:rowOff>
    </xdr:from>
    <xdr:ext cx="762000" cy="259045"/>
    <xdr:sp macro="" textlink="">
      <xdr:nvSpPr>
        <xdr:cNvPr id="342" name="定員管理の状況該当値テキスト"/>
        <xdr:cNvSpPr txBox="1"/>
      </xdr:nvSpPr>
      <xdr:spPr>
        <a:xfrm>
          <a:off x="17106900" y="1050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51689</xdr:rowOff>
    </xdr:from>
    <xdr:to>
      <xdr:col>23</xdr:col>
      <xdr:colOff>457200</xdr:colOff>
      <xdr:row>61</xdr:row>
      <xdr:rowOff>153289</xdr:rowOff>
    </xdr:to>
    <xdr:sp macro="" textlink="">
      <xdr:nvSpPr>
        <xdr:cNvPr id="343" name="円/楕円 342"/>
        <xdr:cNvSpPr/>
      </xdr:nvSpPr>
      <xdr:spPr>
        <a:xfrm>
          <a:off x="16129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138066</xdr:rowOff>
    </xdr:from>
    <xdr:ext cx="736600" cy="259045"/>
    <xdr:sp macro="" textlink="">
      <xdr:nvSpPr>
        <xdr:cNvPr id="344" name="テキスト ボックス 343"/>
        <xdr:cNvSpPr txBox="1"/>
      </xdr:nvSpPr>
      <xdr:spPr>
        <a:xfrm>
          <a:off x="15798800" y="10596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49276</xdr:rowOff>
    </xdr:from>
    <xdr:to>
      <xdr:col>22</xdr:col>
      <xdr:colOff>254000</xdr:colOff>
      <xdr:row>61</xdr:row>
      <xdr:rowOff>150876</xdr:rowOff>
    </xdr:to>
    <xdr:sp macro="" textlink="">
      <xdr:nvSpPr>
        <xdr:cNvPr id="345" name="円/楕円 344"/>
        <xdr:cNvSpPr/>
      </xdr:nvSpPr>
      <xdr:spPr>
        <a:xfrm>
          <a:off x="15240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135653</xdr:rowOff>
    </xdr:from>
    <xdr:ext cx="762000" cy="259045"/>
    <xdr:sp macro="" textlink="">
      <xdr:nvSpPr>
        <xdr:cNvPr id="346" name="テキスト ボックス 345"/>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48471</xdr:rowOff>
    </xdr:from>
    <xdr:to>
      <xdr:col>21</xdr:col>
      <xdr:colOff>50800</xdr:colOff>
      <xdr:row>61</xdr:row>
      <xdr:rowOff>150071</xdr:rowOff>
    </xdr:to>
    <xdr:sp macro="" textlink="">
      <xdr:nvSpPr>
        <xdr:cNvPr id="347" name="円/楕円 346"/>
        <xdr:cNvSpPr/>
      </xdr:nvSpPr>
      <xdr:spPr>
        <a:xfrm>
          <a:off x="14351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134848</xdr:rowOff>
    </xdr:from>
    <xdr:ext cx="762000" cy="259045"/>
    <xdr:sp macro="" textlink="">
      <xdr:nvSpPr>
        <xdr:cNvPr id="348" name="テキスト ボックス 347"/>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42037</xdr:rowOff>
    </xdr:from>
    <xdr:to>
      <xdr:col>19</xdr:col>
      <xdr:colOff>533400</xdr:colOff>
      <xdr:row>61</xdr:row>
      <xdr:rowOff>143637</xdr:rowOff>
    </xdr:to>
    <xdr:sp macro="" textlink="">
      <xdr:nvSpPr>
        <xdr:cNvPr id="349" name="円/楕円 348"/>
        <xdr:cNvSpPr/>
      </xdr:nvSpPr>
      <xdr:spPr>
        <a:xfrm>
          <a:off x="13462000" y="1050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128414</xdr:rowOff>
    </xdr:from>
    <xdr:ext cx="762000" cy="259045"/>
    <xdr:sp macro="" textlink="">
      <xdr:nvSpPr>
        <xdr:cNvPr id="350" name="テキスト ボックス 349"/>
        <xdr:cNvSpPr txBox="1"/>
      </xdr:nvSpPr>
      <xdr:spPr>
        <a:xfrm>
          <a:off x="13131800" y="1058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実質公債費比率については</a:t>
          </a:r>
          <a:r>
            <a:rPr lang="en-US" altLang="ja-JP" sz="1200" b="0" i="0">
              <a:solidFill>
                <a:schemeClr val="dk1"/>
              </a:solidFill>
              <a:effectLst/>
              <a:latin typeface="+mn-lt"/>
              <a:ea typeface="+mn-ea"/>
              <a:cs typeface="+mn-cs"/>
            </a:rPr>
            <a:t>7.6</a:t>
          </a:r>
          <a:r>
            <a:rPr lang="ja-JP" altLang="ja-JP" sz="1200" b="0" i="0">
              <a:solidFill>
                <a:schemeClr val="dk1"/>
              </a:solidFill>
              <a:effectLst/>
              <a:latin typeface="+mn-lt"/>
              <a:ea typeface="+mn-ea"/>
              <a:cs typeface="+mn-cs"/>
            </a:rPr>
            <a:t>％で類似団体平均より</a:t>
          </a:r>
          <a:r>
            <a:rPr lang="en-US" altLang="ja-JP" sz="1200" b="0" i="0">
              <a:solidFill>
                <a:schemeClr val="dk1"/>
              </a:solidFill>
              <a:effectLst/>
              <a:latin typeface="+mn-lt"/>
              <a:ea typeface="+mn-ea"/>
              <a:cs typeface="+mn-cs"/>
            </a:rPr>
            <a:t>0.9</a:t>
          </a:r>
          <a:r>
            <a:rPr lang="ja-JP" altLang="ja-JP" sz="1200" b="0" i="0">
              <a:solidFill>
                <a:schemeClr val="dk1"/>
              </a:solidFill>
              <a:effectLst/>
              <a:latin typeface="+mn-lt"/>
              <a:ea typeface="+mn-ea"/>
              <a:cs typeface="+mn-cs"/>
            </a:rPr>
            <a:t>ポイント下回っています。繰上償還を積極的に実施してきたことで町債残高が減少してきている。統合小中学校事業等大型公共事業を実施して</a:t>
          </a:r>
          <a:r>
            <a:rPr lang="ja-JP" altLang="en-US" sz="1200" b="0" i="0">
              <a:solidFill>
                <a:schemeClr val="dk1"/>
              </a:solidFill>
              <a:effectLst/>
              <a:latin typeface="+mn-lt"/>
              <a:ea typeface="+mn-ea"/>
              <a:cs typeface="+mn-cs"/>
            </a:rPr>
            <a:t>きた</a:t>
          </a:r>
          <a:r>
            <a:rPr lang="ja-JP" altLang="ja-JP" sz="1200" b="0" i="0">
              <a:solidFill>
                <a:schemeClr val="dk1"/>
              </a:solidFill>
              <a:effectLst/>
              <a:latin typeface="+mn-lt"/>
              <a:ea typeface="+mn-ea"/>
              <a:cs typeface="+mn-cs"/>
            </a:rPr>
            <a:t>が、合併特例債等交付税措置のある起債を</a:t>
          </a:r>
          <a:r>
            <a:rPr lang="ja-JP" altLang="en-US" sz="1200" b="0" i="0">
              <a:solidFill>
                <a:schemeClr val="dk1"/>
              </a:solidFill>
              <a:effectLst/>
              <a:latin typeface="+mn-lt"/>
              <a:ea typeface="+mn-ea"/>
              <a:cs typeface="+mn-cs"/>
            </a:rPr>
            <a:t>借入</a:t>
          </a:r>
          <a:r>
            <a:rPr lang="ja-JP" altLang="ja-JP" sz="1200" b="0" i="0">
              <a:solidFill>
                <a:schemeClr val="dk1"/>
              </a:solidFill>
              <a:effectLst/>
              <a:latin typeface="+mn-lt"/>
              <a:ea typeface="+mn-ea"/>
              <a:cs typeface="+mn-cs"/>
            </a:rPr>
            <a:t>しており、算定方法に変更がなければ今後は同程度ないし低く推移していくと見込んでいる。算入公債費の額が高い起債の充当や今後も原則借入額が償還額を上回ることのないよう計画的に発行していく。</a:t>
          </a:r>
          <a:endParaRPr lang="ja-JP" altLang="ja-JP" sz="1200">
            <a:effectLst/>
          </a:endParaRPr>
        </a:p>
        <a:p>
          <a:pPr algn="l"/>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136676</xdr:rowOff>
    </xdr:from>
    <xdr:to>
      <xdr:col>24</xdr:col>
      <xdr:colOff>558800</xdr:colOff>
      <xdr:row>39</xdr:row>
      <xdr:rowOff>34169</xdr:rowOff>
    </xdr:to>
    <xdr:cxnSp macro="">
      <xdr:nvCxnSpPr>
        <xdr:cNvPr id="387" name="直線コネクタ 386"/>
        <xdr:cNvCxnSpPr/>
      </xdr:nvCxnSpPr>
      <xdr:spPr>
        <a:xfrm flipV="1">
          <a:off x="16179800" y="665177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161368</xdr:rowOff>
    </xdr:from>
    <xdr:ext cx="762000" cy="259045"/>
    <xdr:sp macro="" textlink="">
      <xdr:nvSpPr>
        <xdr:cNvPr id="388" name="公債費負担の状況平均値テキスト"/>
        <xdr:cNvSpPr txBox="1"/>
      </xdr:nvSpPr>
      <xdr:spPr>
        <a:xfrm>
          <a:off x="17106900" y="6676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34169</xdr:rowOff>
    </xdr:from>
    <xdr:to>
      <xdr:col>23</xdr:col>
      <xdr:colOff>406400</xdr:colOff>
      <xdr:row>40</xdr:row>
      <xdr:rowOff>605</xdr:rowOff>
    </xdr:to>
    <xdr:cxnSp macro="">
      <xdr:nvCxnSpPr>
        <xdr:cNvPr id="390" name="直線コネクタ 389"/>
        <xdr:cNvCxnSpPr/>
      </xdr:nvCxnSpPr>
      <xdr:spPr>
        <a:xfrm flipV="1">
          <a:off x="15290800" y="672071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82144</xdr:rowOff>
    </xdr:from>
    <xdr:ext cx="736600" cy="259045"/>
    <xdr:sp macro="" textlink="">
      <xdr:nvSpPr>
        <xdr:cNvPr id="392" name="テキスト ボックス 391"/>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605</xdr:rowOff>
    </xdr:from>
    <xdr:to>
      <xdr:col>22</xdr:col>
      <xdr:colOff>203200</xdr:colOff>
      <xdr:row>40</xdr:row>
      <xdr:rowOff>115509</xdr:rowOff>
    </xdr:to>
    <xdr:cxnSp macro="">
      <xdr:nvCxnSpPr>
        <xdr:cNvPr id="393" name="直線コネクタ 392"/>
        <xdr:cNvCxnSpPr/>
      </xdr:nvCxnSpPr>
      <xdr:spPr>
        <a:xfrm flipV="1">
          <a:off x="14401800" y="68586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151086</xdr:rowOff>
    </xdr:from>
    <xdr:ext cx="762000" cy="259045"/>
    <xdr:sp macro="" textlink="">
      <xdr:nvSpPr>
        <xdr:cNvPr id="395" name="テキスト ボックス 394"/>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115509</xdr:rowOff>
    </xdr:from>
    <xdr:to>
      <xdr:col>21</xdr:col>
      <xdr:colOff>0</xdr:colOff>
      <xdr:row>41</xdr:row>
      <xdr:rowOff>70455</xdr:rowOff>
    </xdr:to>
    <xdr:cxnSp macro="">
      <xdr:nvCxnSpPr>
        <xdr:cNvPr id="396" name="直線コネクタ 395"/>
        <xdr:cNvCxnSpPr/>
      </xdr:nvCxnSpPr>
      <xdr:spPr>
        <a:xfrm flipV="1">
          <a:off x="13512800" y="69735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37089</xdr:rowOff>
    </xdr:from>
    <xdr:ext cx="762000" cy="259045"/>
    <xdr:sp macro="" textlink="">
      <xdr:nvSpPr>
        <xdr:cNvPr id="398" name="テキスト ボックス 397"/>
        <xdr:cNvSpPr txBox="1"/>
      </xdr:nvSpPr>
      <xdr:spPr>
        <a:xfrm>
          <a:off x="14020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00" name="テキスト ボックス 399"/>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85876</xdr:rowOff>
    </xdr:from>
    <xdr:to>
      <xdr:col>24</xdr:col>
      <xdr:colOff>609600</xdr:colOff>
      <xdr:row>39</xdr:row>
      <xdr:rowOff>16026</xdr:rowOff>
    </xdr:to>
    <xdr:sp macro="" textlink="">
      <xdr:nvSpPr>
        <xdr:cNvPr id="406" name="円/楕円 405"/>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102403</xdr:rowOff>
    </xdr:from>
    <xdr:ext cx="762000" cy="259045"/>
    <xdr:sp macro="" textlink="">
      <xdr:nvSpPr>
        <xdr:cNvPr id="407"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154819</xdr:rowOff>
    </xdr:from>
    <xdr:to>
      <xdr:col>23</xdr:col>
      <xdr:colOff>457200</xdr:colOff>
      <xdr:row>39</xdr:row>
      <xdr:rowOff>84969</xdr:rowOff>
    </xdr:to>
    <xdr:sp macro="" textlink="">
      <xdr:nvSpPr>
        <xdr:cNvPr id="408" name="円/楕円 407"/>
        <xdr:cNvSpPr/>
      </xdr:nvSpPr>
      <xdr:spPr>
        <a:xfrm>
          <a:off x="16129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95146</xdr:rowOff>
    </xdr:from>
    <xdr:ext cx="736600" cy="259045"/>
    <xdr:sp macro="" textlink="">
      <xdr:nvSpPr>
        <xdr:cNvPr id="409" name="テキスト ボックス 408"/>
        <xdr:cNvSpPr txBox="1"/>
      </xdr:nvSpPr>
      <xdr:spPr>
        <a:xfrm>
          <a:off x="15798800" y="643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121255</xdr:rowOff>
    </xdr:from>
    <xdr:to>
      <xdr:col>22</xdr:col>
      <xdr:colOff>254000</xdr:colOff>
      <xdr:row>40</xdr:row>
      <xdr:rowOff>51405</xdr:rowOff>
    </xdr:to>
    <xdr:sp macro="" textlink="">
      <xdr:nvSpPr>
        <xdr:cNvPr id="410" name="円/楕円 409"/>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61582</xdr:rowOff>
    </xdr:from>
    <xdr:ext cx="762000" cy="259045"/>
    <xdr:sp macro="" textlink="">
      <xdr:nvSpPr>
        <xdr:cNvPr id="411" name="テキスト ボックス 410"/>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64709</xdr:rowOff>
    </xdr:from>
    <xdr:to>
      <xdr:col>21</xdr:col>
      <xdr:colOff>50800</xdr:colOff>
      <xdr:row>40</xdr:row>
      <xdr:rowOff>166309</xdr:rowOff>
    </xdr:to>
    <xdr:sp macro="" textlink="">
      <xdr:nvSpPr>
        <xdr:cNvPr id="412" name="円/楕円 411"/>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13" name="テキスト ボックス 412"/>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414" name="円/楕円 413"/>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415" name="テキスト ボックス 414"/>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将来負担比率については△</a:t>
          </a:r>
          <a:r>
            <a:rPr lang="en-US" altLang="ja-JP" sz="1200" b="0" i="0">
              <a:solidFill>
                <a:schemeClr val="dk1"/>
              </a:solidFill>
              <a:effectLst/>
              <a:latin typeface="+mn-lt"/>
              <a:ea typeface="+mn-ea"/>
              <a:cs typeface="+mn-cs"/>
            </a:rPr>
            <a:t>48.9</a:t>
          </a:r>
          <a:r>
            <a:rPr lang="ja-JP" altLang="ja-JP" sz="1200" b="0" i="0">
              <a:solidFill>
                <a:schemeClr val="dk1"/>
              </a:solidFill>
              <a:effectLst/>
              <a:latin typeface="+mn-lt"/>
              <a:ea typeface="+mn-ea"/>
              <a:cs typeface="+mn-cs"/>
            </a:rPr>
            <a:t>％で、類似団体平均より大きく下回っています。臨時財政対策債等の繰上償還による地方債残高の減や、普通交付税の増額に伴う標準財政規模の増、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です。今後も公債費等義務的経費の削減を中心とする行財政改革を進め、財政の健全化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46" name="直線コネクタ 445"/>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47"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48" name="直線コネクタ 447"/>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5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52" name="フローチャート : 判断 45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141333</xdr:rowOff>
    </xdr:from>
    <xdr:to>
      <xdr:col>23</xdr:col>
      <xdr:colOff>457200</xdr:colOff>
      <xdr:row>15</xdr:row>
      <xdr:rowOff>71483</xdr:rowOff>
    </xdr:to>
    <xdr:sp macro="" textlink="">
      <xdr:nvSpPr>
        <xdr:cNvPr id="453" name="フローチャート : 判断 452"/>
        <xdr:cNvSpPr/>
      </xdr:nvSpPr>
      <xdr:spPr>
        <a:xfrm>
          <a:off x="16129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81660</xdr:rowOff>
    </xdr:from>
    <xdr:ext cx="736600" cy="259045"/>
    <xdr:sp macro="" textlink="">
      <xdr:nvSpPr>
        <xdr:cNvPr id="454" name="テキスト ボックス 453"/>
        <xdr:cNvSpPr txBox="1"/>
      </xdr:nvSpPr>
      <xdr:spPr>
        <a:xfrm>
          <a:off x="15798800" y="231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84788</xdr:rowOff>
    </xdr:from>
    <xdr:to>
      <xdr:col>22</xdr:col>
      <xdr:colOff>254000</xdr:colOff>
      <xdr:row>16</xdr:row>
      <xdr:rowOff>14938</xdr:rowOff>
    </xdr:to>
    <xdr:sp macro="" textlink="">
      <xdr:nvSpPr>
        <xdr:cNvPr id="455" name="フローチャート : 判断 454"/>
        <xdr:cNvSpPr/>
      </xdr:nvSpPr>
      <xdr:spPr>
        <a:xfrm>
          <a:off x="15240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25115</xdr:rowOff>
    </xdr:from>
    <xdr:ext cx="762000" cy="259045"/>
    <xdr:sp macro="" textlink="">
      <xdr:nvSpPr>
        <xdr:cNvPr id="456" name="テキスト ボックス 455"/>
        <xdr:cNvSpPr txBox="1"/>
      </xdr:nvSpPr>
      <xdr:spPr>
        <a:xfrm>
          <a:off x="14909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19292</xdr:rowOff>
    </xdr:from>
    <xdr:to>
      <xdr:col>21</xdr:col>
      <xdr:colOff>50800</xdr:colOff>
      <xdr:row>15</xdr:row>
      <xdr:rowOff>120892</xdr:rowOff>
    </xdr:to>
    <xdr:sp macro="" textlink="">
      <xdr:nvSpPr>
        <xdr:cNvPr id="457" name="フローチャート : 判断 456"/>
        <xdr:cNvSpPr/>
      </xdr:nvSpPr>
      <xdr:spPr>
        <a:xfrm>
          <a:off x="14351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131069</xdr:rowOff>
    </xdr:from>
    <xdr:ext cx="762000" cy="259045"/>
    <xdr:sp macro="" textlink="">
      <xdr:nvSpPr>
        <xdr:cNvPr id="458" name="テキスト ボックス 457"/>
        <xdr:cNvSpPr txBox="1"/>
      </xdr:nvSpPr>
      <xdr:spPr>
        <a:xfrm>
          <a:off x="14020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138551</xdr:rowOff>
    </xdr:from>
    <xdr:to>
      <xdr:col>19</xdr:col>
      <xdr:colOff>533400</xdr:colOff>
      <xdr:row>17</xdr:row>
      <xdr:rowOff>68701</xdr:rowOff>
    </xdr:to>
    <xdr:sp macro="" textlink="">
      <xdr:nvSpPr>
        <xdr:cNvPr id="459" name="フローチャート : 判断 458"/>
        <xdr:cNvSpPr/>
      </xdr:nvSpPr>
      <xdr:spPr>
        <a:xfrm>
          <a:off x="13462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78878</xdr:rowOff>
    </xdr:from>
    <xdr:ext cx="762000" cy="259045"/>
    <xdr:sp macro="" textlink="">
      <xdr:nvSpPr>
        <xdr:cNvPr id="460" name="テキスト ボックス 459"/>
        <xdr:cNvSpPr txBox="1"/>
      </xdr:nvSpPr>
      <xdr:spPr>
        <a:xfrm>
          <a:off x="13131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11,939
11,839
188.15
9,239,459
8,863,076
301,071
5,732,772
8,814,338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人件費については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19.4</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4.3</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ポイント下回っています。</a:t>
          </a:r>
          <a:r>
            <a:rPr kumimoji="0" lang="en-US" altLang="ja-JP" sz="1200" b="0" i="0" u="none" strike="noStrike" kern="0" cap="none" spc="0" normalizeH="0" baseline="0" noProof="0">
              <a:ln>
                <a:noFill/>
              </a:ln>
              <a:solidFill>
                <a:prstClr val="black"/>
              </a:solidFill>
              <a:effectLst/>
              <a:uLnTx/>
              <a:uFillTx/>
              <a:latin typeface="+mn-lt"/>
              <a:ea typeface="+mn-ea"/>
              <a:cs typeface="+mn-cs"/>
            </a:rPr>
            <a:t>H17</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年度以降、集中改革プラン等に基づき職員数</a:t>
          </a:r>
          <a:r>
            <a:rPr kumimoji="0" lang="en-US" altLang="ja-JP" sz="1200" b="0" i="0" u="none" strike="noStrike" kern="0" cap="none" spc="0" normalizeH="0" baseline="0" noProof="0">
              <a:ln>
                <a:noFill/>
              </a:ln>
              <a:solidFill>
                <a:prstClr val="black"/>
              </a:solidFill>
              <a:effectLst/>
              <a:uLnTx/>
              <a:uFillTx/>
              <a:latin typeface="+mn-lt"/>
              <a:ea typeface="+mn-ea"/>
              <a:cs typeface="+mn-cs"/>
            </a:rPr>
            <a:t>31</a:t>
          </a:r>
          <a:r>
            <a:rPr kumimoji="0" lang="ja-JP" altLang="ja-JP" sz="1200" b="0" i="0" u="none" strike="noStrike" kern="0" cap="none" spc="0" normalizeH="0" baseline="0" noProof="0">
              <a:ln>
                <a:noFill/>
              </a:ln>
              <a:solidFill>
                <a:prstClr val="black"/>
              </a:solidFill>
              <a:effectLst/>
              <a:uLnTx/>
              <a:uFillTx/>
              <a:latin typeface="+mn-lt"/>
              <a:ea typeface="+mn-ea"/>
              <a:cs typeface="+mn-cs"/>
            </a:rPr>
            <a:t>人減（普通会計ベース）となっており、改善傾向にあります。今後も行財政改革への取り組みを通じて人件費の削減に努めます。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75293</xdr:rowOff>
    </xdr:to>
    <xdr:cxnSp macro="">
      <xdr:nvCxnSpPr>
        <xdr:cNvPr id="66" name="直線コネクタ 65"/>
        <xdr:cNvCxnSpPr/>
      </xdr:nvCxnSpPr>
      <xdr:spPr>
        <a:xfrm>
          <a:off x="3987800" y="603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162378</xdr:rowOff>
    </xdr:to>
    <xdr:cxnSp macro="">
      <xdr:nvCxnSpPr>
        <xdr:cNvPr id="69" name="直線コネクタ 68"/>
        <xdr:cNvCxnSpPr/>
      </xdr:nvCxnSpPr>
      <xdr:spPr>
        <a:xfrm flipV="1">
          <a:off x="3098800" y="60325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35</xdr:row>
      <xdr:rowOff>162378</xdr:rowOff>
    </xdr:to>
    <xdr:cxnSp macro="">
      <xdr:nvCxnSpPr>
        <xdr:cNvPr id="72" name="直線コネクタ 71"/>
        <xdr:cNvCxnSpPr/>
      </xdr:nvCxnSpPr>
      <xdr:spPr>
        <a:xfrm>
          <a:off x="2209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42636</xdr:rowOff>
    </xdr:from>
    <xdr:to>
      <xdr:col>3</xdr:col>
      <xdr:colOff>142875</xdr:colOff>
      <xdr:row>35</xdr:row>
      <xdr:rowOff>151493</xdr:rowOff>
    </xdr:to>
    <xdr:cxnSp macro="">
      <xdr:nvCxnSpPr>
        <xdr:cNvPr id="75" name="直線コネクタ 74"/>
        <xdr:cNvCxnSpPr/>
      </xdr:nvCxnSpPr>
      <xdr:spPr>
        <a:xfrm>
          <a:off x="1320800" y="6043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24493</xdr:rowOff>
    </xdr:from>
    <xdr:to>
      <xdr:col>7</xdr:col>
      <xdr:colOff>66675</xdr:colOff>
      <xdr:row>35</xdr:row>
      <xdr:rowOff>126093</xdr:rowOff>
    </xdr:to>
    <xdr:sp macro="" textlink="">
      <xdr:nvSpPr>
        <xdr:cNvPr id="85" name="円/楕円 84"/>
        <xdr:cNvSpPr/>
      </xdr:nvSpPr>
      <xdr:spPr>
        <a:xfrm>
          <a:off x="47752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41020</xdr:rowOff>
    </xdr:from>
    <xdr:ext cx="762000" cy="259045"/>
    <xdr:sp macro="" textlink="">
      <xdr:nvSpPr>
        <xdr:cNvPr id="86" name="人件費該当値テキスト"/>
        <xdr:cNvSpPr txBox="1"/>
      </xdr:nvSpPr>
      <xdr:spPr>
        <a:xfrm>
          <a:off x="49149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111578</xdr:rowOff>
    </xdr:from>
    <xdr:to>
      <xdr:col>4</xdr:col>
      <xdr:colOff>396875</xdr:colOff>
      <xdr:row>36</xdr:row>
      <xdr:rowOff>41728</xdr:rowOff>
    </xdr:to>
    <xdr:sp macro="" textlink="">
      <xdr:nvSpPr>
        <xdr:cNvPr id="89" name="円/楕円 88"/>
        <xdr:cNvSpPr/>
      </xdr:nvSpPr>
      <xdr:spPr>
        <a:xfrm>
          <a:off x="3048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51905</xdr:rowOff>
    </xdr:from>
    <xdr:ext cx="762000" cy="259045"/>
    <xdr:sp macro="" textlink="">
      <xdr:nvSpPr>
        <xdr:cNvPr id="90" name="テキスト ボックス 89"/>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100693</xdr:rowOff>
    </xdr:from>
    <xdr:to>
      <xdr:col>3</xdr:col>
      <xdr:colOff>193675</xdr:colOff>
      <xdr:row>36</xdr:row>
      <xdr:rowOff>30843</xdr:rowOff>
    </xdr:to>
    <xdr:sp macro="" textlink="">
      <xdr:nvSpPr>
        <xdr:cNvPr id="91" name="円/楕円 90"/>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41020</xdr:rowOff>
    </xdr:from>
    <xdr:ext cx="762000" cy="259045"/>
    <xdr:sp macro="" textlink="">
      <xdr:nvSpPr>
        <xdr:cNvPr id="92" name="テキスト ボックス 91"/>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163286</xdr:rowOff>
    </xdr:from>
    <xdr:to>
      <xdr:col>1</xdr:col>
      <xdr:colOff>676275</xdr:colOff>
      <xdr:row>35</xdr:row>
      <xdr:rowOff>93436</xdr:rowOff>
    </xdr:to>
    <xdr:sp macro="" textlink="">
      <xdr:nvSpPr>
        <xdr:cNvPr id="93" name="円/楕円 92"/>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103613</xdr:rowOff>
    </xdr:from>
    <xdr:ext cx="762000" cy="259045"/>
    <xdr:sp macro="" textlink="">
      <xdr:nvSpPr>
        <xdr:cNvPr id="94" name="テキスト ボックス 93"/>
        <xdr:cNvSpPr txBox="1"/>
      </xdr:nvSpPr>
      <xdr:spPr>
        <a:xfrm>
          <a:off x="939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物件費については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12.3</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2.6</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下</a:t>
          </a:r>
          <a:r>
            <a:rPr kumimoji="0" lang="ja-JP" altLang="ja-JP" sz="1200" b="0" i="0" u="none" strike="noStrike" kern="0" cap="none" spc="0" normalizeH="0" baseline="0" noProof="0">
              <a:ln>
                <a:noFill/>
              </a:ln>
              <a:solidFill>
                <a:prstClr val="black"/>
              </a:solidFill>
              <a:effectLst/>
              <a:uLnTx/>
              <a:uFillTx/>
              <a:latin typeface="+mn-lt"/>
              <a:ea typeface="+mn-ea"/>
              <a:cs typeface="+mn-cs"/>
            </a:rPr>
            <a:t>回っています。前年度より</a:t>
          </a:r>
          <a:r>
            <a:rPr kumimoji="0" lang="en-US" altLang="ja-JP" sz="1200" b="0" i="0" u="none" strike="noStrike" kern="0" cap="none" spc="0" normalizeH="0" baseline="0" noProof="0">
              <a:ln>
                <a:noFill/>
              </a:ln>
              <a:solidFill>
                <a:prstClr val="black"/>
              </a:solidFill>
              <a:effectLst/>
              <a:uLnTx/>
              <a:uFillTx/>
              <a:latin typeface="+mn-lt"/>
              <a:ea typeface="+mn-ea"/>
              <a:cs typeface="+mn-cs"/>
            </a:rPr>
            <a:t>0.3</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上がっているため</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、今後も需用費や委託料など物件費全体において、行財政改革への取り組みを通じて、物件費の圧縮に努めます。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108712</xdr:rowOff>
    </xdr:to>
    <xdr:cxnSp macro="">
      <xdr:nvCxnSpPr>
        <xdr:cNvPr id="125" name="直線コネクタ 124"/>
        <xdr:cNvCxnSpPr/>
      </xdr:nvCxnSpPr>
      <xdr:spPr>
        <a:xfrm>
          <a:off x="15671800" y="24815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108712</xdr:rowOff>
    </xdr:to>
    <xdr:cxnSp macro="">
      <xdr:nvCxnSpPr>
        <xdr:cNvPr id="128" name="直線コネクタ 127"/>
        <xdr:cNvCxnSpPr/>
      </xdr:nvCxnSpPr>
      <xdr:spPr>
        <a:xfrm flipV="1">
          <a:off x="14782800" y="2481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108712</xdr:rowOff>
    </xdr:from>
    <xdr:to>
      <xdr:col>21</xdr:col>
      <xdr:colOff>361950</xdr:colOff>
      <xdr:row>14</xdr:row>
      <xdr:rowOff>163576</xdr:rowOff>
    </xdr:to>
    <xdr:cxnSp macro="">
      <xdr:nvCxnSpPr>
        <xdr:cNvPr id="131" name="直線コネクタ 130"/>
        <xdr:cNvCxnSpPr/>
      </xdr:nvCxnSpPr>
      <xdr:spPr>
        <a:xfrm flipV="1">
          <a:off x="13893800" y="2509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163576</xdr:rowOff>
    </xdr:to>
    <xdr:cxnSp macro="">
      <xdr:nvCxnSpPr>
        <xdr:cNvPr id="134" name="直線コネクタ 133"/>
        <xdr:cNvCxnSpPr/>
      </xdr:nvCxnSpPr>
      <xdr:spPr>
        <a:xfrm>
          <a:off x="13004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105681</xdr:rowOff>
    </xdr:from>
    <xdr:ext cx="762000" cy="259045"/>
    <xdr:sp macro="" textlink="">
      <xdr:nvSpPr>
        <xdr:cNvPr id="138" name="テキスト ボックス 137"/>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57912</xdr:rowOff>
    </xdr:from>
    <xdr:to>
      <xdr:col>24</xdr:col>
      <xdr:colOff>82550</xdr:colOff>
      <xdr:row>14</xdr:row>
      <xdr:rowOff>159512</xdr:rowOff>
    </xdr:to>
    <xdr:sp macro="" textlink="">
      <xdr:nvSpPr>
        <xdr:cNvPr id="144" name="円/楕円 143"/>
        <xdr:cNvSpPr/>
      </xdr:nvSpPr>
      <xdr:spPr>
        <a:xfrm>
          <a:off x="16459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137939</xdr:rowOff>
    </xdr:from>
    <xdr:ext cx="762000" cy="259045"/>
    <xdr:sp macro="" textlink="">
      <xdr:nvSpPr>
        <xdr:cNvPr id="145" name="物件費該当値テキスト"/>
        <xdr:cNvSpPr txBox="1"/>
      </xdr:nvSpPr>
      <xdr:spPr>
        <a:xfrm>
          <a:off x="16598900" y="23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57912</xdr:rowOff>
    </xdr:from>
    <xdr:to>
      <xdr:col>21</xdr:col>
      <xdr:colOff>412750</xdr:colOff>
      <xdr:row>14</xdr:row>
      <xdr:rowOff>159512</xdr:rowOff>
    </xdr:to>
    <xdr:sp macro="" textlink="">
      <xdr:nvSpPr>
        <xdr:cNvPr id="148" name="円/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112776</xdr:rowOff>
    </xdr:from>
    <xdr:to>
      <xdr:col>20</xdr:col>
      <xdr:colOff>209550</xdr:colOff>
      <xdr:row>15</xdr:row>
      <xdr:rowOff>42926</xdr:rowOff>
    </xdr:to>
    <xdr:sp macro="" textlink="">
      <xdr:nvSpPr>
        <xdr:cNvPr id="150" name="円/楕円 149"/>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51" name="テキスト ボックス 150"/>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3" name="テキスト ボックス 152"/>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扶助費については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2.5</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2.3</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ポイント下回っています。障害者福祉サービス給付費の増により増加傾向にあります。今後も同程度あるいは増加していくことが見込まれますが、適正給付に努めていきます</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88900</xdr:rowOff>
    </xdr:from>
    <xdr:to>
      <xdr:col>7</xdr:col>
      <xdr:colOff>15875</xdr:colOff>
      <xdr:row>53</xdr:row>
      <xdr:rowOff>107950</xdr:rowOff>
    </xdr:to>
    <xdr:cxnSp macro="">
      <xdr:nvCxnSpPr>
        <xdr:cNvPr id="186" name="直線コネクタ 185"/>
        <xdr:cNvCxnSpPr/>
      </xdr:nvCxnSpPr>
      <xdr:spPr>
        <a:xfrm flipV="1">
          <a:off x="3987800" y="9175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127000</xdr:rowOff>
    </xdr:to>
    <xdr:cxnSp macro="">
      <xdr:nvCxnSpPr>
        <xdr:cNvPr id="189" name="直線コネクタ 188"/>
        <xdr:cNvCxnSpPr/>
      </xdr:nvCxnSpPr>
      <xdr:spPr>
        <a:xfrm flipV="1">
          <a:off x="3098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1" name="テキスト ボックス 190"/>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127000</xdr:rowOff>
    </xdr:to>
    <xdr:cxnSp macro="">
      <xdr:nvCxnSpPr>
        <xdr:cNvPr id="192" name="直線コネクタ 191"/>
        <xdr:cNvCxnSpPr/>
      </xdr:nvCxnSpPr>
      <xdr:spPr>
        <a:xfrm>
          <a:off x="2209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4" name="テキスト ボックス 19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5" name="直線コネクタ 194"/>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5" name="円/楕円 204"/>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118127</xdr:rowOff>
    </xdr:from>
    <xdr:ext cx="762000" cy="259045"/>
    <xdr:sp macro="" textlink="">
      <xdr:nvSpPr>
        <xdr:cNvPr id="206" name="扶助費該当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7" name="円/楕円 206"/>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8" name="テキスト ボックス 207"/>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396875</xdr:colOff>
      <xdr:row>54</xdr:row>
      <xdr:rowOff>6350</xdr:rowOff>
    </xdr:to>
    <xdr:sp macro="" textlink="">
      <xdr:nvSpPr>
        <xdr:cNvPr id="209" name="円/楕円 208"/>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16527</xdr:rowOff>
    </xdr:from>
    <xdr:ext cx="762000" cy="259045"/>
    <xdr:sp macro="" textlink="">
      <xdr:nvSpPr>
        <xdr:cNvPr id="210" name="テキスト ボックス 209"/>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1" name="円/楕円 210"/>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2" name="テキスト ボックス 211"/>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その他については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16.7</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3.3</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上回っています。他団体平均を上回っているのは、繰出金が要因であり、公共下水道事業に係る繰出金が大きいのが要因と考えられます。又年々増加していますが、給付費増により介護保険特別会計、後期高齢者医療特別会計等への繰出金が増加しているのも要因のひとつです。今後行財政改革への取り組みを通じて、特別会計における事業の在り方を含めて、繰出金の適正化を検討していきます</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35560</xdr:rowOff>
    </xdr:to>
    <xdr:cxnSp macro="">
      <xdr:nvCxnSpPr>
        <xdr:cNvPr id="247" name="直線コネクタ 246"/>
        <xdr:cNvCxnSpPr/>
      </xdr:nvCxnSpPr>
      <xdr:spPr>
        <a:xfrm flipV="1">
          <a:off x="15671800" y="997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20320</xdr:rowOff>
    </xdr:from>
    <xdr:to>
      <xdr:col>22</xdr:col>
      <xdr:colOff>565150</xdr:colOff>
      <xdr:row>58</xdr:row>
      <xdr:rowOff>35560</xdr:rowOff>
    </xdr:to>
    <xdr:cxnSp macro="">
      <xdr:nvCxnSpPr>
        <xdr:cNvPr id="250" name="直線コネクタ 249"/>
        <xdr:cNvCxnSpPr/>
      </xdr:nvCxnSpPr>
      <xdr:spPr>
        <a:xfrm>
          <a:off x="14782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66040</xdr:rowOff>
    </xdr:to>
    <xdr:cxnSp macro="">
      <xdr:nvCxnSpPr>
        <xdr:cNvPr id="253" name="直線コネクタ 252"/>
        <xdr:cNvCxnSpPr/>
      </xdr:nvCxnSpPr>
      <xdr:spPr>
        <a:xfrm flipV="1">
          <a:off x="13893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66040</xdr:rowOff>
    </xdr:from>
    <xdr:to>
      <xdr:col>20</xdr:col>
      <xdr:colOff>158750</xdr:colOff>
      <xdr:row>58</xdr:row>
      <xdr:rowOff>88900</xdr:rowOff>
    </xdr:to>
    <xdr:cxnSp macro="">
      <xdr:nvCxnSpPr>
        <xdr:cNvPr id="256" name="直線コネクタ 255"/>
        <xdr:cNvCxnSpPr/>
      </xdr:nvCxnSpPr>
      <xdr:spPr>
        <a:xfrm flipV="1">
          <a:off x="13004800" y="1001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6" name="円/楕円 265"/>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7"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8" name="円/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9" name="テキスト ボックス 268"/>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140970</xdr:rowOff>
    </xdr:from>
    <xdr:to>
      <xdr:col>21</xdr:col>
      <xdr:colOff>412750</xdr:colOff>
      <xdr:row>58</xdr:row>
      <xdr:rowOff>71120</xdr:rowOff>
    </xdr:to>
    <xdr:sp macro="" textlink="">
      <xdr:nvSpPr>
        <xdr:cNvPr id="270" name="円/楕円 269"/>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55897</xdr:rowOff>
    </xdr:from>
    <xdr:ext cx="762000" cy="259045"/>
    <xdr:sp macro="" textlink="">
      <xdr:nvSpPr>
        <xdr:cNvPr id="271" name="テキスト ボックス 270"/>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xdr:rowOff>
    </xdr:from>
    <xdr:to>
      <xdr:col>20</xdr:col>
      <xdr:colOff>209550</xdr:colOff>
      <xdr:row>58</xdr:row>
      <xdr:rowOff>116840</xdr:rowOff>
    </xdr:to>
    <xdr:sp macro="" textlink="">
      <xdr:nvSpPr>
        <xdr:cNvPr id="272" name="円/楕円 271"/>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101617</xdr:rowOff>
    </xdr:from>
    <xdr:ext cx="762000" cy="259045"/>
    <xdr:sp macro="" textlink="">
      <xdr:nvSpPr>
        <xdr:cNvPr id="273" name="テキスト ボックス 272"/>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74" name="円/楕円 273"/>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124477</xdr:rowOff>
    </xdr:from>
    <xdr:ext cx="762000" cy="259045"/>
    <xdr:sp macro="" textlink="">
      <xdr:nvSpPr>
        <xdr:cNvPr id="275" name="テキスト ボックス 274"/>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補助費等については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8.3</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6.7</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下</a:t>
          </a:r>
          <a:r>
            <a:rPr kumimoji="0" lang="ja-JP" altLang="ja-JP" sz="1200" b="0" i="0" u="none" strike="noStrike" kern="0" cap="none" spc="0" normalizeH="0" baseline="0" noProof="0">
              <a:ln>
                <a:noFill/>
              </a:ln>
              <a:solidFill>
                <a:prstClr val="black"/>
              </a:solidFill>
              <a:effectLst/>
              <a:uLnTx/>
              <a:uFillTx/>
              <a:latin typeface="+mn-lt"/>
              <a:ea typeface="+mn-ea"/>
              <a:cs typeface="+mn-cs"/>
            </a:rPr>
            <a:t>回っています。集中改革プラン等に基づく補助金適正化に向けた取り組みにより類似団体より低いと考えられますが、ここ数年は農業振興・産業振興のため補助金が増えており、数値は悪化していくもの思われます。ただし、今後行財政改革への取り組みを通じて、補助費等の適正化に努めていきま</a:t>
          </a:r>
          <a:r>
            <a:rPr kumimoji="0" lang="ja-JP" altLang="en-US" sz="1200" b="0" i="0" u="none" strike="noStrike" kern="0" cap="none" spc="0" normalizeH="0" baseline="0" noProof="0">
              <a:ln>
                <a:noFill/>
              </a:ln>
              <a:solidFill>
                <a:prstClr val="black"/>
              </a:solidFill>
              <a:effectLst/>
              <a:uLnTx/>
              <a:uFillTx/>
              <a:latin typeface="+mn-lt"/>
              <a:ea typeface="+mn-ea"/>
              <a:cs typeface="+mn-cs"/>
            </a:rPr>
            <a:t>す。</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73660</xdr:rowOff>
    </xdr:from>
    <xdr:to>
      <xdr:col>24</xdr:col>
      <xdr:colOff>31750</xdr:colOff>
      <xdr:row>34</xdr:row>
      <xdr:rowOff>104140</xdr:rowOff>
    </xdr:to>
    <xdr:cxnSp macro="">
      <xdr:nvCxnSpPr>
        <xdr:cNvPr id="308" name="直線コネクタ 307"/>
        <xdr:cNvCxnSpPr/>
      </xdr:nvCxnSpPr>
      <xdr:spPr>
        <a:xfrm flipV="1">
          <a:off x="15671800" y="5902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20320</xdr:rowOff>
    </xdr:from>
    <xdr:to>
      <xdr:col>22</xdr:col>
      <xdr:colOff>565150</xdr:colOff>
      <xdr:row>34</xdr:row>
      <xdr:rowOff>104140</xdr:rowOff>
    </xdr:to>
    <xdr:cxnSp macro="">
      <xdr:nvCxnSpPr>
        <xdr:cNvPr id="311" name="直線コネクタ 310"/>
        <xdr:cNvCxnSpPr/>
      </xdr:nvCxnSpPr>
      <xdr:spPr>
        <a:xfrm>
          <a:off x="14782800" y="5849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20320</xdr:rowOff>
    </xdr:from>
    <xdr:to>
      <xdr:col>21</xdr:col>
      <xdr:colOff>361950</xdr:colOff>
      <xdr:row>34</xdr:row>
      <xdr:rowOff>58420</xdr:rowOff>
    </xdr:to>
    <xdr:cxnSp macro="">
      <xdr:nvCxnSpPr>
        <xdr:cNvPr id="314" name="直線コネクタ 313"/>
        <xdr:cNvCxnSpPr/>
      </xdr:nvCxnSpPr>
      <xdr:spPr>
        <a:xfrm flipV="1">
          <a:off x="13893800" y="584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58420</xdr:rowOff>
    </xdr:from>
    <xdr:to>
      <xdr:col>20</xdr:col>
      <xdr:colOff>158750</xdr:colOff>
      <xdr:row>34</xdr:row>
      <xdr:rowOff>73660</xdr:rowOff>
    </xdr:to>
    <xdr:cxnSp macro="">
      <xdr:nvCxnSpPr>
        <xdr:cNvPr id="317" name="直線コネクタ 316"/>
        <xdr:cNvCxnSpPr/>
      </xdr:nvCxnSpPr>
      <xdr:spPr>
        <a:xfrm flipV="1">
          <a:off x="13004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22860</xdr:rowOff>
    </xdr:from>
    <xdr:to>
      <xdr:col>24</xdr:col>
      <xdr:colOff>82550</xdr:colOff>
      <xdr:row>34</xdr:row>
      <xdr:rowOff>124460</xdr:rowOff>
    </xdr:to>
    <xdr:sp macro="" textlink="">
      <xdr:nvSpPr>
        <xdr:cNvPr id="327" name="円/楕円 326"/>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102887</xdr:rowOff>
    </xdr:from>
    <xdr:ext cx="762000" cy="259045"/>
    <xdr:sp macro="" textlink="">
      <xdr:nvSpPr>
        <xdr:cNvPr id="328" name="補助費等該当値テキスト"/>
        <xdr:cNvSpPr txBox="1"/>
      </xdr:nvSpPr>
      <xdr:spPr>
        <a:xfrm>
          <a:off x="1659890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9" name="円/楕円 328"/>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0" name="テキスト ボックス 329"/>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140970</xdr:rowOff>
    </xdr:from>
    <xdr:to>
      <xdr:col>21</xdr:col>
      <xdr:colOff>412750</xdr:colOff>
      <xdr:row>34</xdr:row>
      <xdr:rowOff>71120</xdr:rowOff>
    </xdr:to>
    <xdr:sp macro="" textlink="">
      <xdr:nvSpPr>
        <xdr:cNvPr id="331" name="円/楕円 330"/>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81297</xdr:rowOff>
    </xdr:from>
    <xdr:ext cx="762000" cy="259045"/>
    <xdr:sp macro="" textlink="">
      <xdr:nvSpPr>
        <xdr:cNvPr id="332" name="テキスト ボックス 331"/>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3" name="円/楕円 332"/>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4" name="テキスト ボックス 333"/>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22860</xdr:rowOff>
    </xdr:from>
    <xdr:to>
      <xdr:col>19</xdr:col>
      <xdr:colOff>6350</xdr:colOff>
      <xdr:row>34</xdr:row>
      <xdr:rowOff>124460</xdr:rowOff>
    </xdr:to>
    <xdr:sp macro="" textlink="">
      <xdr:nvSpPr>
        <xdr:cNvPr id="335" name="円/楕円 334"/>
        <xdr:cNvSpPr/>
      </xdr:nvSpPr>
      <xdr:spPr>
        <a:xfrm>
          <a:off x="12954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134637</xdr:rowOff>
    </xdr:from>
    <xdr:ext cx="762000" cy="259045"/>
    <xdr:sp macro="" textlink="">
      <xdr:nvSpPr>
        <xdr:cNvPr id="336" name="テキスト ボックス 335"/>
        <xdr:cNvSpPr txBox="1"/>
      </xdr:nvSpPr>
      <xdr:spPr>
        <a:xfrm>
          <a:off x="12623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公債費については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22.0</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9.4</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上回っています。繰上償還等を積極的に実施してきたことで町債残高が減少し、改善傾向にあります。しかし、合併特例債を活用した統合小中学校事業等大型公共事業により、類似団体より高い数値で推移していくものと見込んでいます。ただし、借入にあたっては、交付税措置の高い起債の借入や、原則借入額が償還額を上回ることのないよう計画的に行っていきます</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54611</xdr:rowOff>
    </xdr:from>
    <xdr:to>
      <xdr:col>7</xdr:col>
      <xdr:colOff>15875</xdr:colOff>
      <xdr:row>80</xdr:row>
      <xdr:rowOff>88900</xdr:rowOff>
    </xdr:to>
    <xdr:cxnSp macro="">
      <xdr:nvCxnSpPr>
        <xdr:cNvPr id="369" name="直線コネクタ 368"/>
        <xdr:cNvCxnSpPr/>
      </xdr:nvCxnSpPr>
      <xdr:spPr>
        <a:xfrm>
          <a:off x="3987800" y="13599161"/>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142239</xdr:rowOff>
    </xdr:from>
    <xdr:to>
      <xdr:col>5</xdr:col>
      <xdr:colOff>549275</xdr:colOff>
      <xdr:row>79</xdr:row>
      <xdr:rowOff>54611</xdr:rowOff>
    </xdr:to>
    <xdr:cxnSp macro="">
      <xdr:nvCxnSpPr>
        <xdr:cNvPr id="372" name="直線コネクタ 371"/>
        <xdr:cNvCxnSpPr/>
      </xdr:nvCxnSpPr>
      <xdr:spPr>
        <a:xfrm>
          <a:off x="3098800" y="13515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142239</xdr:rowOff>
    </xdr:to>
    <xdr:cxnSp macro="">
      <xdr:nvCxnSpPr>
        <xdr:cNvPr id="375" name="直線コネクタ 374"/>
        <xdr:cNvCxnSpPr/>
      </xdr:nvCxnSpPr>
      <xdr:spPr>
        <a:xfrm>
          <a:off x="2209800" y="13454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104139</xdr:rowOff>
    </xdr:to>
    <xdr:cxnSp macro="">
      <xdr:nvCxnSpPr>
        <xdr:cNvPr id="378" name="直線コネクタ 377"/>
        <xdr:cNvCxnSpPr/>
      </xdr:nvCxnSpPr>
      <xdr:spPr>
        <a:xfrm flipV="1">
          <a:off x="1320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2" name="テキスト ボックス 381"/>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38100</xdr:rowOff>
    </xdr:from>
    <xdr:to>
      <xdr:col>7</xdr:col>
      <xdr:colOff>66675</xdr:colOff>
      <xdr:row>80</xdr:row>
      <xdr:rowOff>139700</xdr:rowOff>
    </xdr:to>
    <xdr:sp macro="" textlink="">
      <xdr:nvSpPr>
        <xdr:cNvPr id="388" name="円/楕円 387"/>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118127</xdr:rowOff>
    </xdr:from>
    <xdr:ext cx="762000" cy="259045"/>
    <xdr:sp macro="" textlink="">
      <xdr:nvSpPr>
        <xdr:cNvPr id="389"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3811</xdr:rowOff>
    </xdr:from>
    <xdr:to>
      <xdr:col>5</xdr:col>
      <xdr:colOff>600075</xdr:colOff>
      <xdr:row>79</xdr:row>
      <xdr:rowOff>105411</xdr:rowOff>
    </xdr:to>
    <xdr:sp macro="" textlink="">
      <xdr:nvSpPr>
        <xdr:cNvPr id="390" name="円/楕円 389"/>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90188</xdr:rowOff>
    </xdr:from>
    <xdr:ext cx="736600" cy="259045"/>
    <xdr:sp macro="" textlink="">
      <xdr:nvSpPr>
        <xdr:cNvPr id="391" name="テキスト ボックス 390"/>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91439</xdr:rowOff>
    </xdr:from>
    <xdr:to>
      <xdr:col>4</xdr:col>
      <xdr:colOff>396875</xdr:colOff>
      <xdr:row>79</xdr:row>
      <xdr:rowOff>21589</xdr:rowOff>
    </xdr:to>
    <xdr:sp macro="" textlink="">
      <xdr:nvSpPr>
        <xdr:cNvPr id="392" name="円/楕円 391"/>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6366</xdr:rowOff>
    </xdr:from>
    <xdr:ext cx="762000" cy="259045"/>
    <xdr:sp macro="" textlink="">
      <xdr:nvSpPr>
        <xdr:cNvPr id="393" name="テキスト ボックス 392"/>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4" name="円/楕円 393"/>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5" name="テキスト ボックス 394"/>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6" name="円/楕円 395"/>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7" name="テキスト ボックス 39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公債費以外については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59.2</a:t>
          </a:r>
          <a:r>
            <a:rPr kumimoji="0" lang="ja-JP" altLang="ja-JP" sz="12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200" b="0" i="0" u="none" strike="noStrike" kern="0" cap="none" spc="0" normalizeH="0" baseline="0" noProof="0">
              <a:ln>
                <a:noFill/>
              </a:ln>
              <a:solidFill>
                <a:prstClr val="black"/>
              </a:solidFill>
              <a:effectLst/>
              <a:uLnTx/>
              <a:uFillTx/>
              <a:latin typeface="+mn-lt"/>
              <a:ea typeface="+mn-ea"/>
              <a:cs typeface="+mn-cs"/>
            </a:rPr>
            <a:t>12.6</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ます。経年変化を見ると、人件費・物件費は改善傾向にありますが、扶助費・補助費等・その他においては悪化傾向にあります。集中改革プラン等に基づく人件費等の圧縮の効果がある一方、給付費の増による繰出金の増や農業振興・産業振興のため補助金増等　町の活性化への取り組みを積極的におこなっているためです。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28702</xdr:rowOff>
    </xdr:from>
    <xdr:to>
      <xdr:col>24</xdr:col>
      <xdr:colOff>31750</xdr:colOff>
      <xdr:row>73</xdr:row>
      <xdr:rowOff>33274</xdr:rowOff>
    </xdr:to>
    <xdr:cxnSp macro="">
      <xdr:nvCxnSpPr>
        <xdr:cNvPr id="428" name="直線コネクタ 427"/>
        <xdr:cNvCxnSpPr/>
      </xdr:nvCxnSpPr>
      <xdr:spPr>
        <a:xfrm>
          <a:off x="15671800" y="12544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16273</xdr:rowOff>
    </xdr:from>
    <xdr:ext cx="762000" cy="259045"/>
    <xdr:sp macro="" textlink="">
      <xdr:nvSpPr>
        <xdr:cNvPr id="42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28702</xdr:rowOff>
    </xdr:from>
    <xdr:to>
      <xdr:col>22</xdr:col>
      <xdr:colOff>565150</xdr:colOff>
      <xdr:row>73</xdr:row>
      <xdr:rowOff>42418</xdr:rowOff>
    </xdr:to>
    <xdr:cxnSp macro="">
      <xdr:nvCxnSpPr>
        <xdr:cNvPr id="431" name="直線コネクタ 430"/>
        <xdr:cNvCxnSpPr/>
      </xdr:nvCxnSpPr>
      <xdr:spPr>
        <a:xfrm flipV="1">
          <a:off x="14782800" y="125445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42418</xdr:rowOff>
    </xdr:from>
    <xdr:to>
      <xdr:col>21</xdr:col>
      <xdr:colOff>361950</xdr:colOff>
      <xdr:row>73</xdr:row>
      <xdr:rowOff>115570</xdr:rowOff>
    </xdr:to>
    <xdr:cxnSp macro="">
      <xdr:nvCxnSpPr>
        <xdr:cNvPr id="434" name="直線コネクタ 433"/>
        <xdr:cNvCxnSpPr/>
      </xdr:nvCxnSpPr>
      <xdr:spPr>
        <a:xfrm flipV="1">
          <a:off x="13893800" y="125582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69850</xdr:rowOff>
    </xdr:from>
    <xdr:to>
      <xdr:col>20</xdr:col>
      <xdr:colOff>158750</xdr:colOff>
      <xdr:row>73</xdr:row>
      <xdr:rowOff>115570</xdr:rowOff>
    </xdr:to>
    <xdr:cxnSp macro="">
      <xdr:nvCxnSpPr>
        <xdr:cNvPr id="437" name="直線コネクタ 436"/>
        <xdr:cNvCxnSpPr/>
      </xdr:nvCxnSpPr>
      <xdr:spPr>
        <a:xfrm>
          <a:off x="13004800" y="12585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72</xdr:row>
      <xdr:rowOff>153924</xdr:rowOff>
    </xdr:from>
    <xdr:to>
      <xdr:col>24</xdr:col>
      <xdr:colOff>82550</xdr:colOff>
      <xdr:row>73</xdr:row>
      <xdr:rowOff>84074</xdr:rowOff>
    </xdr:to>
    <xdr:sp macro="" textlink="">
      <xdr:nvSpPr>
        <xdr:cNvPr id="447" name="円/楕円 446"/>
        <xdr:cNvSpPr/>
      </xdr:nvSpPr>
      <xdr:spPr>
        <a:xfrm>
          <a:off x="16459200" y="124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62501</xdr:rowOff>
    </xdr:from>
    <xdr:ext cx="762000" cy="259045"/>
    <xdr:sp macro="" textlink="">
      <xdr:nvSpPr>
        <xdr:cNvPr id="448" name="公債費以外該当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149352</xdr:rowOff>
    </xdr:from>
    <xdr:to>
      <xdr:col>22</xdr:col>
      <xdr:colOff>615950</xdr:colOff>
      <xdr:row>73</xdr:row>
      <xdr:rowOff>79502</xdr:rowOff>
    </xdr:to>
    <xdr:sp macro="" textlink="">
      <xdr:nvSpPr>
        <xdr:cNvPr id="449" name="円/楕円 448"/>
        <xdr:cNvSpPr/>
      </xdr:nvSpPr>
      <xdr:spPr>
        <a:xfrm>
          <a:off x="15621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89679</xdr:rowOff>
    </xdr:from>
    <xdr:ext cx="736600" cy="259045"/>
    <xdr:sp macro="" textlink="">
      <xdr:nvSpPr>
        <xdr:cNvPr id="450" name="テキスト ボックス 449"/>
        <xdr:cNvSpPr txBox="1"/>
      </xdr:nvSpPr>
      <xdr:spPr>
        <a:xfrm>
          <a:off x="15290800" y="1226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163068</xdr:rowOff>
    </xdr:from>
    <xdr:to>
      <xdr:col>21</xdr:col>
      <xdr:colOff>412750</xdr:colOff>
      <xdr:row>73</xdr:row>
      <xdr:rowOff>93218</xdr:rowOff>
    </xdr:to>
    <xdr:sp macro="" textlink="">
      <xdr:nvSpPr>
        <xdr:cNvPr id="451" name="円/楕円 450"/>
        <xdr:cNvSpPr/>
      </xdr:nvSpPr>
      <xdr:spPr>
        <a:xfrm>
          <a:off x="14732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103395</xdr:rowOff>
    </xdr:from>
    <xdr:ext cx="762000" cy="259045"/>
    <xdr:sp macro="" textlink="">
      <xdr:nvSpPr>
        <xdr:cNvPr id="452" name="テキスト ボックス 451"/>
        <xdr:cNvSpPr txBox="1"/>
      </xdr:nvSpPr>
      <xdr:spPr>
        <a:xfrm>
          <a:off x="14401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64770</xdr:rowOff>
    </xdr:from>
    <xdr:to>
      <xdr:col>20</xdr:col>
      <xdr:colOff>209550</xdr:colOff>
      <xdr:row>73</xdr:row>
      <xdr:rowOff>166370</xdr:rowOff>
    </xdr:to>
    <xdr:sp macro="" textlink="">
      <xdr:nvSpPr>
        <xdr:cNvPr id="453" name="円/楕円 452"/>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5097</xdr:rowOff>
    </xdr:from>
    <xdr:ext cx="762000" cy="259045"/>
    <xdr:sp macro="" textlink="">
      <xdr:nvSpPr>
        <xdr:cNvPr id="454" name="テキスト ボックス 453"/>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55" name="円/楕円 454"/>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56" name="テキスト ボックス 455"/>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95339</xdr:rowOff>
    </xdr:from>
    <xdr:to>
      <xdr:col>4</xdr:col>
      <xdr:colOff>1117600</xdr:colOff>
      <xdr:row>17</xdr:row>
      <xdr:rowOff>144002</xdr:rowOff>
    </xdr:to>
    <xdr:cxnSp macro="">
      <xdr:nvCxnSpPr>
        <xdr:cNvPr id="54" name="直線コネクタ 53"/>
        <xdr:cNvCxnSpPr/>
      </xdr:nvCxnSpPr>
      <xdr:spPr bwMode="auto">
        <a:xfrm flipV="1">
          <a:off x="5003800" y="3057614"/>
          <a:ext cx="647700" cy="4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137841</xdr:rowOff>
    </xdr:from>
    <xdr:ext cx="762000" cy="259045"/>
    <xdr:sp macro="" textlink="">
      <xdr:nvSpPr>
        <xdr:cNvPr id="55" name="人口1人当たり決算額の推移平均値テキスト130"/>
        <xdr:cNvSpPr txBox="1"/>
      </xdr:nvSpPr>
      <xdr:spPr>
        <a:xfrm>
          <a:off x="5740400" y="310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106131</xdr:rowOff>
    </xdr:from>
    <xdr:to>
      <xdr:col>4</xdr:col>
      <xdr:colOff>469900</xdr:colOff>
      <xdr:row>17</xdr:row>
      <xdr:rowOff>144002</xdr:rowOff>
    </xdr:to>
    <xdr:cxnSp macro="">
      <xdr:nvCxnSpPr>
        <xdr:cNvPr id="57" name="直線コネクタ 56"/>
        <xdr:cNvCxnSpPr/>
      </xdr:nvCxnSpPr>
      <xdr:spPr bwMode="auto">
        <a:xfrm>
          <a:off x="4305300" y="3068406"/>
          <a:ext cx="698500" cy="3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155662</xdr:rowOff>
    </xdr:from>
    <xdr:ext cx="736600" cy="259045"/>
    <xdr:sp macro="" textlink="">
      <xdr:nvSpPr>
        <xdr:cNvPr id="59" name="テキスト ボックス 58"/>
        <xdr:cNvSpPr txBox="1"/>
      </xdr:nvSpPr>
      <xdr:spPr>
        <a:xfrm>
          <a:off x="4622800" y="32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98806</xdr:rowOff>
    </xdr:from>
    <xdr:to>
      <xdr:col>3</xdr:col>
      <xdr:colOff>904875</xdr:colOff>
      <xdr:row>17</xdr:row>
      <xdr:rowOff>106131</xdr:rowOff>
    </xdr:to>
    <xdr:cxnSp macro="">
      <xdr:nvCxnSpPr>
        <xdr:cNvPr id="60" name="直線コネクタ 59"/>
        <xdr:cNvCxnSpPr/>
      </xdr:nvCxnSpPr>
      <xdr:spPr bwMode="auto">
        <a:xfrm>
          <a:off x="3606800" y="3061081"/>
          <a:ext cx="698500" cy="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150090</xdr:rowOff>
    </xdr:from>
    <xdr:ext cx="762000" cy="259045"/>
    <xdr:sp macro="" textlink="">
      <xdr:nvSpPr>
        <xdr:cNvPr id="62" name="テキスト ボックス 61"/>
        <xdr:cNvSpPr txBox="1"/>
      </xdr:nvSpPr>
      <xdr:spPr>
        <a:xfrm>
          <a:off x="3924300" y="328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98806</xdr:rowOff>
    </xdr:from>
    <xdr:to>
      <xdr:col>3</xdr:col>
      <xdr:colOff>206375</xdr:colOff>
      <xdr:row>17</xdr:row>
      <xdr:rowOff>143974</xdr:rowOff>
    </xdr:to>
    <xdr:cxnSp macro="">
      <xdr:nvCxnSpPr>
        <xdr:cNvPr id="63" name="直線コネクタ 62"/>
        <xdr:cNvCxnSpPr/>
      </xdr:nvCxnSpPr>
      <xdr:spPr bwMode="auto">
        <a:xfrm flipV="1">
          <a:off x="2908300" y="3061081"/>
          <a:ext cx="698500" cy="45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99036</xdr:rowOff>
    </xdr:from>
    <xdr:ext cx="762000" cy="259045"/>
    <xdr:sp macro="" textlink="">
      <xdr:nvSpPr>
        <xdr:cNvPr id="65" name="テキスト ボックス 64"/>
        <xdr:cNvSpPr txBox="1"/>
      </xdr:nvSpPr>
      <xdr:spPr>
        <a:xfrm>
          <a:off x="3225800" y="323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29151</xdr:rowOff>
    </xdr:from>
    <xdr:ext cx="762000" cy="259045"/>
    <xdr:sp macro="" textlink="">
      <xdr:nvSpPr>
        <xdr:cNvPr id="67" name="テキスト ボックス 66"/>
        <xdr:cNvSpPr txBox="1"/>
      </xdr:nvSpPr>
      <xdr:spPr>
        <a:xfrm>
          <a:off x="2527300" y="31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44539</xdr:rowOff>
    </xdr:from>
    <xdr:to>
      <xdr:col>5</xdr:col>
      <xdr:colOff>34925</xdr:colOff>
      <xdr:row>17</xdr:row>
      <xdr:rowOff>146139</xdr:rowOff>
    </xdr:to>
    <xdr:sp macro="" textlink="">
      <xdr:nvSpPr>
        <xdr:cNvPr id="73" name="円/楕円 72"/>
        <xdr:cNvSpPr/>
      </xdr:nvSpPr>
      <xdr:spPr bwMode="auto">
        <a:xfrm>
          <a:off x="5600700" y="300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61066</xdr:rowOff>
    </xdr:from>
    <xdr:ext cx="762000" cy="259045"/>
    <xdr:sp macro="" textlink="">
      <xdr:nvSpPr>
        <xdr:cNvPr id="74" name="人口1人当たり決算額の推移該当値テキスト130"/>
        <xdr:cNvSpPr txBox="1"/>
      </xdr:nvSpPr>
      <xdr:spPr>
        <a:xfrm>
          <a:off x="5740400" y="285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122,324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93202</xdr:rowOff>
    </xdr:from>
    <xdr:to>
      <xdr:col>4</xdr:col>
      <xdr:colOff>520700</xdr:colOff>
      <xdr:row>18</xdr:row>
      <xdr:rowOff>23352</xdr:rowOff>
    </xdr:to>
    <xdr:sp macro="" textlink="">
      <xdr:nvSpPr>
        <xdr:cNvPr id="75" name="円/楕円 74"/>
        <xdr:cNvSpPr/>
      </xdr:nvSpPr>
      <xdr:spPr bwMode="auto">
        <a:xfrm>
          <a:off x="4953000" y="3055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33529</xdr:rowOff>
    </xdr:from>
    <xdr:ext cx="736600" cy="259045"/>
    <xdr:sp macro="" textlink="">
      <xdr:nvSpPr>
        <xdr:cNvPr id="76" name="テキスト ボックス 75"/>
        <xdr:cNvSpPr txBox="1"/>
      </xdr:nvSpPr>
      <xdr:spPr>
        <a:xfrm>
          <a:off x="4622800" y="2824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117,215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55331</xdr:rowOff>
    </xdr:from>
    <xdr:to>
      <xdr:col>3</xdr:col>
      <xdr:colOff>955675</xdr:colOff>
      <xdr:row>17</xdr:row>
      <xdr:rowOff>156931</xdr:rowOff>
    </xdr:to>
    <xdr:sp macro="" textlink="">
      <xdr:nvSpPr>
        <xdr:cNvPr id="77" name="円/楕円 76"/>
        <xdr:cNvSpPr/>
      </xdr:nvSpPr>
      <xdr:spPr bwMode="auto">
        <a:xfrm>
          <a:off x="4254500" y="301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167108</xdr:rowOff>
    </xdr:from>
    <xdr:ext cx="762000" cy="259045"/>
    <xdr:sp macro="" textlink="">
      <xdr:nvSpPr>
        <xdr:cNvPr id="78" name="テキスト ボックス 77"/>
        <xdr:cNvSpPr txBox="1"/>
      </xdr:nvSpPr>
      <xdr:spPr>
        <a:xfrm>
          <a:off x="3924300" y="278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48006</xdr:rowOff>
    </xdr:from>
    <xdr:to>
      <xdr:col>3</xdr:col>
      <xdr:colOff>257175</xdr:colOff>
      <xdr:row>17</xdr:row>
      <xdr:rowOff>149606</xdr:rowOff>
    </xdr:to>
    <xdr:sp macro="" textlink="">
      <xdr:nvSpPr>
        <xdr:cNvPr id="79" name="円/楕円 78"/>
        <xdr:cNvSpPr/>
      </xdr:nvSpPr>
      <xdr:spPr bwMode="auto">
        <a:xfrm>
          <a:off x="3556000" y="301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159783</xdr:rowOff>
    </xdr:from>
    <xdr:ext cx="762000" cy="259045"/>
    <xdr:sp macro="" textlink="">
      <xdr:nvSpPr>
        <xdr:cNvPr id="80" name="テキスト ボックス 79"/>
        <xdr:cNvSpPr txBox="1"/>
      </xdr:nvSpPr>
      <xdr:spPr>
        <a:xfrm>
          <a:off x="3225800" y="277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93174</xdr:rowOff>
    </xdr:from>
    <xdr:to>
      <xdr:col>2</xdr:col>
      <xdr:colOff>692150</xdr:colOff>
      <xdr:row>18</xdr:row>
      <xdr:rowOff>23324</xdr:rowOff>
    </xdr:to>
    <xdr:sp macro="" textlink="">
      <xdr:nvSpPr>
        <xdr:cNvPr id="81" name="円/楕円 80"/>
        <xdr:cNvSpPr/>
      </xdr:nvSpPr>
      <xdr:spPr bwMode="auto">
        <a:xfrm>
          <a:off x="2857500" y="305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33501</xdr:rowOff>
    </xdr:from>
    <xdr:ext cx="762000" cy="259045"/>
    <xdr:sp macro="" textlink="">
      <xdr:nvSpPr>
        <xdr:cNvPr id="82" name="テキスト ボックス 81"/>
        <xdr:cNvSpPr txBox="1"/>
      </xdr:nvSpPr>
      <xdr:spPr>
        <a:xfrm>
          <a:off x="2527300" y="282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135961</xdr:rowOff>
    </xdr:from>
    <xdr:to>
      <xdr:col>4</xdr:col>
      <xdr:colOff>1117600</xdr:colOff>
      <xdr:row>35</xdr:row>
      <xdr:rowOff>155849</xdr:rowOff>
    </xdr:to>
    <xdr:cxnSp macro="">
      <xdr:nvCxnSpPr>
        <xdr:cNvPr id="115" name="直線コネクタ 114"/>
        <xdr:cNvCxnSpPr/>
      </xdr:nvCxnSpPr>
      <xdr:spPr bwMode="auto">
        <a:xfrm>
          <a:off x="5003800" y="6746311"/>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6"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331780</xdr:rowOff>
    </xdr:from>
    <xdr:to>
      <xdr:col>4</xdr:col>
      <xdr:colOff>469900</xdr:colOff>
      <xdr:row>35</xdr:row>
      <xdr:rowOff>135961</xdr:rowOff>
    </xdr:to>
    <xdr:cxnSp macro="">
      <xdr:nvCxnSpPr>
        <xdr:cNvPr id="118" name="直線コネクタ 117"/>
        <xdr:cNvCxnSpPr/>
      </xdr:nvCxnSpPr>
      <xdr:spPr bwMode="auto">
        <a:xfrm>
          <a:off x="4305300" y="6599230"/>
          <a:ext cx="698500" cy="14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145334</xdr:rowOff>
    </xdr:from>
    <xdr:to>
      <xdr:col>3</xdr:col>
      <xdr:colOff>904875</xdr:colOff>
      <xdr:row>34</xdr:row>
      <xdr:rowOff>331780</xdr:rowOff>
    </xdr:to>
    <xdr:cxnSp macro="">
      <xdr:nvCxnSpPr>
        <xdr:cNvPr id="121" name="直線コネクタ 120"/>
        <xdr:cNvCxnSpPr/>
      </xdr:nvCxnSpPr>
      <xdr:spPr bwMode="auto">
        <a:xfrm>
          <a:off x="3606800" y="6412784"/>
          <a:ext cx="698500" cy="18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209799</xdr:rowOff>
    </xdr:from>
    <xdr:to>
      <xdr:col>3</xdr:col>
      <xdr:colOff>206375</xdr:colOff>
      <xdr:row>34</xdr:row>
      <xdr:rowOff>145334</xdr:rowOff>
    </xdr:to>
    <xdr:cxnSp macro="">
      <xdr:nvCxnSpPr>
        <xdr:cNvPr id="124" name="直線コネクタ 123"/>
        <xdr:cNvCxnSpPr/>
      </xdr:nvCxnSpPr>
      <xdr:spPr bwMode="auto">
        <a:xfrm>
          <a:off x="2908300" y="6134349"/>
          <a:ext cx="698500" cy="27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141271</xdr:rowOff>
    </xdr:from>
    <xdr:ext cx="762000" cy="259045"/>
    <xdr:sp macro="" textlink="">
      <xdr:nvSpPr>
        <xdr:cNvPr id="128" name="テキスト ボックス 127"/>
        <xdr:cNvSpPr txBox="1"/>
      </xdr:nvSpPr>
      <xdr:spPr>
        <a:xfrm>
          <a:off x="25273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105049</xdr:rowOff>
    </xdr:from>
    <xdr:to>
      <xdr:col>5</xdr:col>
      <xdr:colOff>34925</xdr:colOff>
      <xdr:row>35</xdr:row>
      <xdr:rowOff>206649</xdr:rowOff>
    </xdr:to>
    <xdr:sp macro="" textlink="">
      <xdr:nvSpPr>
        <xdr:cNvPr id="134" name="円/楕円 133"/>
        <xdr:cNvSpPr/>
      </xdr:nvSpPr>
      <xdr:spPr bwMode="auto">
        <a:xfrm>
          <a:off x="5600700" y="671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293026</xdr:rowOff>
    </xdr:from>
    <xdr:ext cx="762000" cy="259045"/>
    <xdr:sp macro="" textlink="">
      <xdr:nvSpPr>
        <xdr:cNvPr id="135" name="人口1人当たり決算額の推移該当値テキスト445"/>
        <xdr:cNvSpPr txBox="1"/>
      </xdr:nvSpPr>
      <xdr:spPr>
        <a:xfrm>
          <a:off x="5740400" y="656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85161</xdr:rowOff>
    </xdr:from>
    <xdr:to>
      <xdr:col>4</xdr:col>
      <xdr:colOff>520700</xdr:colOff>
      <xdr:row>35</xdr:row>
      <xdr:rowOff>186761</xdr:rowOff>
    </xdr:to>
    <xdr:sp macro="" textlink="">
      <xdr:nvSpPr>
        <xdr:cNvPr id="136" name="円/楕円 135"/>
        <xdr:cNvSpPr/>
      </xdr:nvSpPr>
      <xdr:spPr bwMode="auto">
        <a:xfrm>
          <a:off x="4953000" y="669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196938</xdr:rowOff>
    </xdr:from>
    <xdr:ext cx="736600" cy="259045"/>
    <xdr:sp macro="" textlink="">
      <xdr:nvSpPr>
        <xdr:cNvPr id="137" name="テキスト ボックス 136"/>
        <xdr:cNvSpPr txBox="1"/>
      </xdr:nvSpPr>
      <xdr:spPr>
        <a:xfrm>
          <a:off x="4622800" y="6464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280980</xdr:rowOff>
    </xdr:from>
    <xdr:to>
      <xdr:col>3</xdr:col>
      <xdr:colOff>955675</xdr:colOff>
      <xdr:row>35</xdr:row>
      <xdr:rowOff>39680</xdr:rowOff>
    </xdr:to>
    <xdr:sp macro="" textlink="">
      <xdr:nvSpPr>
        <xdr:cNvPr id="138" name="円/楕円 137"/>
        <xdr:cNvSpPr/>
      </xdr:nvSpPr>
      <xdr:spPr bwMode="auto">
        <a:xfrm>
          <a:off x="4254500" y="654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49857</xdr:rowOff>
    </xdr:from>
    <xdr:ext cx="762000" cy="259045"/>
    <xdr:sp macro="" textlink="">
      <xdr:nvSpPr>
        <xdr:cNvPr id="139" name="テキスト ボックス 138"/>
        <xdr:cNvSpPr txBox="1"/>
      </xdr:nvSpPr>
      <xdr:spPr>
        <a:xfrm>
          <a:off x="3924300" y="63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94534</xdr:rowOff>
    </xdr:from>
    <xdr:to>
      <xdr:col>3</xdr:col>
      <xdr:colOff>257175</xdr:colOff>
      <xdr:row>34</xdr:row>
      <xdr:rowOff>196134</xdr:rowOff>
    </xdr:to>
    <xdr:sp macro="" textlink="">
      <xdr:nvSpPr>
        <xdr:cNvPr id="140" name="円/楕円 139"/>
        <xdr:cNvSpPr/>
      </xdr:nvSpPr>
      <xdr:spPr bwMode="auto">
        <a:xfrm>
          <a:off x="3556000" y="636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206311</xdr:rowOff>
    </xdr:from>
    <xdr:ext cx="762000" cy="259045"/>
    <xdr:sp macro="" textlink="">
      <xdr:nvSpPr>
        <xdr:cNvPr id="141" name="テキスト ボックス 140"/>
        <xdr:cNvSpPr txBox="1"/>
      </xdr:nvSpPr>
      <xdr:spPr>
        <a:xfrm>
          <a:off x="3225800" y="613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33,349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158999</xdr:rowOff>
    </xdr:from>
    <xdr:to>
      <xdr:col>2</xdr:col>
      <xdr:colOff>692150</xdr:colOff>
      <xdr:row>33</xdr:row>
      <xdr:rowOff>260599</xdr:rowOff>
    </xdr:to>
    <xdr:sp macro="" textlink="">
      <xdr:nvSpPr>
        <xdr:cNvPr id="142" name="円/楕円 141"/>
        <xdr:cNvSpPr/>
      </xdr:nvSpPr>
      <xdr:spPr bwMode="auto">
        <a:xfrm>
          <a:off x="2857500" y="6083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99326</xdr:rowOff>
    </xdr:from>
    <xdr:ext cx="762000" cy="259045"/>
    <xdr:sp macro="" textlink="">
      <xdr:nvSpPr>
        <xdr:cNvPr id="143" name="テキスト ボックス 142"/>
        <xdr:cNvSpPr txBox="1"/>
      </xdr:nvSpPr>
      <xdr:spPr>
        <a:xfrm>
          <a:off x="2527300" y="585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財政調整基金残高については、合併以降大型の公共事業等が予定されていることから、公共施設等整備基金だけでなく、財政調整基金の積立に努めてきているため増加しています。実質収支額及び実質単年度収支については、国による経済対策等による影響の大きかった、</a:t>
          </a:r>
          <a:r>
            <a:rPr kumimoji="0" lang="en-US" altLang="ja-JP" sz="1200" b="0" i="0" u="none" strike="noStrike" kern="0" cap="none" spc="0" normalizeH="0" baseline="0" noProof="0">
              <a:ln>
                <a:noFill/>
              </a:ln>
              <a:solidFill>
                <a:prstClr val="black"/>
              </a:solidFill>
              <a:effectLst/>
              <a:uLnTx/>
              <a:uFillTx/>
              <a:latin typeface="+mn-lt"/>
              <a:ea typeface="+mn-ea"/>
              <a:cs typeface="+mn-cs"/>
            </a:rPr>
            <a:t>H22</a:t>
          </a:r>
          <a:r>
            <a:rPr kumimoji="0" lang="ja-JP" altLang="ja-JP" sz="1200" b="0" i="0" u="none" strike="noStrike" kern="0" cap="none" spc="0" normalizeH="0" baseline="0" noProof="0">
              <a:ln>
                <a:noFill/>
              </a:ln>
              <a:solidFill>
                <a:prstClr val="black"/>
              </a:solidFill>
              <a:effectLst/>
              <a:uLnTx/>
              <a:uFillTx/>
              <a:latin typeface="+mn-lt"/>
              <a:ea typeface="+mn-ea"/>
              <a:cs typeface="+mn-cs"/>
            </a:rPr>
            <a:t>は高くなっています</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連結実質赤字比率についてですが、各会計とも赤字は見られません。一般会計においては、</a:t>
          </a:r>
          <a:r>
            <a:rPr kumimoji="0" lang="en-US" altLang="ja-JP" sz="1200" b="0" i="0" u="none" strike="noStrike" kern="0" cap="none" spc="0" normalizeH="0" baseline="0" noProof="0">
              <a:ln>
                <a:noFill/>
              </a:ln>
              <a:solidFill>
                <a:prstClr val="black"/>
              </a:solidFill>
              <a:effectLst/>
              <a:uLnTx/>
              <a:uFillTx/>
              <a:latin typeface="+mn-lt"/>
              <a:ea typeface="+mn-ea"/>
              <a:cs typeface="+mn-cs"/>
            </a:rPr>
            <a:t>H21</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経済対策により普通交付税等が増加し、実質収支額が増えているため黒字額は増加しています。ただし、病院事業会計、国保会計、老人保健施設会計及び介護保険会計においては、医療費・給付費の増や経済不況等により収入が減少しており、黒字額が減少しています</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分子）については、繰上償還等を積極的に実施してきたことにより、起債残高が減少し元利償還金が減少しております。又、公共下水道事業については、特例措置分等の起債の償還が終了してきており、その分の組合等への負担金は減少し、併せて、交付税措置される分も減少するため、算入公債費は減少し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一般会計においては、繰上償還等を積極的に行い起債残高の圧縮に努めていること、各特別会計においては、財政健全化計画等に基づき新たな起債の借入を行っていないため、起債残高及び特別会計の</a:t>
          </a:r>
          <a:r>
            <a:rPr kumimoji="0" lang="ja-JP" altLang="en-US" sz="1200" b="0" i="0" u="none" strike="noStrike" kern="0" cap="none" spc="0" normalizeH="0" baseline="0" noProof="0">
              <a:ln>
                <a:noFill/>
              </a:ln>
              <a:solidFill>
                <a:prstClr val="black"/>
              </a:solidFill>
              <a:effectLst/>
              <a:uLnTx/>
              <a:uFillTx/>
              <a:latin typeface="+mn-lt"/>
              <a:ea typeface="+mn-ea"/>
              <a:cs typeface="+mn-cs"/>
            </a:rPr>
            <a:t>起債</a:t>
          </a:r>
          <a:r>
            <a:rPr kumimoji="0" lang="ja-JP" altLang="ja-JP" sz="1200" b="0" i="0" u="none" strike="noStrike" kern="0" cap="none" spc="0" normalizeH="0" baseline="0" noProof="0">
              <a:ln>
                <a:noFill/>
              </a:ln>
              <a:solidFill>
                <a:prstClr val="black"/>
              </a:solidFill>
              <a:effectLst/>
              <a:uLnTx/>
              <a:uFillTx/>
              <a:latin typeface="+mn-lt"/>
              <a:ea typeface="+mn-ea"/>
              <a:cs typeface="+mn-cs"/>
            </a:rPr>
            <a:t>償還に係る一般会計の負担は減少傾向にあります。</a:t>
          </a:r>
          <a:r>
            <a:rPr kumimoji="0" lang="en-US" altLang="ja-JP" sz="1200" b="0" i="0" u="none" strike="noStrike" kern="0" cap="none" spc="0" normalizeH="0" baseline="0" noProof="0">
              <a:ln>
                <a:noFill/>
              </a:ln>
              <a:solidFill>
                <a:prstClr val="black"/>
              </a:solidFill>
              <a:effectLst/>
              <a:uLnTx/>
              <a:uFillTx/>
              <a:latin typeface="+mn-lt"/>
              <a:ea typeface="+mn-ea"/>
              <a:cs typeface="+mn-cs"/>
            </a:rPr>
            <a:t>H22</a:t>
          </a:r>
          <a:r>
            <a:rPr kumimoji="0" lang="ja-JP" altLang="ja-JP" sz="1200" b="0" i="0" u="none" strike="noStrike" kern="0" cap="none" spc="0" normalizeH="0" baseline="0" noProof="0">
              <a:ln>
                <a:noFill/>
              </a:ln>
              <a:solidFill>
                <a:prstClr val="black"/>
              </a:solidFill>
              <a:effectLst/>
              <a:uLnTx/>
              <a:uFillTx/>
              <a:latin typeface="+mn-lt"/>
              <a:ea typeface="+mn-ea"/>
              <a:cs typeface="+mn-cs"/>
            </a:rPr>
            <a:t>年度以降において、一般会計の起債残高が増えていますが、臨時財政対策債の金額が増え、又統合小中学校事業に係る起債の借入が始まったことによります。又、普通交付税の増額に伴う標準財政規模の増、財政調整基金、減債基金、公共施設等整備基金及び地域振興基金の増、交付税措置の高い辺地債、合併特例債、臨時財政対策債の町債残高の増により、充当可能財源等は増加しています。</a:t>
          </a: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上記の結果として、将来負担比率は改善傾向にあります。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9239459</v>
      </c>
      <c r="BO4" s="379"/>
      <c r="BP4" s="379"/>
      <c r="BQ4" s="379"/>
      <c r="BR4" s="379"/>
      <c r="BS4" s="379"/>
      <c r="BT4" s="379"/>
      <c r="BU4" s="380"/>
      <c r="BV4" s="378">
        <v>10507715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8863076</v>
      </c>
      <c r="BO5" s="384"/>
      <c r="BP5" s="384"/>
      <c r="BQ5" s="384"/>
      <c r="BR5" s="384"/>
      <c r="BS5" s="384"/>
      <c r="BT5" s="384"/>
      <c r="BU5" s="385"/>
      <c r="BV5" s="383">
        <v>10009478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81.2</v>
      </c>
      <c r="CU5" s="354"/>
      <c r="CV5" s="354"/>
      <c r="CW5" s="354"/>
      <c r="CX5" s="354"/>
      <c r="CY5" s="354"/>
      <c r="CZ5" s="354"/>
      <c r="DA5" s="355"/>
      <c r="DB5" s="353">
        <v>78.400000000000006</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376383</v>
      </c>
      <c r="BO6" s="384"/>
      <c r="BP6" s="384"/>
      <c r="BQ6" s="384"/>
      <c r="BR6" s="384"/>
      <c r="BS6" s="384"/>
      <c r="BT6" s="384"/>
      <c r="BU6" s="385"/>
      <c r="BV6" s="383">
        <v>498237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85.8</v>
      </c>
      <c r="CU6" s="530"/>
      <c r="CV6" s="530"/>
      <c r="CW6" s="530"/>
      <c r="CX6" s="530"/>
      <c r="CY6" s="530"/>
      <c r="CZ6" s="530"/>
      <c r="DA6" s="531"/>
      <c r="DB6" s="529">
        <v>83.1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75312</v>
      </c>
      <c r="BO7" s="384"/>
      <c r="BP7" s="384"/>
      <c r="BQ7" s="384"/>
      <c r="BR7" s="384"/>
      <c r="BS7" s="384"/>
      <c r="BT7" s="384"/>
      <c r="BU7" s="385"/>
      <c r="BV7" s="383">
        <v>156860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5732772</v>
      </c>
      <c r="CU7" s="384"/>
      <c r="CV7" s="384"/>
      <c r="CW7" s="384"/>
      <c r="CX7" s="384"/>
      <c r="CY7" s="384"/>
      <c r="CZ7" s="384"/>
      <c r="DA7" s="385"/>
      <c r="DB7" s="383">
        <v>5666026</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301071</v>
      </c>
      <c r="BO8" s="384"/>
      <c r="BP8" s="384"/>
      <c r="BQ8" s="384"/>
      <c r="BR8" s="384"/>
      <c r="BS8" s="384"/>
      <c r="BT8" s="384"/>
      <c r="BU8" s="385"/>
      <c r="BV8" s="383">
        <v>341377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12069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-40306</v>
      </c>
      <c r="BO9" s="384"/>
      <c r="BP9" s="384"/>
      <c r="BQ9" s="384"/>
      <c r="BR9" s="384"/>
      <c r="BS9" s="384"/>
      <c r="BT9" s="384"/>
      <c r="BU9" s="385"/>
      <c r="BV9" s="383">
        <v>87681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18.600000000000001</v>
      </c>
      <c r="CU9" s="354"/>
      <c r="CV9" s="354"/>
      <c r="CW9" s="354"/>
      <c r="CX9" s="354"/>
      <c r="CY9" s="354"/>
      <c r="CZ9" s="354"/>
      <c r="DA9" s="355"/>
      <c r="DB9" s="353">
        <v>21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12980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3310</v>
      </c>
      <c r="BO10" s="384"/>
      <c r="BP10" s="384"/>
      <c r="BQ10" s="384"/>
      <c r="BR10" s="384"/>
      <c r="BS10" s="384"/>
      <c r="BT10" s="384"/>
      <c r="BU10" s="385"/>
      <c r="BV10" s="383">
        <v>3134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11939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135000</v>
      </c>
      <c r="BO12" s="384"/>
      <c r="BP12" s="384"/>
      <c r="BQ12" s="384"/>
      <c r="BR12" s="384"/>
      <c r="BS12" s="384"/>
      <c r="BT12" s="384"/>
      <c r="BU12" s="385"/>
      <c r="BV12" s="383">
        <v>90000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11839</v>
      </c>
      <c r="S13" s="485"/>
      <c r="T13" s="485"/>
      <c r="U13" s="485"/>
      <c r="V13" s="486"/>
      <c r="W13" s="472" t="s">
        <v>124</v>
      </c>
      <c r="X13" s="396"/>
      <c r="Y13" s="396"/>
      <c r="Z13" s="396"/>
      <c r="AA13" s="396"/>
      <c r="AB13" s="397"/>
      <c r="AC13" s="359">
        <v>968</v>
      </c>
      <c r="AD13" s="360"/>
      <c r="AE13" s="360"/>
      <c r="AF13" s="360"/>
      <c r="AG13" s="361"/>
      <c r="AH13" s="359">
        <v>1135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-171996</v>
      </c>
      <c r="BO13" s="384"/>
      <c r="BP13" s="384"/>
      <c r="BQ13" s="384"/>
      <c r="BR13" s="384"/>
      <c r="BS13" s="384"/>
      <c r="BT13" s="384"/>
      <c r="BU13" s="385"/>
      <c r="BV13" s="383">
        <v>815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7.6</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12076</v>
      </c>
      <c r="S14" s="485"/>
      <c r="T14" s="485"/>
      <c r="U14" s="485"/>
      <c r="V14" s="486"/>
      <c r="W14" s="487"/>
      <c r="X14" s="399"/>
      <c r="Y14" s="399"/>
      <c r="Z14" s="399"/>
      <c r="AA14" s="399"/>
      <c r="AB14" s="400"/>
      <c r="AC14" s="477">
        <v>16.3</v>
      </c>
      <c r="AD14" s="478"/>
      <c r="AE14" s="478"/>
      <c r="AF14" s="478"/>
      <c r="AG14" s="479"/>
      <c r="AH14" s="477">
        <v>17.600000000000001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11971</v>
      </c>
      <c r="S15" s="485"/>
      <c r="T15" s="485"/>
      <c r="U15" s="485"/>
      <c r="V15" s="486"/>
      <c r="W15" s="472" t="s">
        <v>131</v>
      </c>
      <c r="X15" s="396"/>
      <c r="Y15" s="396"/>
      <c r="Z15" s="396"/>
      <c r="AA15" s="396"/>
      <c r="AB15" s="397"/>
      <c r="AC15" s="359">
        <v>1767</v>
      </c>
      <c r="AD15" s="360"/>
      <c r="AE15" s="360"/>
      <c r="AF15" s="360"/>
      <c r="AG15" s="361"/>
      <c r="AH15" s="359">
        <v>2081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1066799</v>
      </c>
      <c r="BO15" s="379"/>
      <c r="BP15" s="379"/>
      <c r="BQ15" s="379"/>
      <c r="BR15" s="379"/>
      <c r="BS15" s="379"/>
      <c r="BT15" s="379"/>
      <c r="BU15" s="380"/>
      <c r="BV15" s="378">
        <v>1057727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29.8</v>
      </c>
      <c r="AD16" s="478"/>
      <c r="AE16" s="478"/>
      <c r="AF16" s="478"/>
      <c r="AG16" s="479"/>
      <c r="AH16" s="477">
        <v>32.200000000000003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4653357</v>
      </c>
      <c r="BO16" s="384"/>
      <c r="BP16" s="384"/>
      <c r="BQ16" s="384"/>
      <c r="BR16" s="384"/>
      <c r="BS16" s="384"/>
      <c r="BT16" s="384"/>
      <c r="BU16" s="385"/>
      <c r="BV16" s="383">
        <v>4520721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3204</v>
      </c>
      <c r="AD17" s="360"/>
      <c r="AE17" s="360"/>
      <c r="AF17" s="360"/>
      <c r="AG17" s="361"/>
      <c r="AH17" s="359">
        <v>3238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1334823</v>
      </c>
      <c r="BO17" s="384"/>
      <c r="BP17" s="384"/>
      <c r="BQ17" s="384"/>
      <c r="BR17" s="384"/>
      <c r="BS17" s="384"/>
      <c r="BT17" s="384"/>
      <c r="BU17" s="385"/>
      <c r="BV17" s="383">
        <v>1332762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188.15</v>
      </c>
      <c r="M18" s="448"/>
      <c r="N18" s="448"/>
      <c r="O18" s="448"/>
      <c r="P18" s="448"/>
      <c r="Q18" s="448"/>
      <c r="R18" s="449"/>
      <c r="S18" s="449"/>
      <c r="T18" s="449"/>
      <c r="U18" s="449"/>
      <c r="V18" s="450"/>
      <c r="W18" s="464"/>
      <c r="X18" s="465"/>
      <c r="Y18" s="465"/>
      <c r="Z18" s="465"/>
      <c r="AA18" s="465"/>
      <c r="AB18" s="473"/>
      <c r="AC18" s="347">
        <v>53.9</v>
      </c>
      <c r="AD18" s="348"/>
      <c r="AE18" s="348"/>
      <c r="AF18" s="348"/>
      <c r="AG18" s="451"/>
      <c r="AH18" s="347">
        <v>50.2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4697461</v>
      </c>
      <c r="BO18" s="384"/>
      <c r="BP18" s="384"/>
      <c r="BQ18" s="384"/>
      <c r="BR18" s="384"/>
      <c r="BS18" s="384"/>
      <c r="BT18" s="384"/>
      <c r="BU18" s="385"/>
      <c r="BV18" s="383">
        <v>4473973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64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6815282</v>
      </c>
      <c r="BO19" s="384"/>
      <c r="BP19" s="384"/>
      <c r="BQ19" s="384"/>
      <c r="BR19" s="384"/>
      <c r="BS19" s="384"/>
      <c r="BT19" s="384"/>
      <c r="BU19" s="385"/>
      <c r="BV19" s="383">
        <v>6790535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4092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8814338</v>
      </c>
      <c r="BO23" s="384"/>
      <c r="BP23" s="384"/>
      <c r="BQ23" s="384"/>
      <c r="BR23" s="384"/>
      <c r="BS23" s="384"/>
      <c r="BT23" s="384"/>
      <c r="BU23" s="385"/>
      <c r="BV23" s="383">
        <v>9025760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6000</v>
      </c>
      <c r="R24" s="360"/>
      <c r="S24" s="360"/>
      <c r="T24" s="360"/>
      <c r="U24" s="360"/>
      <c r="V24" s="361"/>
      <c r="W24" s="425"/>
      <c r="X24" s="416"/>
      <c r="Y24" s="417"/>
      <c r="Z24" s="356" t="s">
        <v>154</v>
      </c>
      <c r="AA24" s="357"/>
      <c r="AB24" s="357"/>
      <c r="AC24" s="357"/>
      <c r="AD24" s="357"/>
      <c r="AE24" s="357"/>
      <c r="AF24" s="357"/>
      <c r="AG24" s="358"/>
      <c r="AH24" s="359">
        <v>148</v>
      </c>
      <c r="AI24" s="360"/>
      <c r="AJ24" s="360"/>
      <c r="AK24" s="360"/>
      <c r="AL24" s="361"/>
      <c r="AM24" s="359">
        <v>468716</v>
      </c>
      <c r="AN24" s="360"/>
      <c r="AO24" s="360"/>
      <c r="AP24" s="360"/>
      <c r="AQ24" s="360"/>
      <c r="AR24" s="361"/>
      <c r="AS24" s="359">
        <v>3167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3303138</v>
      </c>
      <c r="BO24" s="384"/>
      <c r="BP24" s="384"/>
      <c r="BQ24" s="384"/>
      <c r="BR24" s="384"/>
      <c r="BS24" s="384"/>
      <c r="BT24" s="384"/>
      <c r="BU24" s="385"/>
      <c r="BV24" s="383">
        <v>3784436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5120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88651</v>
      </c>
      <c r="BO25" s="379"/>
      <c r="BP25" s="379"/>
      <c r="BQ25" s="379"/>
      <c r="BR25" s="379"/>
      <c r="BS25" s="379"/>
      <c r="BT25" s="379"/>
      <c r="BU25" s="380"/>
      <c r="BV25" s="378">
        <v>220802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5060</v>
      </c>
      <c r="R26" s="360"/>
      <c r="S26" s="360"/>
      <c r="T26" s="360"/>
      <c r="U26" s="360"/>
      <c r="V26" s="361"/>
      <c r="W26" s="425"/>
      <c r="X26" s="416"/>
      <c r="Y26" s="417"/>
      <c r="Z26" s="356" t="s">
        <v>160</v>
      </c>
      <c r="AA26" s="438"/>
      <c r="AB26" s="438"/>
      <c r="AC26" s="438"/>
      <c r="AD26" s="438"/>
      <c r="AE26" s="438"/>
      <c r="AF26" s="438"/>
      <c r="AG26" s="439"/>
      <c r="AH26" s="359">
        <v>13</v>
      </c>
      <c r="AI26" s="360"/>
      <c r="AJ26" s="360"/>
      <c r="AK26" s="360"/>
      <c r="AL26" s="361"/>
      <c r="AM26" s="359">
        <v>42640</v>
      </c>
      <c r="AN26" s="360"/>
      <c r="AO26" s="360"/>
      <c r="AP26" s="360"/>
      <c r="AQ26" s="360"/>
      <c r="AR26" s="361"/>
      <c r="AS26" s="359">
        <v>3280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2750</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460000</v>
      </c>
      <c r="BO27" s="387"/>
      <c r="BP27" s="387"/>
      <c r="BQ27" s="387"/>
      <c r="BR27" s="387"/>
      <c r="BS27" s="387"/>
      <c r="BT27" s="387"/>
      <c r="BU27" s="388"/>
      <c r="BV27" s="386">
        <v>460000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2143590</v>
      </c>
      <c r="BO28" s="379"/>
      <c r="BP28" s="379"/>
      <c r="BQ28" s="379"/>
      <c r="BR28" s="379"/>
      <c r="BS28" s="379"/>
      <c r="BT28" s="379"/>
      <c r="BU28" s="380"/>
      <c r="BV28" s="378">
        <v>2275280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1860</v>
      </c>
      <c r="R29" s="360"/>
      <c r="S29" s="360"/>
      <c r="T29" s="360"/>
      <c r="U29" s="360"/>
      <c r="V29" s="361"/>
      <c r="W29" s="426"/>
      <c r="X29" s="427"/>
      <c r="Y29" s="428"/>
      <c r="Z29" s="356" t="s">
        <v>170</v>
      </c>
      <c r="AA29" s="357"/>
      <c r="AB29" s="357"/>
      <c r="AC29" s="357"/>
      <c r="AD29" s="357"/>
      <c r="AE29" s="357"/>
      <c r="AF29" s="357"/>
      <c r="AG29" s="358"/>
      <c r="AH29" s="359">
        <v>148</v>
      </c>
      <c r="AI29" s="360"/>
      <c r="AJ29" s="360"/>
      <c r="AK29" s="360"/>
      <c r="AL29" s="361"/>
      <c r="AM29" s="359">
        <v>468716</v>
      </c>
      <c r="AN29" s="360"/>
      <c r="AO29" s="360"/>
      <c r="AP29" s="360"/>
      <c r="AQ29" s="360"/>
      <c r="AR29" s="361"/>
      <c r="AS29" s="359">
        <v>3167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763830</v>
      </c>
      <c r="BO29" s="384"/>
      <c r="BP29" s="384"/>
      <c r="BQ29" s="384"/>
      <c r="BR29" s="384"/>
      <c r="BS29" s="384"/>
      <c r="BT29" s="384"/>
      <c r="BU29" s="385"/>
      <c r="BV29" s="383">
        <v>488270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4297440</v>
      </c>
      <c r="BO30" s="387"/>
      <c r="BP30" s="387"/>
      <c r="BQ30" s="387"/>
      <c r="BR30" s="387"/>
      <c r="BS30" s="387"/>
      <c r="BT30" s="387"/>
      <c r="BU30" s="388"/>
      <c r="BV30" s="386">
        <v>4256689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佐久穂町国民健康保険特別会計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佐久穂町病院事業会計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佐久穂町簡易水道事業特別会計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佐久穂町住宅改修資金等貸付事業特別会計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佐久穂町介護保険特別会計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佐久穂町農業集落排水事業特別会計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佐久穂町老人保健施設特別会計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佐久穂町索道事業特別会計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佐久広域連合（養護老人ホーム特別会計）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佐久穂町後期高齢者医療特別会計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佐久穂町住宅地造成事業特別会計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佐久広域連合（特別養護老人ホーム特別会計）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佐久広域連合（救護施設特別会計）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佐久広域連合（食肉流通センター特別会計）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長野県市町村自治振興組合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南佐久環境衛生組合（公共下水道事業特別会計）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南佐久環境衛生組合（一般会計）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佐久平環境衛生組合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3" t="s">
        <v>24</v>
      </c>
      <c r="C41" s="1184"/>
      <c r="D41" s="81"/>
      <c r="E41" s="1185" t="s">
        <v>25</v>
      </c>
      <c r="F41" s="1185"/>
      <c r="G41" s="1185"/>
      <c r="H41" s="1186"/>
      <c r="I41" s="82">
        <v>8400</v>
      </c>
      <c r="J41" s="83">
        <v>8487</v>
      </c>
      <c r="K41" s="83">
        <v>8906</v>
      </c>
      <c r="L41" s="83">
        <v>9026</v>
      </c>
      <c r="M41" s="84">
        <v>8814</v>
      </c>
    </row>
    <row r="42" spans="2:13" ht="27.75" customHeight="1">
      <c r="B42" s="1173"/>
      <c r="C42" s="1174"/>
      <c r="D42" s="85"/>
      <c r="E42" s="1177" t="s">
        <v>26</v>
      </c>
      <c r="F42" s="1177"/>
      <c r="G42" s="1177"/>
      <c r="H42" s="1178"/>
      <c r="I42" s="86">
        <v>11</v>
      </c>
      <c r="J42" s="87">
        <v>7</v>
      </c>
      <c r="K42" s="87">
        <v>4</v>
      </c>
      <c r="L42" s="87" t="s">
        <v>480</v>
      </c>
      <c r="M42" s="88" t="s">
        <v>480</v>
      </c>
    </row>
    <row r="43" spans="2:13" ht="27.75" customHeight="1">
      <c r="B43" s="1173"/>
      <c r="C43" s="1174"/>
      <c r="D43" s="85"/>
      <c r="E43" s="1177" t="s">
        <v>27</v>
      </c>
      <c r="F43" s="1177"/>
      <c r="G43" s="1177"/>
      <c r="H43" s="1178"/>
      <c r="I43" s="86">
        <v>940</v>
      </c>
      <c r="J43" s="87">
        <v>846</v>
      </c>
      <c r="K43" s="87">
        <v>858</v>
      </c>
      <c r="L43" s="87">
        <v>1007</v>
      </c>
      <c r="M43" s="88">
        <v>1295</v>
      </c>
    </row>
    <row r="44" spans="2:13" ht="27.75" customHeight="1">
      <c r="B44" s="1173"/>
      <c r="C44" s="1174"/>
      <c r="D44" s="85"/>
      <c r="E44" s="1177" t="s">
        <v>28</v>
      </c>
      <c r="F44" s="1177"/>
      <c r="G44" s="1177"/>
      <c r="H44" s="1178"/>
      <c r="I44" s="86">
        <v>8874</v>
      </c>
      <c r="J44" s="87">
        <v>8567</v>
      </c>
      <c r="K44" s="87">
        <v>8206</v>
      </c>
      <c r="L44" s="87">
        <v>7788</v>
      </c>
      <c r="M44" s="88">
        <v>7631</v>
      </c>
    </row>
    <row r="45" spans="2:13" ht="27.75" customHeight="1">
      <c r="B45" s="1173"/>
      <c r="C45" s="1174"/>
      <c r="D45" s="85"/>
      <c r="E45" s="1177" t="s">
        <v>29</v>
      </c>
      <c r="F45" s="1177"/>
      <c r="G45" s="1177"/>
      <c r="H45" s="1178"/>
      <c r="I45" s="86">
        <v>944</v>
      </c>
      <c r="J45" s="87">
        <v>975</v>
      </c>
      <c r="K45" s="87">
        <v>901</v>
      </c>
      <c r="L45" s="87">
        <v>884</v>
      </c>
      <c r="M45" s="88">
        <v>758</v>
      </c>
    </row>
    <row r="46" spans="2:13" ht="27.75" customHeight="1">
      <c r="B46" s="1173"/>
      <c r="C46" s="1174"/>
      <c r="D46" s="85"/>
      <c r="E46" s="1177" t="s">
        <v>30</v>
      </c>
      <c r="F46" s="1177"/>
      <c r="G46" s="1177"/>
      <c r="H46" s="1178"/>
      <c r="I46" s="86" t="s">
        <v>480</v>
      </c>
      <c r="J46" s="87" t="s">
        <v>480</v>
      </c>
      <c r="K46" s="87" t="s">
        <v>480</v>
      </c>
      <c r="L46" s="87" t="s">
        <v>480</v>
      </c>
      <c r="M46" s="88" t="s">
        <v>480</v>
      </c>
    </row>
    <row r="47" spans="2:13" ht="27.75" customHeight="1">
      <c r="B47" s="1173"/>
      <c r="C47" s="1174"/>
      <c r="D47" s="85"/>
      <c r="E47" s="1177" t="s">
        <v>31</v>
      </c>
      <c r="F47" s="1177"/>
      <c r="G47" s="1177"/>
      <c r="H47" s="1178"/>
      <c r="I47" s="86" t="s">
        <v>480</v>
      </c>
      <c r="J47" s="87" t="s">
        <v>480</v>
      </c>
      <c r="K47" s="87" t="s">
        <v>480</v>
      </c>
      <c r="L47" s="87" t="s">
        <v>480</v>
      </c>
      <c r="M47" s="88" t="s">
        <v>480</v>
      </c>
    </row>
    <row r="48" spans="2:13" ht="27.75" customHeight="1">
      <c r="B48" s="1175"/>
      <c r="C48" s="1176"/>
      <c r="D48" s="85"/>
      <c r="E48" s="1177" t="s">
        <v>32</v>
      </c>
      <c r="F48" s="1177"/>
      <c r="G48" s="1177"/>
      <c r="H48" s="1178"/>
      <c r="I48" s="86" t="s">
        <v>480</v>
      </c>
      <c r="J48" s="87" t="s">
        <v>480</v>
      </c>
      <c r="K48" s="87" t="s">
        <v>480</v>
      </c>
      <c r="L48" s="87" t="s">
        <v>480</v>
      </c>
      <c r="M48" s="88" t="s">
        <v>480</v>
      </c>
    </row>
    <row r="49" spans="2:13" ht="27.75" customHeight="1">
      <c r="B49" s="1171" t="s">
        <v>33</v>
      </c>
      <c r="C49" s="1172"/>
      <c r="D49" s="89"/>
      <c r="E49" s="1177" t="s">
        <v>34</v>
      </c>
      <c r="F49" s="1177"/>
      <c r="G49" s="1177"/>
      <c r="H49" s="1178"/>
      <c r="I49" s="86">
        <v>5231</v>
      </c>
      <c r="J49" s="87">
        <v>5820</v>
      </c>
      <c r="K49" s="87">
        <v>6422</v>
      </c>
      <c r="L49" s="87">
        <v>6203</v>
      </c>
      <c r="M49" s="88">
        <v>6406</v>
      </c>
    </row>
    <row r="50" spans="2:13" ht="27.75" customHeight="1">
      <c r="B50" s="1173"/>
      <c r="C50" s="1174"/>
      <c r="D50" s="85"/>
      <c r="E50" s="1177" t="s">
        <v>35</v>
      </c>
      <c r="F50" s="1177"/>
      <c r="G50" s="1177"/>
      <c r="H50" s="1178"/>
      <c r="I50" s="86">
        <v>12</v>
      </c>
      <c r="J50" s="87">
        <v>8</v>
      </c>
      <c r="K50" s="87">
        <v>4</v>
      </c>
      <c r="L50" s="87" t="s">
        <v>480</v>
      </c>
      <c r="M50" s="88" t="s">
        <v>480</v>
      </c>
    </row>
    <row r="51" spans="2:13" ht="27.75" customHeight="1">
      <c r="B51" s="1175"/>
      <c r="C51" s="1176"/>
      <c r="D51" s="85"/>
      <c r="E51" s="1177" t="s">
        <v>36</v>
      </c>
      <c r="F51" s="1177"/>
      <c r="G51" s="1177"/>
      <c r="H51" s="1178"/>
      <c r="I51" s="86">
        <v>14331</v>
      </c>
      <c r="J51" s="87">
        <v>14181</v>
      </c>
      <c r="K51" s="87">
        <v>14526</v>
      </c>
      <c r="L51" s="87">
        <v>14437</v>
      </c>
      <c r="M51" s="88">
        <v>14139</v>
      </c>
    </row>
    <row r="52" spans="2:13" ht="27.75" customHeight="1" thickBot="1">
      <c r="B52" s="1179" t="s">
        <v>37</v>
      </c>
      <c r="C52" s="1180"/>
      <c r="D52" s="90"/>
      <c r="E52" s="1181" t="s">
        <v>38</v>
      </c>
      <c r="F52" s="1181"/>
      <c r="G52" s="1181"/>
      <c r="H52" s="1182"/>
      <c r="I52" s="91">
        <v>-406</v>
      </c>
      <c r="J52" s="92">
        <v>-1128</v>
      </c>
      <c r="K52" s="92">
        <v>-2078</v>
      </c>
      <c r="L52" s="92">
        <v>-1933</v>
      </c>
      <c r="M52" s="93">
        <v>-2048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138528</v>
      </c>
      <c r="E3" s="116"/>
      <c r="F3" s="117">
        <v>95443</v>
      </c>
      <c r="G3" s="118"/>
      <c r="H3" s="119"/>
    </row>
    <row r="4" spans="1:8">
      <c r="A4" s="120"/>
      <c r="B4" s="121"/>
      <c r="C4" s="122"/>
      <c r="D4" s="123">
        <v>67052</v>
      </c>
      <c r="E4" s="124"/>
      <c r="F4" s="125">
        <v>48538</v>
      </c>
      <c r="G4" s="126"/>
      <c r="H4" s="127"/>
    </row>
    <row r="5" spans="1:8">
      <c r="A5" s="108" t="s">
        <v>512</v>
      </c>
      <c r="B5" s="113"/>
      <c r="C5" s="114"/>
      <c r="D5" s="115">
        <v>83771</v>
      </c>
      <c r="E5" s="116"/>
      <c r="F5" s="117">
        <v>72729</v>
      </c>
      <c r="G5" s="118"/>
      <c r="H5" s="119"/>
    </row>
    <row r="6" spans="1:8">
      <c r="A6" s="120"/>
      <c r="B6" s="121"/>
      <c r="C6" s="122"/>
      <c r="D6" s="123">
        <v>57650</v>
      </c>
      <c r="E6" s="124"/>
      <c r="F6" s="125">
        <v>36291</v>
      </c>
      <c r="G6" s="126"/>
      <c r="H6" s="127"/>
    </row>
    <row r="7" spans="1:8">
      <c r="A7" s="108" t="s">
        <v>513</v>
      </c>
      <c r="B7" s="113"/>
      <c r="C7" s="114"/>
      <c r="D7" s="115">
        <v>168871</v>
      </c>
      <c r="E7" s="116"/>
      <c r="F7" s="117">
        <v>70317</v>
      </c>
      <c r="G7" s="118"/>
      <c r="H7" s="119"/>
    </row>
    <row r="8" spans="1:8">
      <c r="A8" s="120"/>
      <c r="B8" s="121"/>
      <c r="C8" s="122"/>
      <c r="D8" s="123">
        <v>30547</v>
      </c>
      <c r="E8" s="124"/>
      <c r="F8" s="125">
        <v>35725</v>
      </c>
      <c r="G8" s="126"/>
      <c r="H8" s="127"/>
    </row>
    <row r="9" spans="1:8">
      <c r="A9" s="108" t="s">
        <v>514</v>
      </c>
      <c r="B9" s="113"/>
      <c r="C9" s="114"/>
      <c r="D9" s="115">
        <v>271306</v>
      </c>
      <c r="E9" s="116"/>
      <c r="F9" s="117">
        <v>105751</v>
      </c>
      <c r="G9" s="118"/>
      <c r="H9" s="119"/>
    </row>
    <row r="10" spans="1:8">
      <c r="A10" s="120"/>
      <c r="B10" s="121"/>
      <c r="C10" s="122"/>
      <c r="D10" s="123">
        <v>23556</v>
      </c>
      <c r="E10" s="124"/>
      <c r="F10" s="125">
        <v>49969</v>
      </c>
      <c r="G10" s="126"/>
      <c r="H10" s="127"/>
    </row>
    <row r="11" spans="1:8">
      <c r="A11" s="108" t="s">
        <v>515</v>
      </c>
      <c r="B11" s="113"/>
      <c r="C11" s="114"/>
      <c r="D11" s="115">
        <v>170665</v>
      </c>
      <c r="E11" s="116"/>
      <c r="F11" s="117">
        <v>158564</v>
      </c>
      <c r="G11" s="118"/>
      <c r="H11" s="119"/>
    </row>
    <row r="12" spans="1:8">
      <c r="A12" s="120"/>
      <c r="B12" s="121"/>
      <c r="C12" s="128"/>
      <c r="D12" s="123">
        <v>79465</v>
      </c>
      <c r="E12" s="124"/>
      <c r="F12" s="125">
        <v>48412</v>
      </c>
      <c r="G12" s="126"/>
      <c r="H12" s="127"/>
    </row>
    <row r="13" spans="1:8">
      <c r="A13" s="108"/>
      <c r="B13" s="113"/>
      <c r="C13" s="129"/>
      <c r="D13" s="130">
        <v>166628</v>
      </c>
      <c r="E13" s="131"/>
      <c r="F13" s="132">
        <v>100561</v>
      </c>
      <c r="G13" s="133"/>
      <c r="H13" s="119"/>
    </row>
    <row r="14" spans="1:8">
      <c r="A14" s="120"/>
      <c r="B14" s="121"/>
      <c r="C14" s="122"/>
      <c r="D14" s="123">
        <v>51654</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7.4</v>
      </c>
      <c r="C19" s="134">
        <f>ROUND(VALUE(SUBSTITUTE(実質収支比率等に係る経年分析!G$48,"▲","-")),2)</f>
        <v>4.9800000000000004</v>
      </c>
      <c r="D19" s="134">
        <f>ROUND(VALUE(SUBSTITUTE(実質収支比率等に係る経年分析!H$48,"▲","-")),2)</f>
        <v>4.57</v>
      </c>
      <c r="E19" s="134">
        <f>ROUND(VALUE(SUBSTITUTE(実質収支比率等に係る経年分析!I$48,"▲","-")),2)</f>
        <v>6.02</v>
      </c>
      <c r="F19" s="134">
        <f>ROUND(VALUE(SUBSTITUTE(実質収支比率等に係る経年分析!J$48,"▲","-")),2)</f>
        <v>5.25</v>
      </c>
    </row>
    <row r="20" spans="1:11">
      <c r="A20" s="134" t="s">
        <v>43</v>
      </c>
      <c r="B20" s="134">
        <f>ROUND(VALUE(SUBSTITUTE(実質収支比率等に係る経年分析!F$47,"▲","-")),2)</f>
        <v>32.909999999999997</v>
      </c>
      <c r="C20" s="134">
        <f>ROUND(VALUE(SUBSTITUTE(実質収支比率等に係る経年分析!G$47,"▲","-")),2)</f>
        <v>42.99</v>
      </c>
      <c r="D20" s="134">
        <f>ROUND(VALUE(SUBSTITUTE(実質収支比率等に係る経年分析!H$47,"▲","-")),2)</f>
        <v>42.54</v>
      </c>
      <c r="E20" s="134">
        <f>ROUND(VALUE(SUBSTITUTE(実質収支比率等に係る経年分析!I$47,"▲","-")),2)</f>
        <v>40.159999999999997</v>
      </c>
      <c r="F20" s="134">
        <f>ROUND(VALUE(SUBSTITUTE(実質収支比率等に係る経年分析!J$47,"▲","-")),2)</f>
        <v>37.39</v>
      </c>
    </row>
    <row r="21" spans="1:11">
      <c r="A21" s="134" t="s">
        <v>44</v>
      </c>
      <c r="B21" s="134">
        <f>IF(ISNUMBER(VALUE(SUBSTITUTE(実質収支比率等に係る経年分析!F$49,"▲","-"))),ROUND(VALUE(SUBSTITUTE(実質収支比率等に係る経年分析!F$49,"▲","-")),2),NA())</f>
        <v>4.49</v>
      </c>
      <c r="C21" s="134">
        <f>IF(ISNUMBER(VALUE(SUBSTITUTE(実質収支比率等に係る経年分析!G$49,"▲","-"))),ROUND(VALUE(SUBSTITUTE(実質収支比率等に係る経年分析!G$49,"▲","-")),2),NA())</f>
        <v>2.79</v>
      </c>
      <c r="D21" s="134">
        <f>IF(ISNUMBER(VALUE(SUBSTITUTE(実質収支比率等に係る経年分析!H$49,"▲","-"))),ROUND(VALUE(SUBSTITUTE(実質収支比率等に係る経年分析!H$49,"▲","-")),2),NA())</f>
        <v>-1.1200000000000001</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佐久穂町簡易水道事業特別会計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佐久穂町老人保健施設特別会計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佐久穂町農業集落排水事業特別会計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佐久穂町国民健康保険特別会計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佐久穂町住宅地造成事業特別会計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佐久穂町介護保険特別会計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5.25</v>
      </c>
    </row>
    <row r="36" spans="1:16">
      <c r="A36" s="135" t="str">
        <f>IF(連結実質赤字比率に係る赤字・黒字の構成分析!C$34="",NA(),連結実質赤字比率に係る赤字・黒字の構成分析!C$34)</f>
        <v>佐久穂町病院事業会計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1209</v>
      </c>
      <c r="E42" s="136"/>
      <c r="F42" s="136"/>
      <c r="G42" s="136">
        <f>'実質公債費比率（分子）の構造'!L$52</f>
        <v>1167</v>
      </c>
      <c r="H42" s="136"/>
      <c r="I42" s="136"/>
      <c r="J42" s="136">
        <f>'実質公債費比率（分子）の構造'!M$52</f>
        <v>1226</v>
      </c>
      <c r="K42" s="136"/>
      <c r="L42" s="136"/>
      <c r="M42" s="136">
        <f>'実質公債費比率（分子）の構造'!N$52</f>
        <v>1359</v>
      </c>
      <c r="N42" s="136"/>
      <c r="O42" s="136"/>
      <c r="P42" s="136">
        <f>'実質公債費比率（分子）の構造'!O$52</f>
        <v>1547</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t="str">
        <f>'実質公債費比率（分子）の構造'!O$50</f>
        <v>-</v>
      </c>
      <c r="O44" s="136"/>
      <c r="P44" s="136"/>
    </row>
    <row r="45" spans="1:16">
      <c r="A45" s="136" t="s">
        <v>54</v>
      </c>
      <c r="B45" s="136">
        <f>'実質公債費比率（分子）の構造'!K$49</f>
        <v>571</v>
      </c>
      <c r="C45" s="136"/>
      <c r="D45" s="136"/>
      <c r="E45" s="136">
        <f>'実質公債費比率（分子）の構造'!L$49</f>
        <v>500</v>
      </c>
      <c r="F45" s="136"/>
      <c r="G45" s="136"/>
      <c r="H45" s="136">
        <f>'実質公債費比率（分子）の構造'!M$49</f>
        <v>493</v>
      </c>
      <c r="I45" s="136"/>
      <c r="J45" s="136"/>
      <c r="K45" s="136">
        <f>'実質公債費比率（分子）の構造'!N$49</f>
        <v>496</v>
      </c>
      <c r="L45" s="136"/>
      <c r="M45" s="136"/>
      <c r="N45" s="136">
        <f>'実質公債費比率（分子）の構造'!O$49</f>
        <v>508</v>
      </c>
      <c r="O45" s="136"/>
      <c r="P45" s="136"/>
    </row>
    <row r="46" spans="1:16">
      <c r="A46" s="136" t="s">
        <v>55</v>
      </c>
      <c r="B46" s="136">
        <f>'実質公債費比率（分子）の構造'!K$48</f>
        <v>99</v>
      </c>
      <c r="C46" s="136"/>
      <c r="D46" s="136"/>
      <c r="E46" s="136">
        <f>'実質公債費比率（分子）の構造'!L$48</f>
        <v>96</v>
      </c>
      <c r="F46" s="136"/>
      <c r="G46" s="136"/>
      <c r="H46" s="136">
        <f>'実質公債費比率（分子）の構造'!M$48</f>
        <v>63</v>
      </c>
      <c r="I46" s="136"/>
      <c r="J46" s="136"/>
      <c r="K46" s="136">
        <f>'実質公債費比率（分子）の構造'!N$48</f>
        <v>69</v>
      </c>
      <c r="L46" s="136"/>
      <c r="M46" s="136"/>
      <c r="N46" s="136">
        <f>'実質公債費比率（分子）の構造'!O$48</f>
        <v>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1025</v>
      </c>
      <c r="C49" s="136"/>
      <c r="D49" s="136"/>
      <c r="E49" s="136">
        <f>'実質公債費比率（分子）の構造'!L$45</f>
        <v>976</v>
      </c>
      <c r="F49" s="136"/>
      <c r="G49" s="136"/>
      <c r="H49" s="136">
        <f>'実質公債費比率（分子）の構造'!M$45</f>
        <v>1023</v>
      </c>
      <c r="I49" s="136"/>
      <c r="J49" s="136"/>
      <c r="K49" s="136">
        <f>'実質公債費比率（分子）の構造'!N$45</f>
        <v>1105</v>
      </c>
      <c r="L49" s="136"/>
      <c r="M49" s="136"/>
      <c r="N49" s="136">
        <f>'実質公債費比率（分子）の構造'!O$45</f>
        <v>1270</v>
      </c>
      <c r="O49" s="136"/>
      <c r="P49" s="136"/>
    </row>
    <row r="50" spans="1:16">
      <c r="A50" s="136" t="s">
        <v>59</v>
      </c>
      <c r="B50" s="136" t="e">
        <f>NA()</f>
        <v>#N/A</v>
      </c>
      <c r="C50" s="136">
        <f>IF(ISNUMBER('実質公債費比率（分子）の構造'!K$53),'実質公債費比率（分子）の構造'!K$53,NA())</f>
        <v>490</v>
      </c>
      <c r="D50" s="136" t="e">
        <f>NA()</f>
        <v>#N/A</v>
      </c>
      <c r="E50" s="136" t="e">
        <f>NA()</f>
        <v>#N/A</v>
      </c>
      <c r="F50" s="136">
        <f>IF(ISNUMBER('実質公債費比率（分子）の構造'!L$53),'実質公債費比率（分子）の構造'!L$53,NA())</f>
        <v>409</v>
      </c>
      <c r="G50" s="136" t="e">
        <f>NA()</f>
        <v>#N/A</v>
      </c>
      <c r="H50" s="136" t="e">
        <f>NA()</f>
        <v>#N/A</v>
      </c>
      <c r="I50" s="136">
        <f>IF(ISNUMBER('実質公債費比率（分子）の構造'!M$53),'実質公債費比率（分子）の構造'!M$53,NA())</f>
        <v>357</v>
      </c>
      <c r="J50" s="136" t="e">
        <f>NA()</f>
        <v>#N/A</v>
      </c>
      <c r="K50" s="136" t="e">
        <f>NA()</f>
        <v>#N/A</v>
      </c>
      <c r="L50" s="136">
        <f>IF(ISNUMBER('実質公債費比率（分子）の構造'!N$53),'実質公債費比率（分子）の構造'!N$53,NA())</f>
        <v>315</v>
      </c>
      <c r="M50" s="136" t="e">
        <f>NA()</f>
        <v>#N/A</v>
      </c>
      <c r="N50" s="136" t="e">
        <f>NA()</f>
        <v>#N/A</v>
      </c>
      <c r="O50" s="136">
        <f>IF(ISNUMBER('実質公債費比率（分子）の構造'!O$53),'実質公債費比率（分子）の構造'!O$53,NA())</f>
        <v>304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14331</v>
      </c>
      <c r="E56" s="135"/>
      <c r="F56" s="135"/>
      <c r="G56" s="135">
        <f>'将来負担比率（分子）の構造'!J$51</f>
        <v>14181</v>
      </c>
      <c r="H56" s="135"/>
      <c r="I56" s="135"/>
      <c r="J56" s="135">
        <f>'将来負担比率（分子）の構造'!K$51</f>
        <v>14526</v>
      </c>
      <c r="K56" s="135"/>
      <c r="L56" s="135"/>
      <c r="M56" s="135">
        <f>'将来負担比率（分子）の構造'!L$51</f>
        <v>14437</v>
      </c>
      <c r="N56" s="135"/>
      <c r="O56" s="135"/>
      <c r="P56" s="135">
        <f>'将来負担比率（分子）の構造'!M$51</f>
        <v>14139</v>
      </c>
    </row>
    <row r="57" spans="1:16">
      <c r="A57" s="135" t="s">
        <v>35</v>
      </c>
      <c r="B57" s="135"/>
      <c r="C57" s="135"/>
      <c r="D57" s="135">
        <f>'将来負担比率（分子）の構造'!I$50</f>
        <v>12</v>
      </c>
      <c r="E57" s="135"/>
      <c r="F57" s="135"/>
      <c r="G57" s="135">
        <f>'将来負担比率（分子）の構造'!J$50</f>
        <v>8</v>
      </c>
      <c r="H57" s="135"/>
      <c r="I57" s="135"/>
      <c r="J57" s="135">
        <f>'将来負担比率（分子）の構造'!K$50</f>
        <v>4</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5231</v>
      </c>
      <c r="E58" s="135"/>
      <c r="F58" s="135"/>
      <c r="G58" s="135">
        <f>'将来負担比率（分子）の構造'!J$49</f>
        <v>5820</v>
      </c>
      <c r="H58" s="135"/>
      <c r="I58" s="135"/>
      <c r="J58" s="135">
        <f>'将来負担比率（分子）の構造'!K$49</f>
        <v>6422</v>
      </c>
      <c r="K58" s="135"/>
      <c r="L58" s="135"/>
      <c r="M58" s="135">
        <f>'将来負担比率（分子）の構造'!L$49</f>
        <v>6203</v>
      </c>
      <c r="N58" s="135"/>
      <c r="O58" s="135"/>
      <c r="P58" s="135">
        <f>'将来負担比率（分子）の構造'!M$49</f>
        <v>6406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944</v>
      </c>
      <c r="C62" s="135"/>
      <c r="D62" s="135"/>
      <c r="E62" s="135">
        <f>'将来負担比率（分子）の構造'!J$45</f>
        <v>975</v>
      </c>
      <c r="F62" s="135"/>
      <c r="G62" s="135"/>
      <c r="H62" s="135">
        <f>'将来負担比率（分子）の構造'!K$45</f>
        <v>901</v>
      </c>
      <c r="I62" s="135"/>
      <c r="J62" s="135"/>
      <c r="K62" s="135">
        <f>'将来負担比率（分子）の構造'!L$45</f>
        <v>884</v>
      </c>
      <c r="L62" s="135"/>
      <c r="M62" s="135"/>
      <c r="N62" s="135">
        <f>'将来負担比率（分子）の構造'!M$45</f>
        <v>758</v>
      </c>
      <c r="O62" s="135"/>
      <c r="P62" s="135"/>
    </row>
    <row r="63" spans="1:16">
      <c r="A63" s="135" t="s">
        <v>28</v>
      </c>
      <c r="B63" s="135">
        <f>'将来負担比率（分子）の構造'!I$44</f>
        <v>8874</v>
      </c>
      <c r="C63" s="135"/>
      <c r="D63" s="135"/>
      <c r="E63" s="135">
        <f>'将来負担比率（分子）の構造'!J$44</f>
        <v>8567</v>
      </c>
      <c r="F63" s="135"/>
      <c r="G63" s="135"/>
      <c r="H63" s="135">
        <f>'将来負担比率（分子）の構造'!K$44</f>
        <v>8206</v>
      </c>
      <c r="I63" s="135"/>
      <c r="J63" s="135"/>
      <c r="K63" s="135">
        <f>'将来負担比率（分子）の構造'!L$44</f>
        <v>7788</v>
      </c>
      <c r="L63" s="135"/>
      <c r="M63" s="135"/>
      <c r="N63" s="135">
        <f>'将来負担比率（分子）の構造'!M$44</f>
        <v>7631</v>
      </c>
      <c r="O63" s="135"/>
      <c r="P63" s="135"/>
    </row>
    <row r="64" spans="1:16">
      <c r="A64" s="135" t="s">
        <v>27</v>
      </c>
      <c r="B64" s="135">
        <f>'将来負担比率（分子）の構造'!I$43</f>
        <v>940</v>
      </c>
      <c r="C64" s="135"/>
      <c r="D64" s="135"/>
      <c r="E64" s="135">
        <f>'将来負担比率（分子）の構造'!J$43</f>
        <v>846</v>
      </c>
      <c r="F64" s="135"/>
      <c r="G64" s="135"/>
      <c r="H64" s="135">
        <f>'将来負担比率（分子）の構造'!K$43</f>
        <v>858</v>
      </c>
      <c r="I64" s="135"/>
      <c r="J64" s="135"/>
      <c r="K64" s="135">
        <f>'将来負担比率（分子）の構造'!L$43</f>
        <v>1007</v>
      </c>
      <c r="L64" s="135"/>
      <c r="M64" s="135"/>
      <c r="N64" s="135">
        <f>'将来負担比率（分子）の構造'!M$43</f>
        <v>1295</v>
      </c>
      <c r="O64" s="135"/>
      <c r="P64" s="135"/>
    </row>
    <row r="65" spans="1:16">
      <c r="A65" s="135" t="s">
        <v>26</v>
      </c>
      <c r="B65" s="135">
        <f>'将来負担比率（分子）の構造'!I$42</f>
        <v>11</v>
      </c>
      <c r="C65" s="135"/>
      <c r="D65" s="135"/>
      <c r="E65" s="135">
        <f>'将来負担比率（分子）の構造'!J$42</f>
        <v>7</v>
      </c>
      <c r="F65" s="135"/>
      <c r="G65" s="135"/>
      <c r="H65" s="135">
        <f>'将来負担比率（分子）の構造'!K$42</f>
        <v>4</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8400</v>
      </c>
      <c r="C66" s="135"/>
      <c r="D66" s="135"/>
      <c r="E66" s="135">
        <f>'将来負担比率（分子）の構造'!J$41</f>
        <v>8487</v>
      </c>
      <c r="F66" s="135"/>
      <c r="G66" s="135"/>
      <c r="H66" s="135">
        <f>'将来負担比率（分子）の構造'!K$41</f>
        <v>8906</v>
      </c>
      <c r="I66" s="135"/>
      <c r="J66" s="135"/>
      <c r="K66" s="135">
        <f>'将来負担比率（分子）の構造'!L$41</f>
        <v>9026</v>
      </c>
      <c r="L66" s="135"/>
      <c r="M66" s="135"/>
      <c r="N66" s="135">
        <f>'将来負担比率（分子）の構造'!M$41</f>
        <v>8814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1068290</v>
      </c>
      <c r="S5" s="639"/>
      <c r="T5" s="639"/>
      <c r="U5" s="639"/>
      <c r="V5" s="639"/>
      <c r="W5" s="639"/>
      <c r="X5" s="639"/>
      <c r="Y5" s="686"/>
      <c r="Z5" s="699">
        <v>11.6</v>
      </c>
      <c r="AA5" s="699"/>
      <c r="AB5" s="699"/>
      <c r="AC5" s="699"/>
      <c r="AD5" s="700">
        <v>1068290</v>
      </c>
      <c r="AE5" s="700"/>
      <c r="AF5" s="700"/>
      <c r="AG5" s="700"/>
      <c r="AH5" s="700"/>
      <c r="AI5" s="700"/>
      <c r="AJ5" s="700"/>
      <c r="AK5" s="700"/>
      <c r="AL5" s="687">
        <v>19.5</v>
      </c>
      <c r="AM5" s="656"/>
      <c r="AN5" s="656"/>
      <c r="AO5" s="688"/>
      <c r="AP5" s="675" t="s">
        <v>208</v>
      </c>
      <c r="AQ5" s="676"/>
      <c r="AR5" s="676"/>
      <c r="AS5" s="676"/>
      <c r="AT5" s="676"/>
      <c r="AU5" s="676"/>
      <c r="AV5" s="676"/>
      <c r="AW5" s="676"/>
      <c r="AX5" s="676"/>
      <c r="AY5" s="676"/>
      <c r="AZ5" s="676"/>
      <c r="BA5" s="676"/>
      <c r="BB5" s="676"/>
      <c r="BC5" s="676"/>
      <c r="BD5" s="676"/>
      <c r="BE5" s="676"/>
      <c r="BF5" s="677"/>
      <c r="BG5" s="588">
        <v>1068290</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122943</v>
      </c>
      <c r="S6" s="589"/>
      <c r="T6" s="589"/>
      <c r="U6" s="589"/>
      <c r="V6" s="589"/>
      <c r="W6" s="589"/>
      <c r="X6" s="589"/>
      <c r="Y6" s="590"/>
      <c r="Z6" s="641">
        <v>1.3</v>
      </c>
      <c r="AA6" s="641"/>
      <c r="AB6" s="641"/>
      <c r="AC6" s="641"/>
      <c r="AD6" s="642">
        <v>122943</v>
      </c>
      <c r="AE6" s="642"/>
      <c r="AF6" s="642"/>
      <c r="AG6" s="642"/>
      <c r="AH6" s="642"/>
      <c r="AI6" s="642"/>
      <c r="AJ6" s="642"/>
      <c r="AK6" s="642"/>
      <c r="AL6" s="611">
        <v>2.2000000000000002</v>
      </c>
      <c r="AM6" s="643"/>
      <c r="AN6" s="643"/>
      <c r="AO6" s="644"/>
      <c r="AP6" s="585" t="s">
        <v>214</v>
      </c>
      <c r="AQ6" s="586"/>
      <c r="AR6" s="586"/>
      <c r="AS6" s="586"/>
      <c r="AT6" s="586"/>
      <c r="AU6" s="586"/>
      <c r="AV6" s="586"/>
      <c r="AW6" s="586"/>
      <c r="AX6" s="586"/>
      <c r="AY6" s="586"/>
      <c r="AZ6" s="586"/>
      <c r="BA6" s="586"/>
      <c r="BB6" s="586"/>
      <c r="BC6" s="586"/>
      <c r="BD6" s="586"/>
      <c r="BE6" s="586"/>
      <c r="BF6" s="587"/>
      <c r="BG6" s="588">
        <v>1068290</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80075</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80075</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2157</v>
      </c>
      <c r="S7" s="589"/>
      <c r="T7" s="589"/>
      <c r="U7" s="589"/>
      <c r="V7" s="589"/>
      <c r="W7" s="589"/>
      <c r="X7" s="589"/>
      <c r="Y7" s="590"/>
      <c r="Z7" s="641">
        <v>0</v>
      </c>
      <c r="AA7" s="641"/>
      <c r="AB7" s="641"/>
      <c r="AC7" s="641"/>
      <c r="AD7" s="642">
        <v>2157</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450794</v>
      </c>
      <c r="BH7" s="589"/>
      <c r="BI7" s="589"/>
      <c r="BJ7" s="589"/>
      <c r="BK7" s="589"/>
      <c r="BL7" s="589"/>
      <c r="BM7" s="589"/>
      <c r="BN7" s="590"/>
      <c r="BO7" s="641">
        <v>42.2</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802423</v>
      </c>
      <c r="CS7" s="589"/>
      <c r="CT7" s="589"/>
      <c r="CU7" s="589"/>
      <c r="CV7" s="589"/>
      <c r="CW7" s="589"/>
      <c r="CX7" s="589"/>
      <c r="CY7" s="590"/>
      <c r="CZ7" s="641">
        <v>9.1</v>
      </c>
      <c r="DA7" s="641"/>
      <c r="DB7" s="641"/>
      <c r="DC7" s="641"/>
      <c r="DD7" s="594">
        <v>15686</v>
      </c>
      <c r="DE7" s="589"/>
      <c r="DF7" s="589"/>
      <c r="DG7" s="589"/>
      <c r="DH7" s="589"/>
      <c r="DI7" s="589"/>
      <c r="DJ7" s="589"/>
      <c r="DK7" s="589"/>
      <c r="DL7" s="589"/>
      <c r="DM7" s="589"/>
      <c r="DN7" s="589"/>
      <c r="DO7" s="589"/>
      <c r="DP7" s="590"/>
      <c r="DQ7" s="594">
        <v>668716</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6128</v>
      </c>
      <c r="S8" s="589"/>
      <c r="T8" s="589"/>
      <c r="U8" s="589"/>
      <c r="V8" s="589"/>
      <c r="W8" s="589"/>
      <c r="X8" s="589"/>
      <c r="Y8" s="590"/>
      <c r="Z8" s="641">
        <v>0.1</v>
      </c>
      <c r="AA8" s="641"/>
      <c r="AB8" s="641"/>
      <c r="AC8" s="641"/>
      <c r="AD8" s="642">
        <v>6128</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21792</v>
      </c>
      <c r="BH8" s="589"/>
      <c r="BI8" s="589"/>
      <c r="BJ8" s="589"/>
      <c r="BK8" s="589"/>
      <c r="BL8" s="589"/>
      <c r="BM8" s="589"/>
      <c r="BN8" s="590"/>
      <c r="BO8" s="641">
        <v>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1776899</v>
      </c>
      <c r="CS8" s="589"/>
      <c r="CT8" s="589"/>
      <c r="CU8" s="589"/>
      <c r="CV8" s="589"/>
      <c r="CW8" s="589"/>
      <c r="CX8" s="589"/>
      <c r="CY8" s="590"/>
      <c r="CZ8" s="641">
        <v>20</v>
      </c>
      <c r="DA8" s="641"/>
      <c r="DB8" s="641"/>
      <c r="DC8" s="641"/>
      <c r="DD8" s="594">
        <v>65637</v>
      </c>
      <c r="DE8" s="589"/>
      <c r="DF8" s="589"/>
      <c r="DG8" s="589"/>
      <c r="DH8" s="589"/>
      <c r="DI8" s="589"/>
      <c r="DJ8" s="589"/>
      <c r="DK8" s="589"/>
      <c r="DL8" s="589"/>
      <c r="DM8" s="589"/>
      <c r="DN8" s="589"/>
      <c r="DO8" s="589"/>
      <c r="DP8" s="590"/>
      <c r="DQ8" s="594">
        <v>1159524</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4657</v>
      </c>
      <c r="S9" s="589"/>
      <c r="T9" s="589"/>
      <c r="U9" s="589"/>
      <c r="V9" s="589"/>
      <c r="W9" s="589"/>
      <c r="X9" s="589"/>
      <c r="Y9" s="590"/>
      <c r="Z9" s="641">
        <v>0.1</v>
      </c>
      <c r="AA9" s="641"/>
      <c r="AB9" s="641"/>
      <c r="AC9" s="641"/>
      <c r="AD9" s="642">
        <v>4657</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388879</v>
      </c>
      <c r="BH9" s="589"/>
      <c r="BI9" s="589"/>
      <c r="BJ9" s="589"/>
      <c r="BK9" s="589"/>
      <c r="BL9" s="589"/>
      <c r="BM9" s="589"/>
      <c r="BN9" s="590"/>
      <c r="BO9" s="641">
        <v>36.4</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539375</v>
      </c>
      <c r="CS9" s="589"/>
      <c r="CT9" s="589"/>
      <c r="CU9" s="589"/>
      <c r="CV9" s="589"/>
      <c r="CW9" s="589"/>
      <c r="CX9" s="589"/>
      <c r="CY9" s="590"/>
      <c r="CZ9" s="641">
        <v>6.1</v>
      </c>
      <c r="DA9" s="641"/>
      <c r="DB9" s="641"/>
      <c r="DC9" s="641"/>
      <c r="DD9" s="594">
        <v>29939</v>
      </c>
      <c r="DE9" s="589"/>
      <c r="DF9" s="589"/>
      <c r="DG9" s="589"/>
      <c r="DH9" s="589"/>
      <c r="DI9" s="589"/>
      <c r="DJ9" s="589"/>
      <c r="DK9" s="589"/>
      <c r="DL9" s="589"/>
      <c r="DM9" s="589"/>
      <c r="DN9" s="589"/>
      <c r="DO9" s="589"/>
      <c r="DP9" s="590"/>
      <c r="DQ9" s="594">
        <v>500178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124292</v>
      </c>
      <c r="S10" s="589"/>
      <c r="T10" s="589"/>
      <c r="U10" s="589"/>
      <c r="V10" s="589"/>
      <c r="W10" s="589"/>
      <c r="X10" s="589"/>
      <c r="Y10" s="590"/>
      <c r="Z10" s="641">
        <v>1.3</v>
      </c>
      <c r="AA10" s="641"/>
      <c r="AB10" s="641"/>
      <c r="AC10" s="641"/>
      <c r="AD10" s="642">
        <v>124292</v>
      </c>
      <c r="AE10" s="642"/>
      <c r="AF10" s="642"/>
      <c r="AG10" s="642"/>
      <c r="AH10" s="642"/>
      <c r="AI10" s="642"/>
      <c r="AJ10" s="642"/>
      <c r="AK10" s="642"/>
      <c r="AL10" s="611">
        <v>2.2999999999999998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21811</v>
      </c>
      <c r="BH10" s="589"/>
      <c r="BI10" s="589"/>
      <c r="BJ10" s="589"/>
      <c r="BK10" s="589"/>
      <c r="BL10" s="589"/>
      <c r="BM10" s="589"/>
      <c r="BN10" s="590"/>
      <c r="BO10" s="641">
        <v>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6763</v>
      </c>
      <c r="S11" s="589"/>
      <c r="T11" s="589"/>
      <c r="U11" s="589"/>
      <c r="V11" s="589"/>
      <c r="W11" s="589"/>
      <c r="X11" s="589"/>
      <c r="Y11" s="590"/>
      <c r="Z11" s="641">
        <v>0.1</v>
      </c>
      <c r="AA11" s="641"/>
      <c r="AB11" s="641"/>
      <c r="AC11" s="641"/>
      <c r="AD11" s="642">
        <v>6763</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18312</v>
      </c>
      <c r="BH11" s="589"/>
      <c r="BI11" s="589"/>
      <c r="BJ11" s="589"/>
      <c r="BK11" s="589"/>
      <c r="BL11" s="589"/>
      <c r="BM11" s="589"/>
      <c r="BN11" s="590"/>
      <c r="BO11" s="641">
        <v>1.7</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475775</v>
      </c>
      <c r="CS11" s="589"/>
      <c r="CT11" s="589"/>
      <c r="CU11" s="589"/>
      <c r="CV11" s="589"/>
      <c r="CW11" s="589"/>
      <c r="CX11" s="589"/>
      <c r="CY11" s="590"/>
      <c r="CZ11" s="641">
        <v>5.4</v>
      </c>
      <c r="DA11" s="641"/>
      <c r="DB11" s="641"/>
      <c r="DC11" s="641"/>
      <c r="DD11" s="594">
        <v>130215</v>
      </c>
      <c r="DE11" s="589"/>
      <c r="DF11" s="589"/>
      <c r="DG11" s="589"/>
      <c r="DH11" s="589"/>
      <c r="DI11" s="589"/>
      <c r="DJ11" s="589"/>
      <c r="DK11" s="589"/>
      <c r="DL11" s="589"/>
      <c r="DM11" s="589"/>
      <c r="DN11" s="589"/>
      <c r="DO11" s="589"/>
      <c r="DP11" s="590"/>
      <c r="DQ11" s="594">
        <v>248563</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523807</v>
      </c>
      <c r="BH12" s="589"/>
      <c r="BI12" s="589"/>
      <c r="BJ12" s="589"/>
      <c r="BK12" s="589"/>
      <c r="BL12" s="589"/>
      <c r="BM12" s="589"/>
      <c r="BN12" s="590"/>
      <c r="BO12" s="641">
        <v>49</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264747</v>
      </c>
      <c r="CS12" s="589"/>
      <c r="CT12" s="589"/>
      <c r="CU12" s="589"/>
      <c r="CV12" s="589"/>
      <c r="CW12" s="589"/>
      <c r="CX12" s="589"/>
      <c r="CY12" s="590"/>
      <c r="CZ12" s="641">
        <v>3</v>
      </c>
      <c r="DA12" s="641"/>
      <c r="DB12" s="641"/>
      <c r="DC12" s="641"/>
      <c r="DD12" s="594">
        <v>26778</v>
      </c>
      <c r="DE12" s="589"/>
      <c r="DF12" s="589"/>
      <c r="DG12" s="589"/>
      <c r="DH12" s="589"/>
      <c r="DI12" s="589"/>
      <c r="DJ12" s="589"/>
      <c r="DK12" s="589"/>
      <c r="DL12" s="589"/>
      <c r="DM12" s="589"/>
      <c r="DN12" s="589"/>
      <c r="DO12" s="589"/>
      <c r="DP12" s="590"/>
      <c r="DQ12" s="594">
        <v>174146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13008</v>
      </c>
      <c r="S13" s="589"/>
      <c r="T13" s="589"/>
      <c r="U13" s="589"/>
      <c r="V13" s="589"/>
      <c r="W13" s="589"/>
      <c r="X13" s="589"/>
      <c r="Y13" s="590"/>
      <c r="Z13" s="641">
        <v>0.1</v>
      </c>
      <c r="AA13" s="641"/>
      <c r="AB13" s="641"/>
      <c r="AC13" s="641"/>
      <c r="AD13" s="642">
        <v>13008</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515532</v>
      </c>
      <c r="BH13" s="589"/>
      <c r="BI13" s="589"/>
      <c r="BJ13" s="589"/>
      <c r="BK13" s="589"/>
      <c r="BL13" s="589"/>
      <c r="BM13" s="589"/>
      <c r="BN13" s="590"/>
      <c r="BO13" s="641">
        <v>48.3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1266051</v>
      </c>
      <c r="CS13" s="589"/>
      <c r="CT13" s="589"/>
      <c r="CU13" s="589"/>
      <c r="CV13" s="589"/>
      <c r="CW13" s="589"/>
      <c r="CX13" s="589"/>
      <c r="CY13" s="590"/>
      <c r="CZ13" s="641">
        <v>14.3</v>
      </c>
      <c r="DA13" s="641"/>
      <c r="DB13" s="641"/>
      <c r="DC13" s="641"/>
      <c r="DD13" s="594">
        <v>441821</v>
      </c>
      <c r="DE13" s="589"/>
      <c r="DF13" s="589"/>
      <c r="DG13" s="589"/>
      <c r="DH13" s="589"/>
      <c r="DI13" s="589"/>
      <c r="DJ13" s="589"/>
      <c r="DK13" s="589"/>
      <c r="DL13" s="589"/>
      <c r="DM13" s="589"/>
      <c r="DN13" s="589"/>
      <c r="DO13" s="589"/>
      <c r="DP13" s="590"/>
      <c r="DQ13" s="594">
        <v>964015</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34048</v>
      </c>
      <c r="BH14" s="589"/>
      <c r="BI14" s="589"/>
      <c r="BJ14" s="589"/>
      <c r="BK14" s="589"/>
      <c r="BL14" s="589"/>
      <c r="BM14" s="589"/>
      <c r="BN14" s="590"/>
      <c r="BO14" s="641">
        <v>3.2</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377771</v>
      </c>
      <c r="CS14" s="589"/>
      <c r="CT14" s="589"/>
      <c r="CU14" s="589"/>
      <c r="CV14" s="589"/>
      <c r="CW14" s="589"/>
      <c r="CX14" s="589"/>
      <c r="CY14" s="590"/>
      <c r="CZ14" s="641">
        <v>4.3</v>
      </c>
      <c r="DA14" s="641"/>
      <c r="DB14" s="641"/>
      <c r="DC14" s="641"/>
      <c r="DD14" s="594">
        <v>4565</v>
      </c>
      <c r="DE14" s="589"/>
      <c r="DF14" s="589"/>
      <c r="DG14" s="589"/>
      <c r="DH14" s="589"/>
      <c r="DI14" s="589"/>
      <c r="DJ14" s="589"/>
      <c r="DK14" s="589"/>
      <c r="DL14" s="589"/>
      <c r="DM14" s="589"/>
      <c r="DN14" s="589"/>
      <c r="DO14" s="589"/>
      <c r="DP14" s="590"/>
      <c r="DQ14" s="594">
        <v>211404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2827</v>
      </c>
      <c r="S15" s="589"/>
      <c r="T15" s="589"/>
      <c r="U15" s="589"/>
      <c r="V15" s="589"/>
      <c r="W15" s="589"/>
      <c r="X15" s="589"/>
      <c r="Y15" s="590"/>
      <c r="Z15" s="641">
        <v>0</v>
      </c>
      <c r="AA15" s="641"/>
      <c r="AB15" s="641"/>
      <c r="AC15" s="641"/>
      <c r="AD15" s="642">
        <v>2827</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59641</v>
      </c>
      <c r="BH15" s="589"/>
      <c r="BI15" s="589"/>
      <c r="BJ15" s="589"/>
      <c r="BK15" s="589"/>
      <c r="BL15" s="589"/>
      <c r="BM15" s="589"/>
      <c r="BN15" s="590"/>
      <c r="BO15" s="641">
        <v>5.6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1814191</v>
      </c>
      <c r="CS15" s="589"/>
      <c r="CT15" s="589"/>
      <c r="CU15" s="589"/>
      <c r="CV15" s="589"/>
      <c r="CW15" s="589"/>
      <c r="CX15" s="589"/>
      <c r="CY15" s="590"/>
      <c r="CZ15" s="641">
        <v>20.5</v>
      </c>
      <c r="DA15" s="641"/>
      <c r="DB15" s="641"/>
      <c r="DC15" s="641"/>
      <c r="DD15" s="594">
        <v>1322931</v>
      </c>
      <c r="DE15" s="589"/>
      <c r="DF15" s="589"/>
      <c r="DG15" s="589"/>
      <c r="DH15" s="589"/>
      <c r="DI15" s="589"/>
      <c r="DJ15" s="589"/>
      <c r="DK15" s="589"/>
      <c r="DL15" s="589"/>
      <c r="DM15" s="589"/>
      <c r="DN15" s="589"/>
      <c r="DO15" s="589"/>
      <c r="DP15" s="590"/>
      <c r="DQ15" s="594">
        <v>996053</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4385517</v>
      </c>
      <c r="S16" s="589"/>
      <c r="T16" s="589"/>
      <c r="U16" s="589"/>
      <c r="V16" s="589"/>
      <c r="W16" s="589"/>
      <c r="X16" s="589"/>
      <c r="Y16" s="590"/>
      <c r="Z16" s="641">
        <v>47.5</v>
      </c>
      <c r="AA16" s="641"/>
      <c r="AB16" s="641"/>
      <c r="AC16" s="641"/>
      <c r="AD16" s="642">
        <v>4084425</v>
      </c>
      <c r="AE16" s="642"/>
      <c r="AF16" s="642"/>
      <c r="AG16" s="642"/>
      <c r="AH16" s="642"/>
      <c r="AI16" s="642"/>
      <c r="AJ16" s="642"/>
      <c r="AK16" s="642"/>
      <c r="AL16" s="611">
        <v>74.599999999999994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30619</v>
      </c>
      <c r="CS16" s="589"/>
      <c r="CT16" s="589"/>
      <c r="CU16" s="589"/>
      <c r="CV16" s="589"/>
      <c r="CW16" s="589"/>
      <c r="CX16" s="589"/>
      <c r="CY16" s="590"/>
      <c r="CZ16" s="641">
        <v>0.3</v>
      </c>
      <c r="DA16" s="641"/>
      <c r="DB16" s="641"/>
      <c r="DC16" s="641"/>
      <c r="DD16" s="594" t="s">
        <v>221</v>
      </c>
      <c r="DE16" s="589"/>
      <c r="DF16" s="589"/>
      <c r="DG16" s="589"/>
      <c r="DH16" s="589"/>
      <c r="DI16" s="589"/>
      <c r="DJ16" s="589"/>
      <c r="DK16" s="589"/>
      <c r="DL16" s="589"/>
      <c r="DM16" s="589"/>
      <c r="DN16" s="589"/>
      <c r="DO16" s="589"/>
      <c r="DP16" s="590"/>
      <c r="DQ16" s="594">
        <v>1075</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4084425</v>
      </c>
      <c r="S17" s="589"/>
      <c r="T17" s="589"/>
      <c r="U17" s="589"/>
      <c r="V17" s="589"/>
      <c r="W17" s="589"/>
      <c r="X17" s="589"/>
      <c r="Y17" s="590"/>
      <c r="Z17" s="641">
        <v>44.2</v>
      </c>
      <c r="AA17" s="641"/>
      <c r="AB17" s="641"/>
      <c r="AC17" s="641"/>
      <c r="AD17" s="642">
        <v>4084425</v>
      </c>
      <c r="AE17" s="642"/>
      <c r="AF17" s="642"/>
      <c r="AG17" s="642"/>
      <c r="AH17" s="642"/>
      <c r="AI17" s="642"/>
      <c r="AJ17" s="642"/>
      <c r="AK17" s="642"/>
      <c r="AL17" s="611">
        <v>74.599999999999994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1270150</v>
      </c>
      <c r="CS17" s="589"/>
      <c r="CT17" s="589"/>
      <c r="CU17" s="589"/>
      <c r="CV17" s="589"/>
      <c r="CW17" s="589"/>
      <c r="CX17" s="589"/>
      <c r="CY17" s="590"/>
      <c r="CZ17" s="641">
        <v>14.3</v>
      </c>
      <c r="DA17" s="641"/>
      <c r="DB17" s="641"/>
      <c r="DC17" s="641"/>
      <c r="DD17" s="594" t="s">
        <v>221</v>
      </c>
      <c r="DE17" s="589"/>
      <c r="DF17" s="589"/>
      <c r="DG17" s="589"/>
      <c r="DH17" s="589"/>
      <c r="DI17" s="589"/>
      <c r="DJ17" s="589"/>
      <c r="DK17" s="589"/>
      <c r="DL17" s="589"/>
      <c r="DM17" s="589"/>
      <c r="DN17" s="589"/>
      <c r="DO17" s="589"/>
      <c r="DP17" s="590"/>
      <c r="DQ17" s="594">
        <v>1270150</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290441</v>
      </c>
      <c r="S18" s="589"/>
      <c r="T18" s="589"/>
      <c r="U18" s="589"/>
      <c r="V18" s="589"/>
      <c r="W18" s="589"/>
      <c r="X18" s="589"/>
      <c r="Y18" s="590"/>
      <c r="Z18" s="641">
        <v>3.1</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165000</v>
      </c>
      <c r="CS18" s="589"/>
      <c r="CT18" s="589"/>
      <c r="CU18" s="589"/>
      <c r="CV18" s="589"/>
      <c r="CW18" s="589"/>
      <c r="CX18" s="589"/>
      <c r="CY18" s="590"/>
      <c r="CZ18" s="641">
        <v>1.9</v>
      </c>
      <c r="DA18" s="641"/>
      <c r="DB18" s="641"/>
      <c r="DC18" s="641"/>
      <c r="DD18" s="594" t="s">
        <v>221</v>
      </c>
      <c r="DE18" s="589"/>
      <c r="DF18" s="589"/>
      <c r="DG18" s="589"/>
      <c r="DH18" s="589"/>
      <c r="DI18" s="589"/>
      <c r="DJ18" s="589"/>
      <c r="DK18" s="589"/>
      <c r="DL18" s="589"/>
      <c r="DM18" s="589"/>
      <c r="DN18" s="589"/>
      <c r="DO18" s="589"/>
      <c r="DP18" s="590"/>
      <c r="DQ18" s="594">
        <v>165000</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10651</v>
      </c>
      <c r="S19" s="589"/>
      <c r="T19" s="589"/>
      <c r="U19" s="589"/>
      <c r="V19" s="589"/>
      <c r="W19" s="589"/>
      <c r="X19" s="589"/>
      <c r="Y19" s="590"/>
      <c r="Z19" s="641">
        <v>0.1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5736582</v>
      </c>
      <c r="S20" s="589"/>
      <c r="T20" s="589"/>
      <c r="U20" s="589"/>
      <c r="V20" s="589"/>
      <c r="W20" s="589"/>
      <c r="X20" s="589"/>
      <c r="Y20" s="590"/>
      <c r="Z20" s="641">
        <v>62.1</v>
      </c>
      <c r="AA20" s="641"/>
      <c r="AB20" s="641"/>
      <c r="AC20" s="641"/>
      <c r="AD20" s="642">
        <v>5435490</v>
      </c>
      <c r="AE20" s="642"/>
      <c r="AF20" s="642"/>
      <c r="AG20" s="642"/>
      <c r="AH20" s="642"/>
      <c r="AI20" s="642"/>
      <c r="AJ20" s="642"/>
      <c r="AK20" s="642"/>
      <c r="AL20" s="611">
        <v>99.3</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8863076</v>
      </c>
      <c r="CS20" s="589"/>
      <c r="CT20" s="589"/>
      <c r="CU20" s="589"/>
      <c r="CV20" s="589"/>
      <c r="CW20" s="589"/>
      <c r="CX20" s="589"/>
      <c r="CY20" s="590"/>
      <c r="CZ20" s="641">
        <v>100</v>
      </c>
      <c r="DA20" s="641"/>
      <c r="DB20" s="641"/>
      <c r="DC20" s="641"/>
      <c r="DD20" s="594">
        <v>2037572</v>
      </c>
      <c r="DE20" s="589"/>
      <c r="DF20" s="589"/>
      <c r="DG20" s="589"/>
      <c r="DH20" s="589"/>
      <c r="DI20" s="589"/>
      <c r="DJ20" s="589"/>
      <c r="DK20" s="589"/>
      <c r="DL20" s="589"/>
      <c r="DM20" s="589"/>
      <c r="DN20" s="589"/>
      <c r="DO20" s="589"/>
      <c r="DP20" s="590"/>
      <c r="DQ20" s="594">
        <v>6438899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1734</v>
      </c>
      <c r="S21" s="589"/>
      <c r="T21" s="589"/>
      <c r="U21" s="589"/>
      <c r="V21" s="589"/>
      <c r="W21" s="589"/>
      <c r="X21" s="589"/>
      <c r="Y21" s="590"/>
      <c r="Z21" s="641">
        <v>0</v>
      </c>
      <c r="AA21" s="641"/>
      <c r="AB21" s="641"/>
      <c r="AC21" s="641"/>
      <c r="AD21" s="642">
        <v>1734</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19484</v>
      </c>
      <c r="S22" s="589"/>
      <c r="T22" s="589"/>
      <c r="U22" s="589"/>
      <c r="V22" s="589"/>
      <c r="W22" s="589"/>
      <c r="X22" s="589"/>
      <c r="Y22" s="590"/>
      <c r="Z22" s="641">
        <v>0.2</v>
      </c>
      <c r="AA22" s="641"/>
      <c r="AB22" s="641"/>
      <c r="AC22" s="641"/>
      <c r="AD22" s="642">
        <v>89</v>
      </c>
      <c r="AE22" s="642"/>
      <c r="AF22" s="642"/>
      <c r="AG22" s="642"/>
      <c r="AH22" s="642"/>
      <c r="AI22" s="642"/>
      <c r="AJ22" s="642"/>
      <c r="AK22" s="642"/>
      <c r="AL22" s="611">
        <v>0</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147157</v>
      </c>
      <c r="S23" s="589"/>
      <c r="T23" s="589"/>
      <c r="U23" s="589"/>
      <c r="V23" s="589"/>
      <c r="W23" s="589"/>
      <c r="X23" s="589"/>
      <c r="Y23" s="590"/>
      <c r="Z23" s="641">
        <v>1.6</v>
      </c>
      <c r="AA23" s="641"/>
      <c r="AB23" s="641"/>
      <c r="AC23" s="641"/>
      <c r="AD23" s="642">
        <v>5746</v>
      </c>
      <c r="AE23" s="642"/>
      <c r="AF23" s="642"/>
      <c r="AG23" s="642"/>
      <c r="AH23" s="642"/>
      <c r="AI23" s="642"/>
      <c r="AJ23" s="642"/>
      <c r="AK23" s="642"/>
      <c r="AL23" s="611">
        <v>0.1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32988</v>
      </c>
      <c r="S24" s="589"/>
      <c r="T24" s="589"/>
      <c r="U24" s="589"/>
      <c r="V24" s="589"/>
      <c r="W24" s="589"/>
      <c r="X24" s="589"/>
      <c r="Y24" s="590"/>
      <c r="Z24" s="641">
        <v>0.4</v>
      </c>
      <c r="AA24" s="641"/>
      <c r="AB24" s="641"/>
      <c r="AC24" s="641"/>
      <c r="AD24" s="642">
        <v>122</v>
      </c>
      <c r="AE24" s="642"/>
      <c r="AF24" s="642"/>
      <c r="AG24" s="642"/>
      <c r="AH24" s="642"/>
      <c r="AI24" s="642"/>
      <c r="AJ24" s="642"/>
      <c r="AK24" s="642"/>
      <c r="AL24" s="611">
        <v>0</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3009685</v>
      </c>
      <c r="CS24" s="639"/>
      <c r="CT24" s="639"/>
      <c r="CU24" s="639"/>
      <c r="CV24" s="639"/>
      <c r="CW24" s="639"/>
      <c r="CX24" s="639"/>
      <c r="CY24" s="686"/>
      <c r="CZ24" s="690">
        <v>34</v>
      </c>
      <c r="DA24" s="691"/>
      <c r="DB24" s="691"/>
      <c r="DC24" s="692"/>
      <c r="DD24" s="685">
        <v>2557286</v>
      </c>
      <c r="DE24" s="639"/>
      <c r="DF24" s="639"/>
      <c r="DG24" s="639"/>
      <c r="DH24" s="639"/>
      <c r="DI24" s="639"/>
      <c r="DJ24" s="639"/>
      <c r="DK24" s="686"/>
      <c r="DL24" s="685">
        <v>2536336</v>
      </c>
      <c r="DM24" s="639"/>
      <c r="DN24" s="639"/>
      <c r="DO24" s="639"/>
      <c r="DP24" s="639"/>
      <c r="DQ24" s="639"/>
      <c r="DR24" s="639"/>
      <c r="DS24" s="639"/>
      <c r="DT24" s="639"/>
      <c r="DU24" s="639"/>
      <c r="DV24" s="686"/>
      <c r="DW24" s="687">
        <v>43.8</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923396</v>
      </c>
      <c r="S25" s="589"/>
      <c r="T25" s="589"/>
      <c r="U25" s="589"/>
      <c r="V25" s="589"/>
      <c r="W25" s="589"/>
      <c r="X25" s="589"/>
      <c r="Y25" s="590"/>
      <c r="Z25" s="641">
        <v>10</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1242964</v>
      </c>
      <c r="CS25" s="607"/>
      <c r="CT25" s="607"/>
      <c r="CU25" s="607"/>
      <c r="CV25" s="607"/>
      <c r="CW25" s="607"/>
      <c r="CX25" s="607"/>
      <c r="CY25" s="608"/>
      <c r="CZ25" s="591">
        <v>14</v>
      </c>
      <c r="DA25" s="609"/>
      <c r="DB25" s="609"/>
      <c r="DC25" s="610"/>
      <c r="DD25" s="594">
        <v>1127643</v>
      </c>
      <c r="DE25" s="607"/>
      <c r="DF25" s="607"/>
      <c r="DG25" s="607"/>
      <c r="DH25" s="607"/>
      <c r="DI25" s="607"/>
      <c r="DJ25" s="607"/>
      <c r="DK25" s="608"/>
      <c r="DL25" s="594">
        <v>1120525</v>
      </c>
      <c r="DM25" s="607"/>
      <c r="DN25" s="607"/>
      <c r="DO25" s="607"/>
      <c r="DP25" s="607"/>
      <c r="DQ25" s="607"/>
      <c r="DR25" s="607"/>
      <c r="DS25" s="607"/>
      <c r="DT25" s="607"/>
      <c r="DU25" s="607"/>
      <c r="DV25" s="608"/>
      <c r="DW25" s="611">
        <v>19.399999999999999</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809293</v>
      </c>
      <c r="CS26" s="589"/>
      <c r="CT26" s="589"/>
      <c r="CU26" s="589"/>
      <c r="CV26" s="589"/>
      <c r="CW26" s="589"/>
      <c r="CX26" s="589"/>
      <c r="CY26" s="590"/>
      <c r="CZ26" s="591">
        <v>9.1</v>
      </c>
      <c r="DA26" s="609"/>
      <c r="DB26" s="609"/>
      <c r="DC26" s="610"/>
      <c r="DD26" s="594">
        <v>707317</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414570</v>
      </c>
      <c r="S27" s="589"/>
      <c r="T27" s="589"/>
      <c r="U27" s="589"/>
      <c r="V27" s="589"/>
      <c r="W27" s="589"/>
      <c r="X27" s="589"/>
      <c r="Y27" s="590"/>
      <c r="Z27" s="641">
        <v>4.5</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1068290</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496571</v>
      </c>
      <c r="CS27" s="607"/>
      <c r="CT27" s="607"/>
      <c r="CU27" s="607"/>
      <c r="CV27" s="607"/>
      <c r="CW27" s="607"/>
      <c r="CX27" s="607"/>
      <c r="CY27" s="608"/>
      <c r="CZ27" s="591">
        <v>5.6</v>
      </c>
      <c r="DA27" s="609"/>
      <c r="DB27" s="609"/>
      <c r="DC27" s="610"/>
      <c r="DD27" s="594">
        <v>159493</v>
      </c>
      <c r="DE27" s="607"/>
      <c r="DF27" s="607"/>
      <c r="DG27" s="607"/>
      <c r="DH27" s="607"/>
      <c r="DI27" s="607"/>
      <c r="DJ27" s="607"/>
      <c r="DK27" s="608"/>
      <c r="DL27" s="594">
        <v>145661</v>
      </c>
      <c r="DM27" s="607"/>
      <c r="DN27" s="607"/>
      <c r="DO27" s="607"/>
      <c r="DP27" s="607"/>
      <c r="DQ27" s="607"/>
      <c r="DR27" s="607"/>
      <c r="DS27" s="607"/>
      <c r="DT27" s="607"/>
      <c r="DU27" s="607"/>
      <c r="DV27" s="608"/>
      <c r="DW27" s="611">
        <v>2.5</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107065</v>
      </c>
      <c r="S28" s="589"/>
      <c r="T28" s="589"/>
      <c r="U28" s="589"/>
      <c r="V28" s="589"/>
      <c r="W28" s="589"/>
      <c r="X28" s="589"/>
      <c r="Y28" s="590"/>
      <c r="Z28" s="641">
        <v>1.2</v>
      </c>
      <c r="AA28" s="641"/>
      <c r="AB28" s="641"/>
      <c r="AC28" s="641"/>
      <c r="AD28" s="642">
        <v>10956</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1270150</v>
      </c>
      <c r="CS28" s="589"/>
      <c r="CT28" s="589"/>
      <c r="CU28" s="589"/>
      <c r="CV28" s="589"/>
      <c r="CW28" s="589"/>
      <c r="CX28" s="589"/>
      <c r="CY28" s="590"/>
      <c r="CZ28" s="591">
        <v>14.3</v>
      </c>
      <c r="DA28" s="609"/>
      <c r="DB28" s="609"/>
      <c r="DC28" s="610"/>
      <c r="DD28" s="594">
        <v>1270150</v>
      </c>
      <c r="DE28" s="589"/>
      <c r="DF28" s="589"/>
      <c r="DG28" s="589"/>
      <c r="DH28" s="589"/>
      <c r="DI28" s="589"/>
      <c r="DJ28" s="589"/>
      <c r="DK28" s="590"/>
      <c r="DL28" s="594">
        <v>1270150</v>
      </c>
      <c r="DM28" s="589"/>
      <c r="DN28" s="589"/>
      <c r="DO28" s="589"/>
      <c r="DP28" s="589"/>
      <c r="DQ28" s="589"/>
      <c r="DR28" s="589"/>
      <c r="DS28" s="589"/>
      <c r="DT28" s="589"/>
      <c r="DU28" s="589"/>
      <c r="DV28" s="590"/>
      <c r="DW28" s="611">
        <v>22</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6512</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1270081</v>
      </c>
      <c r="CS29" s="607"/>
      <c r="CT29" s="607"/>
      <c r="CU29" s="607"/>
      <c r="CV29" s="607"/>
      <c r="CW29" s="607"/>
      <c r="CX29" s="607"/>
      <c r="CY29" s="608"/>
      <c r="CZ29" s="591">
        <v>14.3</v>
      </c>
      <c r="DA29" s="609"/>
      <c r="DB29" s="609"/>
      <c r="DC29" s="610"/>
      <c r="DD29" s="594">
        <v>1270081</v>
      </c>
      <c r="DE29" s="607"/>
      <c r="DF29" s="607"/>
      <c r="DG29" s="607"/>
      <c r="DH29" s="607"/>
      <c r="DI29" s="607"/>
      <c r="DJ29" s="607"/>
      <c r="DK29" s="608"/>
      <c r="DL29" s="594">
        <v>1270081</v>
      </c>
      <c r="DM29" s="607"/>
      <c r="DN29" s="607"/>
      <c r="DO29" s="607"/>
      <c r="DP29" s="607"/>
      <c r="DQ29" s="607"/>
      <c r="DR29" s="607"/>
      <c r="DS29" s="607"/>
      <c r="DT29" s="607"/>
      <c r="DU29" s="607"/>
      <c r="DV29" s="608"/>
      <c r="DW29" s="611">
        <v>21.9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464588</v>
      </c>
      <c r="S30" s="589"/>
      <c r="T30" s="589"/>
      <c r="U30" s="589"/>
      <c r="V30" s="589"/>
      <c r="W30" s="589"/>
      <c r="X30" s="589"/>
      <c r="Y30" s="590"/>
      <c r="Z30" s="641">
        <v>5</v>
      </c>
      <c r="AA30" s="641"/>
      <c r="AB30" s="641"/>
      <c r="AC30" s="641"/>
      <c r="AD30" s="642" t="s">
        <v>221</v>
      </c>
      <c r="AE30" s="642"/>
      <c r="AF30" s="642"/>
      <c r="AG30" s="642"/>
      <c r="AH30" s="642"/>
      <c r="AI30" s="642"/>
      <c r="AJ30" s="642"/>
      <c r="AK30" s="642"/>
      <c r="AL30" s="611" t="s">
        <v>221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97.5</v>
      </c>
      <c r="BH30" s="655"/>
      <c r="BI30" s="655"/>
      <c r="BJ30" s="655"/>
      <c r="BK30" s="655"/>
      <c r="BL30" s="655"/>
      <c r="BM30" s="656">
        <v>88.3</v>
      </c>
      <c r="BN30" s="655"/>
      <c r="BO30" s="655"/>
      <c r="BP30" s="655"/>
      <c r="BQ30" s="657"/>
      <c r="BR30" s="654">
        <v>97.7</v>
      </c>
      <c r="BS30" s="655"/>
      <c r="BT30" s="655"/>
      <c r="BU30" s="655"/>
      <c r="BV30" s="655"/>
      <c r="BW30" s="655"/>
      <c r="BX30" s="656">
        <v>88.7</v>
      </c>
      <c r="BY30" s="655"/>
      <c r="BZ30" s="655"/>
      <c r="CA30" s="655"/>
      <c r="CB30" s="657"/>
      <c r="CD30" s="660"/>
      <c r="CE30" s="661"/>
      <c r="CF30" s="625" t="s">
        <v>292</v>
      </c>
      <c r="CG30" s="622"/>
      <c r="CH30" s="622"/>
      <c r="CI30" s="622"/>
      <c r="CJ30" s="622"/>
      <c r="CK30" s="622"/>
      <c r="CL30" s="622"/>
      <c r="CM30" s="622"/>
      <c r="CN30" s="622"/>
      <c r="CO30" s="622"/>
      <c r="CP30" s="622"/>
      <c r="CQ30" s="623"/>
      <c r="CR30" s="588">
        <v>1189946</v>
      </c>
      <c r="CS30" s="589"/>
      <c r="CT30" s="589"/>
      <c r="CU30" s="589"/>
      <c r="CV30" s="589"/>
      <c r="CW30" s="589"/>
      <c r="CX30" s="589"/>
      <c r="CY30" s="590"/>
      <c r="CZ30" s="591">
        <v>13.4</v>
      </c>
      <c r="DA30" s="609"/>
      <c r="DB30" s="609"/>
      <c r="DC30" s="610"/>
      <c r="DD30" s="594">
        <v>1189946</v>
      </c>
      <c r="DE30" s="589"/>
      <c r="DF30" s="589"/>
      <c r="DG30" s="589"/>
      <c r="DH30" s="589"/>
      <c r="DI30" s="589"/>
      <c r="DJ30" s="589"/>
      <c r="DK30" s="590"/>
      <c r="DL30" s="594">
        <v>1189946</v>
      </c>
      <c r="DM30" s="589"/>
      <c r="DN30" s="589"/>
      <c r="DO30" s="589"/>
      <c r="DP30" s="589"/>
      <c r="DQ30" s="589"/>
      <c r="DR30" s="589"/>
      <c r="DS30" s="589"/>
      <c r="DT30" s="589"/>
      <c r="DU30" s="589"/>
      <c r="DV30" s="590"/>
      <c r="DW30" s="611">
        <v>20.6</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323237</v>
      </c>
      <c r="S31" s="589"/>
      <c r="T31" s="589"/>
      <c r="U31" s="589"/>
      <c r="V31" s="589"/>
      <c r="W31" s="589"/>
      <c r="X31" s="589"/>
      <c r="Y31" s="590"/>
      <c r="Z31" s="641">
        <v>3.5</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97.9</v>
      </c>
      <c r="BH31" s="607"/>
      <c r="BI31" s="607"/>
      <c r="BJ31" s="607"/>
      <c r="BK31" s="607"/>
      <c r="BL31" s="607"/>
      <c r="BM31" s="643">
        <v>93</v>
      </c>
      <c r="BN31" s="653"/>
      <c r="BO31" s="653"/>
      <c r="BP31" s="653"/>
      <c r="BQ31" s="617"/>
      <c r="BR31" s="652">
        <v>98.5</v>
      </c>
      <c r="BS31" s="607"/>
      <c r="BT31" s="607"/>
      <c r="BU31" s="607"/>
      <c r="BV31" s="607"/>
      <c r="BW31" s="607"/>
      <c r="BX31" s="643">
        <v>93.5</v>
      </c>
      <c r="BY31" s="653"/>
      <c r="BZ31" s="653"/>
      <c r="CA31" s="653"/>
      <c r="CB31" s="617"/>
      <c r="CD31" s="660"/>
      <c r="CE31" s="661"/>
      <c r="CF31" s="625" t="s">
        <v>296</v>
      </c>
      <c r="CG31" s="622"/>
      <c r="CH31" s="622"/>
      <c r="CI31" s="622"/>
      <c r="CJ31" s="622"/>
      <c r="CK31" s="622"/>
      <c r="CL31" s="622"/>
      <c r="CM31" s="622"/>
      <c r="CN31" s="622"/>
      <c r="CO31" s="622"/>
      <c r="CP31" s="622"/>
      <c r="CQ31" s="623"/>
      <c r="CR31" s="588">
        <v>80135</v>
      </c>
      <c r="CS31" s="607"/>
      <c r="CT31" s="607"/>
      <c r="CU31" s="607"/>
      <c r="CV31" s="607"/>
      <c r="CW31" s="607"/>
      <c r="CX31" s="607"/>
      <c r="CY31" s="608"/>
      <c r="CZ31" s="591">
        <v>0.9</v>
      </c>
      <c r="DA31" s="609"/>
      <c r="DB31" s="609"/>
      <c r="DC31" s="610"/>
      <c r="DD31" s="594">
        <v>80135</v>
      </c>
      <c r="DE31" s="607"/>
      <c r="DF31" s="607"/>
      <c r="DG31" s="607"/>
      <c r="DH31" s="607"/>
      <c r="DI31" s="607"/>
      <c r="DJ31" s="607"/>
      <c r="DK31" s="608"/>
      <c r="DL31" s="594">
        <v>80135</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83622</v>
      </c>
      <c r="S32" s="589"/>
      <c r="T32" s="589"/>
      <c r="U32" s="589"/>
      <c r="V32" s="589"/>
      <c r="W32" s="589"/>
      <c r="X32" s="589"/>
      <c r="Y32" s="590"/>
      <c r="Z32" s="641">
        <v>0.9</v>
      </c>
      <c r="AA32" s="641"/>
      <c r="AB32" s="641"/>
      <c r="AC32" s="641"/>
      <c r="AD32" s="642">
        <v>18808</v>
      </c>
      <c r="AE32" s="642"/>
      <c r="AF32" s="642"/>
      <c r="AG32" s="642"/>
      <c r="AH32" s="642"/>
      <c r="AI32" s="642"/>
      <c r="AJ32" s="642"/>
      <c r="AK32" s="642"/>
      <c r="AL32" s="611">
        <v>0.3</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96.8</v>
      </c>
      <c r="BH32" s="573"/>
      <c r="BI32" s="573"/>
      <c r="BJ32" s="573"/>
      <c r="BK32" s="573"/>
      <c r="BL32" s="573"/>
      <c r="BM32" s="636">
        <v>83.1</v>
      </c>
      <c r="BN32" s="573"/>
      <c r="BO32" s="573"/>
      <c r="BP32" s="573"/>
      <c r="BQ32" s="630"/>
      <c r="BR32" s="651">
        <v>96.7</v>
      </c>
      <c r="BS32" s="573"/>
      <c r="BT32" s="573"/>
      <c r="BU32" s="573"/>
      <c r="BV32" s="573"/>
      <c r="BW32" s="573"/>
      <c r="BX32" s="636">
        <v>83.5</v>
      </c>
      <c r="BY32" s="573"/>
      <c r="BZ32" s="573"/>
      <c r="CA32" s="573"/>
      <c r="CB32" s="630"/>
      <c r="CD32" s="662"/>
      <c r="CE32" s="663"/>
      <c r="CF32" s="625" t="s">
        <v>299</v>
      </c>
      <c r="CG32" s="622"/>
      <c r="CH32" s="622"/>
      <c r="CI32" s="622"/>
      <c r="CJ32" s="622"/>
      <c r="CK32" s="622"/>
      <c r="CL32" s="622"/>
      <c r="CM32" s="622"/>
      <c r="CN32" s="622"/>
      <c r="CO32" s="622"/>
      <c r="CP32" s="622"/>
      <c r="CQ32" s="623"/>
      <c r="CR32" s="588">
        <v>69</v>
      </c>
      <c r="CS32" s="589"/>
      <c r="CT32" s="589"/>
      <c r="CU32" s="589"/>
      <c r="CV32" s="589"/>
      <c r="CW32" s="589"/>
      <c r="CX32" s="589"/>
      <c r="CY32" s="590"/>
      <c r="CZ32" s="591">
        <v>0</v>
      </c>
      <c r="DA32" s="609"/>
      <c r="DB32" s="609"/>
      <c r="DC32" s="610"/>
      <c r="DD32" s="594">
        <v>69</v>
      </c>
      <c r="DE32" s="589"/>
      <c r="DF32" s="589"/>
      <c r="DG32" s="589"/>
      <c r="DH32" s="589"/>
      <c r="DI32" s="589"/>
      <c r="DJ32" s="589"/>
      <c r="DK32" s="590"/>
      <c r="DL32" s="594">
        <v>69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978524</v>
      </c>
      <c r="S33" s="589"/>
      <c r="T33" s="589"/>
      <c r="U33" s="589"/>
      <c r="V33" s="589"/>
      <c r="W33" s="589"/>
      <c r="X33" s="589"/>
      <c r="Y33" s="590"/>
      <c r="Z33" s="641">
        <v>10.6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3785200</v>
      </c>
      <c r="CS33" s="607"/>
      <c r="CT33" s="607"/>
      <c r="CU33" s="607"/>
      <c r="CV33" s="607"/>
      <c r="CW33" s="607"/>
      <c r="CX33" s="607"/>
      <c r="CY33" s="608"/>
      <c r="CZ33" s="591">
        <v>42.7</v>
      </c>
      <c r="DA33" s="609"/>
      <c r="DB33" s="609"/>
      <c r="DC33" s="610"/>
      <c r="DD33" s="594">
        <v>3050125</v>
      </c>
      <c r="DE33" s="607"/>
      <c r="DF33" s="607"/>
      <c r="DG33" s="607"/>
      <c r="DH33" s="607"/>
      <c r="DI33" s="607"/>
      <c r="DJ33" s="607"/>
      <c r="DK33" s="608"/>
      <c r="DL33" s="594">
        <v>2161125</v>
      </c>
      <c r="DM33" s="607"/>
      <c r="DN33" s="607"/>
      <c r="DO33" s="607"/>
      <c r="DP33" s="607"/>
      <c r="DQ33" s="607"/>
      <c r="DR33" s="607"/>
      <c r="DS33" s="607"/>
      <c r="DT33" s="607"/>
      <c r="DU33" s="607"/>
      <c r="DV33" s="608"/>
      <c r="DW33" s="611">
        <v>37.299999999999997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971089</v>
      </c>
      <c r="CS34" s="589"/>
      <c r="CT34" s="589"/>
      <c r="CU34" s="589"/>
      <c r="CV34" s="589"/>
      <c r="CW34" s="589"/>
      <c r="CX34" s="589"/>
      <c r="CY34" s="590"/>
      <c r="CZ34" s="591">
        <v>11</v>
      </c>
      <c r="DA34" s="609"/>
      <c r="DB34" s="609"/>
      <c r="DC34" s="610"/>
      <c r="DD34" s="594">
        <v>769104</v>
      </c>
      <c r="DE34" s="589"/>
      <c r="DF34" s="589"/>
      <c r="DG34" s="589"/>
      <c r="DH34" s="589"/>
      <c r="DI34" s="589"/>
      <c r="DJ34" s="589"/>
      <c r="DK34" s="590"/>
      <c r="DL34" s="594">
        <v>711221</v>
      </c>
      <c r="DM34" s="589"/>
      <c r="DN34" s="589"/>
      <c r="DO34" s="589"/>
      <c r="DP34" s="589"/>
      <c r="DQ34" s="589"/>
      <c r="DR34" s="589"/>
      <c r="DS34" s="589"/>
      <c r="DT34" s="589"/>
      <c r="DU34" s="589"/>
      <c r="DV34" s="590"/>
      <c r="DW34" s="611">
        <v>12.3</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313524</v>
      </c>
      <c r="S35" s="589"/>
      <c r="T35" s="589"/>
      <c r="U35" s="589"/>
      <c r="V35" s="589"/>
      <c r="W35" s="589"/>
      <c r="X35" s="589"/>
      <c r="Y35" s="590"/>
      <c r="Z35" s="641">
        <v>3.4</v>
      </c>
      <c r="AA35" s="641"/>
      <c r="AB35" s="641"/>
      <c r="AC35" s="641"/>
      <c r="AD35" s="642" t="s">
        <v>221</v>
      </c>
      <c r="AE35" s="642"/>
      <c r="AF35" s="642"/>
      <c r="AG35" s="642"/>
      <c r="AH35" s="642"/>
      <c r="AI35" s="642"/>
      <c r="AJ35" s="642"/>
      <c r="AK35" s="642"/>
      <c r="AL35" s="611" t="s">
        <v>221</v>
      </c>
      <c r="AM35" s="643"/>
      <c r="AN35" s="643"/>
      <c r="AO35" s="644"/>
      <c r="AP35" s="186"/>
      <c r="AQ35" s="645" t="s">
        <v>307</v>
      </c>
      <c r="AR35" s="646"/>
      <c r="AS35" s="646"/>
      <c r="AT35" s="646"/>
      <c r="AU35" s="646"/>
      <c r="AV35" s="646"/>
      <c r="AW35" s="646"/>
      <c r="AX35" s="646"/>
      <c r="AY35" s="647"/>
      <c r="AZ35" s="638">
        <v>1622262</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3343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54952</v>
      </c>
      <c r="CS35" s="607"/>
      <c r="CT35" s="607"/>
      <c r="CU35" s="607"/>
      <c r="CV35" s="607"/>
      <c r="CW35" s="607"/>
      <c r="CX35" s="607"/>
      <c r="CY35" s="608"/>
      <c r="CZ35" s="591">
        <v>0.6</v>
      </c>
      <c r="DA35" s="609"/>
      <c r="DB35" s="609"/>
      <c r="DC35" s="610"/>
      <c r="DD35" s="594">
        <v>45559</v>
      </c>
      <c r="DE35" s="607"/>
      <c r="DF35" s="607"/>
      <c r="DG35" s="607"/>
      <c r="DH35" s="607"/>
      <c r="DI35" s="607"/>
      <c r="DJ35" s="607"/>
      <c r="DK35" s="608"/>
      <c r="DL35" s="594">
        <v>12189</v>
      </c>
      <c r="DM35" s="607"/>
      <c r="DN35" s="607"/>
      <c r="DO35" s="607"/>
      <c r="DP35" s="607"/>
      <c r="DQ35" s="607"/>
      <c r="DR35" s="607"/>
      <c r="DS35" s="607"/>
      <c r="DT35" s="607"/>
      <c r="DU35" s="607"/>
      <c r="DV35" s="608"/>
      <c r="DW35" s="611">
        <v>0.2</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9239459</v>
      </c>
      <c r="S36" s="629"/>
      <c r="T36" s="629"/>
      <c r="U36" s="629"/>
      <c r="V36" s="629"/>
      <c r="W36" s="629"/>
      <c r="X36" s="629"/>
      <c r="Y36" s="632"/>
      <c r="Z36" s="633">
        <v>100</v>
      </c>
      <c r="AA36" s="633"/>
      <c r="AB36" s="633"/>
      <c r="AC36" s="633"/>
      <c r="AD36" s="634">
        <v>5472945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662083</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-39382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983513</v>
      </c>
      <c r="CS36" s="589"/>
      <c r="CT36" s="589"/>
      <c r="CU36" s="589"/>
      <c r="CV36" s="589"/>
      <c r="CW36" s="589"/>
      <c r="CX36" s="589"/>
      <c r="CY36" s="590"/>
      <c r="CZ36" s="591">
        <v>11.1</v>
      </c>
      <c r="DA36" s="609"/>
      <c r="DB36" s="609"/>
      <c r="DC36" s="610"/>
      <c r="DD36" s="594">
        <v>583126</v>
      </c>
      <c r="DE36" s="589"/>
      <c r="DF36" s="589"/>
      <c r="DG36" s="589"/>
      <c r="DH36" s="589"/>
      <c r="DI36" s="589"/>
      <c r="DJ36" s="589"/>
      <c r="DK36" s="590"/>
      <c r="DL36" s="594">
        <v>479128</v>
      </c>
      <c r="DM36" s="589"/>
      <c r="DN36" s="589"/>
      <c r="DO36" s="589"/>
      <c r="DP36" s="589"/>
      <c r="DQ36" s="589"/>
      <c r="DR36" s="589"/>
      <c r="DS36" s="589"/>
      <c r="DT36" s="589"/>
      <c r="DU36" s="589"/>
      <c r="DV36" s="590"/>
      <c r="DW36" s="611">
        <v>8.3000000000000007</v>
      </c>
      <c r="DX36" s="612"/>
      <c r="DY36" s="612"/>
      <c r="DZ36" s="612"/>
      <c r="EA36" s="612"/>
      <c r="EB36" s="612"/>
      <c r="EC36" s="613"/>
    </row>
    <row r="37" spans="2:133" ht="11.25" customHeight="1">
      <c r="AQ37" s="614" t="s">
        <v>314</v>
      </c>
      <c r="AR37" s="615"/>
      <c r="AS37" s="615"/>
      <c r="AT37" s="615"/>
      <c r="AU37" s="615"/>
      <c r="AV37" s="615"/>
      <c r="AW37" s="615"/>
      <c r="AX37" s="615"/>
      <c r="AY37" s="616"/>
      <c r="AZ37" s="588">
        <v>131079</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1903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355091</v>
      </c>
      <c r="CS37" s="607"/>
      <c r="CT37" s="607"/>
      <c r="CU37" s="607"/>
      <c r="CV37" s="607"/>
      <c r="CW37" s="607"/>
      <c r="CX37" s="607"/>
      <c r="CY37" s="608"/>
      <c r="CZ37" s="591">
        <v>4</v>
      </c>
      <c r="DA37" s="609"/>
      <c r="DB37" s="609"/>
      <c r="DC37" s="610"/>
      <c r="DD37" s="594">
        <v>194403</v>
      </c>
      <c r="DE37" s="607"/>
      <c r="DF37" s="607"/>
      <c r="DG37" s="607"/>
      <c r="DH37" s="607"/>
      <c r="DI37" s="607"/>
      <c r="DJ37" s="607"/>
      <c r="DK37" s="608"/>
      <c r="DL37" s="594">
        <v>184630</v>
      </c>
      <c r="DM37" s="607"/>
      <c r="DN37" s="607"/>
      <c r="DO37" s="607"/>
      <c r="DP37" s="607"/>
      <c r="DQ37" s="607"/>
      <c r="DR37" s="607"/>
      <c r="DS37" s="607"/>
      <c r="DT37" s="607"/>
      <c r="DU37" s="607"/>
      <c r="DV37" s="608"/>
      <c r="DW37" s="611">
        <v>3.2</v>
      </c>
      <c r="DX37" s="612"/>
      <c r="DY37" s="612"/>
      <c r="DZ37" s="612"/>
      <c r="EA37" s="612"/>
      <c r="EB37" s="612"/>
      <c r="EC37" s="613"/>
    </row>
    <row r="38" spans="2:133" ht="11.25" customHeight="1">
      <c r="AQ38" s="614" t="s">
        <v>317</v>
      </c>
      <c r="AR38" s="615"/>
      <c r="AS38" s="615"/>
      <c r="AT38" s="615"/>
      <c r="AU38" s="615"/>
      <c r="AV38" s="615"/>
      <c r="AW38" s="615"/>
      <c r="AX38" s="615"/>
      <c r="AY38" s="616"/>
      <c r="AZ38" s="588">
        <v>116974</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3394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1474406</v>
      </c>
      <c r="CS38" s="589"/>
      <c r="CT38" s="589"/>
      <c r="CU38" s="589"/>
      <c r="CV38" s="589"/>
      <c r="CW38" s="589"/>
      <c r="CX38" s="589"/>
      <c r="CY38" s="590"/>
      <c r="CZ38" s="591">
        <v>16.600000000000001</v>
      </c>
      <c r="DA38" s="609"/>
      <c r="DB38" s="609"/>
      <c r="DC38" s="610"/>
      <c r="DD38" s="594">
        <v>1363948</v>
      </c>
      <c r="DE38" s="589"/>
      <c r="DF38" s="589"/>
      <c r="DG38" s="589"/>
      <c r="DH38" s="589"/>
      <c r="DI38" s="589"/>
      <c r="DJ38" s="589"/>
      <c r="DK38" s="590"/>
      <c r="DL38" s="594">
        <v>935200</v>
      </c>
      <c r="DM38" s="589"/>
      <c r="DN38" s="589"/>
      <c r="DO38" s="589"/>
      <c r="DP38" s="589"/>
      <c r="DQ38" s="589"/>
      <c r="DR38" s="589"/>
      <c r="DS38" s="589"/>
      <c r="DT38" s="589"/>
      <c r="DU38" s="589"/>
      <c r="DV38" s="590"/>
      <c r="DW38" s="611">
        <v>16.2</v>
      </c>
      <c r="DX38" s="612"/>
      <c r="DY38" s="612"/>
      <c r="DZ38" s="612"/>
      <c r="EA38" s="612"/>
      <c r="EB38" s="612"/>
      <c r="EC38" s="613"/>
    </row>
    <row r="39" spans="2:133" ht="11.25" customHeight="1">
      <c r="AQ39" s="614" t="s">
        <v>320</v>
      </c>
      <c r="AR39" s="615"/>
      <c r="AS39" s="615"/>
      <c r="AT39" s="615"/>
      <c r="AU39" s="615"/>
      <c r="AV39" s="615"/>
      <c r="AW39" s="615"/>
      <c r="AX39" s="615"/>
      <c r="AY39" s="616"/>
      <c r="AZ39" s="588">
        <v>55074</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277853</v>
      </c>
      <c r="CS39" s="607"/>
      <c r="CT39" s="607"/>
      <c r="CU39" s="607"/>
      <c r="CV39" s="607"/>
      <c r="CW39" s="607"/>
      <c r="CX39" s="607"/>
      <c r="CY39" s="608"/>
      <c r="CZ39" s="591">
        <v>3.1</v>
      </c>
      <c r="DA39" s="609"/>
      <c r="DB39" s="609"/>
      <c r="DC39" s="610"/>
      <c r="DD39" s="594">
        <v>265001</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240463</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86</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23387</v>
      </c>
      <c r="CS40" s="589"/>
      <c r="CT40" s="589"/>
      <c r="CU40" s="589"/>
      <c r="CV40" s="589"/>
      <c r="CW40" s="589"/>
      <c r="CX40" s="589"/>
      <c r="CY40" s="590"/>
      <c r="CZ40" s="591">
        <v>0.3</v>
      </c>
      <c r="DA40" s="609"/>
      <c r="DB40" s="609"/>
      <c r="DC40" s="610"/>
      <c r="DD40" s="594">
        <v>23387</v>
      </c>
      <c r="DE40" s="589"/>
      <c r="DF40" s="589"/>
      <c r="DG40" s="589"/>
      <c r="DH40" s="589"/>
      <c r="DI40" s="589"/>
      <c r="DJ40" s="589"/>
      <c r="DK40" s="590"/>
      <c r="DL40" s="594">
        <v>23387</v>
      </c>
      <c r="DM40" s="589"/>
      <c r="DN40" s="589"/>
      <c r="DO40" s="589"/>
      <c r="DP40" s="589"/>
      <c r="DQ40" s="589"/>
      <c r="DR40" s="589"/>
      <c r="DS40" s="589"/>
      <c r="DT40" s="589"/>
      <c r="DU40" s="589"/>
      <c r="DV40" s="590"/>
      <c r="DW40" s="611">
        <v>0.4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416589</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249</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2068191</v>
      </c>
      <c r="CS42" s="589"/>
      <c r="CT42" s="589"/>
      <c r="CU42" s="589"/>
      <c r="CV42" s="589"/>
      <c r="CW42" s="589"/>
      <c r="CX42" s="589"/>
      <c r="CY42" s="590"/>
      <c r="CZ42" s="591">
        <v>23.3</v>
      </c>
      <c r="DA42" s="592"/>
      <c r="DB42" s="592"/>
      <c r="DC42" s="593"/>
      <c r="DD42" s="594">
        <v>831488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20000</v>
      </c>
      <c r="CS43" s="607"/>
      <c r="CT43" s="607"/>
      <c r="CU43" s="607"/>
      <c r="CV43" s="607"/>
      <c r="CW43" s="607"/>
      <c r="CX43" s="607"/>
      <c r="CY43" s="608"/>
      <c r="CZ43" s="591">
        <v>0.2</v>
      </c>
      <c r="DA43" s="609"/>
      <c r="DB43" s="609"/>
      <c r="DC43" s="610"/>
      <c r="DD43" s="594">
        <v>20000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2037572</v>
      </c>
      <c r="CS44" s="589"/>
      <c r="CT44" s="589"/>
      <c r="CU44" s="589"/>
      <c r="CV44" s="589"/>
      <c r="CW44" s="589"/>
      <c r="CX44" s="589"/>
      <c r="CY44" s="590"/>
      <c r="CZ44" s="591">
        <v>23</v>
      </c>
      <c r="DA44" s="592"/>
      <c r="DB44" s="592"/>
      <c r="DC44" s="593"/>
      <c r="DD44" s="594">
        <v>830413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1086429</v>
      </c>
      <c r="CS45" s="607"/>
      <c r="CT45" s="607"/>
      <c r="CU45" s="607"/>
      <c r="CV45" s="607"/>
      <c r="CW45" s="607"/>
      <c r="CX45" s="607"/>
      <c r="CY45" s="608"/>
      <c r="CZ45" s="591">
        <v>12.3</v>
      </c>
      <c r="DA45" s="609"/>
      <c r="DB45" s="609"/>
      <c r="DC45" s="610"/>
      <c r="DD45" s="594">
        <v>140441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948730</v>
      </c>
      <c r="CS46" s="589"/>
      <c r="CT46" s="589"/>
      <c r="CU46" s="589"/>
      <c r="CV46" s="589"/>
      <c r="CW46" s="589"/>
      <c r="CX46" s="589"/>
      <c r="CY46" s="590"/>
      <c r="CZ46" s="591">
        <v>10.7</v>
      </c>
      <c r="DA46" s="592"/>
      <c r="DB46" s="592"/>
      <c r="DC46" s="593"/>
      <c r="DD46" s="594">
        <v>687559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30619</v>
      </c>
      <c r="CS47" s="607"/>
      <c r="CT47" s="607"/>
      <c r="CU47" s="607"/>
      <c r="CV47" s="607"/>
      <c r="CW47" s="607"/>
      <c r="CX47" s="607"/>
      <c r="CY47" s="608"/>
      <c r="CZ47" s="591">
        <v>0.3</v>
      </c>
      <c r="DA47" s="609"/>
      <c r="DB47" s="609"/>
      <c r="DC47" s="610"/>
      <c r="DD47" s="594">
        <v>1075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8863076</v>
      </c>
      <c r="CS49" s="573"/>
      <c r="CT49" s="573"/>
      <c r="CU49" s="573"/>
      <c r="CV49" s="573"/>
      <c r="CW49" s="573"/>
      <c r="CX49" s="573"/>
      <c r="CY49" s="574"/>
      <c r="CZ49" s="575">
        <v>100</v>
      </c>
      <c r="DA49" s="576"/>
      <c r="DB49" s="576"/>
      <c r="DC49" s="577"/>
      <c r="DD49" s="578">
        <v>6438899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343</v>
      </c>
      <c r="DK2" s="1109"/>
      <c r="DL2" s="1109"/>
      <c r="DM2" s="1109"/>
      <c r="DN2" s="1109"/>
      <c r="DO2" s="1110"/>
      <c r="DP2" s="200"/>
      <c r="DQ2" s="1108" t="s">
        <v>344</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1" t="s">
        <v>345</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347</v>
      </c>
      <c r="B5" s="994"/>
      <c r="C5" s="994"/>
      <c r="D5" s="994"/>
      <c r="E5" s="994"/>
      <c r="F5" s="994"/>
      <c r="G5" s="994"/>
      <c r="H5" s="994"/>
      <c r="I5" s="994"/>
      <c r="J5" s="994"/>
      <c r="K5" s="994"/>
      <c r="L5" s="994"/>
      <c r="M5" s="994"/>
      <c r="N5" s="994"/>
      <c r="O5" s="994"/>
      <c r="P5" s="995"/>
      <c r="Q5" s="999" t="s">
        <v>348</v>
      </c>
      <c r="R5" s="1000"/>
      <c r="S5" s="1000"/>
      <c r="T5" s="1000"/>
      <c r="U5" s="1001"/>
      <c r="V5" s="999" t="s">
        <v>349</v>
      </c>
      <c r="W5" s="1000"/>
      <c r="X5" s="1000"/>
      <c r="Y5" s="1000"/>
      <c r="Z5" s="1001"/>
      <c r="AA5" s="999" t="s">
        <v>350</v>
      </c>
      <c r="AB5" s="1000"/>
      <c r="AC5" s="1000"/>
      <c r="AD5" s="1000"/>
      <c r="AE5" s="1000"/>
      <c r="AF5" s="1111" t="s">
        <v>351</v>
      </c>
      <c r="AG5" s="1000"/>
      <c r="AH5" s="1000"/>
      <c r="AI5" s="1000"/>
      <c r="AJ5" s="1015"/>
      <c r="AK5" s="1000" t="s">
        <v>352</v>
      </c>
      <c r="AL5" s="1000"/>
      <c r="AM5" s="1000"/>
      <c r="AN5" s="1000"/>
      <c r="AO5" s="1001"/>
      <c r="AP5" s="999" t="s">
        <v>353</v>
      </c>
      <c r="AQ5" s="1000"/>
      <c r="AR5" s="1000"/>
      <c r="AS5" s="1000"/>
      <c r="AT5" s="1001"/>
      <c r="AU5" s="999" t="s">
        <v>354</v>
      </c>
      <c r="AV5" s="1000"/>
      <c r="AW5" s="1000"/>
      <c r="AX5" s="1000"/>
      <c r="AY5" s="1015"/>
      <c r="AZ5" s="207"/>
      <c r="BA5" s="207"/>
      <c r="BB5" s="207"/>
      <c r="BC5" s="207"/>
      <c r="BD5" s="207"/>
      <c r="BE5" s="208"/>
      <c r="BF5" s="208"/>
      <c r="BG5" s="208"/>
      <c r="BH5" s="208"/>
      <c r="BI5" s="208"/>
      <c r="BJ5" s="208"/>
      <c r="BK5" s="208"/>
      <c r="BL5" s="208"/>
      <c r="BM5" s="208"/>
      <c r="BN5" s="208"/>
      <c r="BO5" s="208"/>
      <c r="BP5" s="208"/>
      <c r="BQ5" s="993" t="s">
        <v>355</v>
      </c>
      <c r="BR5" s="994"/>
      <c r="BS5" s="994"/>
      <c r="BT5" s="994"/>
      <c r="BU5" s="994"/>
      <c r="BV5" s="994"/>
      <c r="BW5" s="994"/>
      <c r="BX5" s="994"/>
      <c r="BY5" s="994"/>
      <c r="BZ5" s="994"/>
      <c r="CA5" s="994"/>
      <c r="CB5" s="994"/>
      <c r="CC5" s="994"/>
      <c r="CD5" s="994"/>
      <c r="CE5" s="994"/>
      <c r="CF5" s="994"/>
      <c r="CG5" s="995"/>
      <c r="CH5" s="999" t="s">
        <v>356</v>
      </c>
      <c r="CI5" s="1000"/>
      <c r="CJ5" s="1000"/>
      <c r="CK5" s="1000"/>
      <c r="CL5" s="1001"/>
      <c r="CM5" s="999" t="s">
        <v>357</v>
      </c>
      <c r="CN5" s="1000"/>
      <c r="CO5" s="1000"/>
      <c r="CP5" s="1000"/>
      <c r="CQ5" s="1001"/>
      <c r="CR5" s="999" t="s">
        <v>358</v>
      </c>
      <c r="CS5" s="1000"/>
      <c r="CT5" s="1000"/>
      <c r="CU5" s="1000"/>
      <c r="CV5" s="1001"/>
      <c r="CW5" s="999" t="s">
        <v>359</v>
      </c>
      <c r="CX5" s="1000"/>
      <c r="CY5" s="1000"/>
      <c r="CZ5" s="1000"/>
      <c r="DA5" s="1001"/>
      <c r="DB5" s="999" t="s">
        <v>360</v>
      </c>
      <c r="DC5" s="1000"/>
      <c r="DD5" s="1000"/>
      <c r="DE5" s="1000"/>
      <c r="DF5" s="1001"/>
      <c r="DG5" s="1096" t="s">
        <v>361</v>
      </c>
      <c r="DH5" s="1097"/>
      <c r="DI5" s="1097"/>
      <c r="DJ5" s="1097"/>
      <c r="DK5" s="1098"/>
      <c r="DL5" s="1096" t="s">
        <v>362</v>
      </c>
      <c r="DM5" s="1097"/>
      <c r="DN5" s="1097"/>
      <c r="DO5" s="1097"/>
      <c r="DP5" s="1098"/>
      <c r="DQ5" s="999" t="s">
        <v>363</v>
      </c>
      <c r="DR5" s="1000"/>
      <c r="DS5" s="1000"/>
      <c r="DT5" s="1000"/>
      <c r="DU5" s="1001"/>
      <c r="DV5" s="999" t="s">
        <v>354</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2"/>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9"/>
      <c r="DH6" s="1100"/>
      <c r="DI6" s="1100"/>
      <c r="DJ6" s="1100"/>
      <c r="DK6" s="1101"/>
      <c r="DL6" s="1099"/>
      <c r="DM6" s="1100"/>
      <c r="DN6" s="1100"/>
      <c r="DO6" s="1100"/>
      <c r="DP6" s="1101"/>
      <c r="DQ6" s="1002"/>
      <c r="DR6" s="1003"/>
      <c r="DS6" s="1003"/>
      <c r="DT6" s="1003"/>
      <c r="DU6" s="1004"/>
      <c r="DV6" s="1002"/>
      <c r="DW6" s="1003"/>
      <c r="DX6" s="1003"/>
      <c r="DY6" s="1003"/>
      <c r="DZ6" s="1016"/>
      <c r="EA6" s="205"/>
    </row>
    <row r="7" spans="1:131" s="206" customFormat="1" ht="26.25" customHeight="1" thickTop="1">
      <c r="A7" s="209">
        <v>1</v>
      </c>
      <c r="B7" s="1048" t="s">
        <v>364</v>
      </c>
      <c r="C7" s="1049"/>
      <c r="D7" s="1049"/>
      <c r="E7" s="1049"/>
      <c r="F7" s="1049"/>
      <c r="G7" s="1049"/>
      <c r="H7" s="1049"/>
      <c r="I7" s="1049"/>
      <c r="J7" s="1049"/>
      <c r="K7" s="1049"/>
      <c r="L7" s="1049"/>
      <c r="M7" s="1049"/>
      <c r="N7" s="1049"/>
      <c r="O7" s="1049"/>
      <c r="P7" s="1050"/>
      <c r="Q7" s="1102">
        <v>9253</v>
      </c>
      <c r="R7" s="1103"/>
      <c r="S7" s="1103"/>
      <c r="T7" s="1103"/>
      <c r="U7" s="1103"/>
      <c r="V7" s="1103">
        <v>8876</v>
      </c>
      <c r="W7" s="1103"/>
      <c r="X7" s="1103"/>
      <c r="Y7" s="1103"/>
      <c r="Z7" s="1103"/>
      <c r="AA7" s="1103">
        <v>376</v>
      </c>
      <c r="AB7" s="1103"/>
      <c r="AC7" s="1103"/>
      <c r="AD7" s="1103"/>
      <c r="AE7" s="1104"/>
      <c r="AF7" s="1105">
        <v>301</v>
      </c>
      <c r="AG7" s="1106"/>
      <c r="AH7" s="1106"/>
      <c r="AI7" s="1106"/>
      <c r="AJ7" s="1107"/>
      <c r="AK7" s="1089">
        <v>268232</v>
      </c>
      <c r="AL7" s="1090"/>
      <c r="AM7" s="1090"/>
      <c r="AN7" s="1090"/>
      <c r="AO7" s="1090"/>
      <c r="AP7" s="1090">
        <v>8809</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c r="BT7" s="1094"/>
      <c r="BU7" s="1094"/>
      <c r="BV7" s="1094"/>
      <c r="BW7" s="1094"/>
      <c r="BX7" s="1094"/>
      <c r="BY7" s="1094"/>
      <c r="BZ7" s="1094"/>
      <c r="CA7" s="1094"/>
      <c r="CB7" s="1094"/>
      <c r="CC7" s="1094"/>
      <c r="CD7" s="1094"/>
      <c r="CE7" s="1094"/>
      <c r="CF7" s="1094"/>
      <c r="CG7" s="1095"/>
      <c r="CH7" s="1086"/>
      <c r="CI7" s="1087"/>
      <c r="CJ7" s="1087"/>
      <c r="CK7" s="1087"/>
      <c r="CL7" s="1088"/>
      <c r="CM7" s="1086"/>
      <c r="CN7" s="1087"/>
      <c r="CO7" s="1087"/>
      <c r="CP7" s="1087"/>
      <c r="CQ7" s="1088"/>
      <c r="CR7" s="1086"/>
      <c r="CS7" s="1087"/>
      <c r="CT7" s="1087"/>
      <c r="CU7" s="1087"/>
      <c r="CV7" s="1088"/>
      <c r="CW7" s="1086"/>
      <c r="CX7" s="1087"/>
      <c r="CY7" s="1087"/>
      <c r="CZ7" s="1087"/>
      <c r="DA7" s="1088"/>
      <c r="DB7" s="1086"/>
      <c r="DC7" s="1087"/>
      <c r="DD7" s="1087"/>
      <c r="DE7" s="1087"/>
      <c r="DF7" s="1088"/>
      <c r="DG7" s="1086"/>
      <c r="DH7" s="1087"/>
      <c r="DI7" s="1087"/>
      <c r="DJ7" s="1087"/>
      <c r="DK7" s="1088"/>
      <c r="DL7" s="1086"/>
      <c r="DM7" s="1087"/>
      <c r="DN7" s="1087"/>
      <c r="DO7" s="1087"/>
      <c r="DP7" s="1088"/>
      <c r="DQ7" s="1086"/>
      <c r="DR7" s="1087"/>
      <c r="DS7" s="1087"/>
      <c r="DT7" s="1087"/>
      <c r="DU7" s="1088"/>
      <c r="DV7" s="1113"/>
      <c r="DW7" s="1114"/>
      <c r="DX7" s="1114"/>
      <c r="DY7" s="1114"/>
      <c r="DZ7" s="1115"/>
      <c r="EA7" s="205"/>
    </row>
    <row r="8" spans="1:131" s="206" customFormat="1" ht="26.25" customHeight="1">
      <c r="A8" s="212">
        <v>2</v>
      </c>
      <c r="B8" s="1035" t="s">
        <v>365</v>
      </c>
      <c r="C8" s="1036"/>
      <c r="D8" s="1036"/>
      <c r="E8" s="1036"/>
      <c r="F8" s="1036"/>
      <c r="G8" s="1036"/>
      <c r="H8" s="1036"/>
      <c r="I8" s="1036"/>
      <c r="J8" s="1036"/>
      <c r="K8" s="1036"/>
      <c r="L8" s="1036"/>
      <c r="M8" s="1036"/>
      <c r="N8" s="1036"/>
      <c r="O8" s="1036"/>
      <c r="P8" s="1037"/>
      <c r="Q8" s="1041">
        <v>9</v>
      </c>
      <c r="R8" s="1042"/>
      <c r="S8" s="1042"/>
      <c r="T8" s="1042"/>
      <c r="U8" s="1042"/>
      <c r="V8" s="1042">
        <v>9</v>
      </c>
      <c r="W8" s="1042"/>
      <c r="X8" s="1042"/>
      <c r="Y8" s="1042"/>
      <c r="Z8" s="1042"/>
      <c r="AA8" s="1042">
        <v>0</v>
      </c>
      <c r="AB8" s="1042"/>
      <c r="AC8" s="1042"/>
      <c r="AD8" s="1042"/>
      <c r="AE8" s="1043"/>
      <c r="AF8" s="1017">
        <v>0</v>
      </c>
      <c r="AG8" s="1018"/>
      <c r="AH8" s="1018"/>
      <c r="AI8" s="1018"/>
      <c r="AJ8" s="1019"/>
      <c r="AK8" s="1084" t="s">
        <v>535</v>
      </c>
      <c r="AL8" s="1085"/>
      <c r="AM8" s="1085"/>
      <c r="AN8" s="1085"/>
      <c r="AO8" s="1085"/>
      <c r="AP8" s="1085">
        <v>5</v>
      </c>
      <c r="AQ8" s="1085"/>
      <c r="AR8" s="1085"/>
      <c r="AS8" s="1085"/>
      <c r="AT8" s="1085"/>
      <c r="AU8" s="1082"/>
      <c r="AV8" s="1082"/>
      <c r="AW8" s="1082"/>
      <c r="AX8" s="1082"/>
      <c r="AY8" s="1083"/>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05"/>
    </row>
    <row r="9" spans="1:131" s="206" customFormat="1" ht="26.25" customHeight="1">
      <c r="A9" s="212">
        <v>3</v>
      </c>
      <c r="B9" s="1035"/>
      <c r="C9" s="1036"/>
      <c r="D9" s="1036"/>
      <c r="E9" s="1036"/>
      <c r="F9" s="1036"/>
      <c r="G9" s="1036"/>
      <c r="H9" s="1036"/>
      <c r="I9" s="1036"/>
      <c r="J9" s="1036"/>
      <c r="K9" s="1036"/>
      <c r="L9" s="1036"/>
      <c r="M9" s="1036"/>
      <c r="N9" s="1036"/>
      <c r="O9" s="1036"/>
      <c r="P9" s="1037"/>
      <c r="Q9" s="1041"/>
      <c r="R9" s="1042"/>
      <c r="S9" s="1042"/>
      <c r="T9" s="1042"/>
      <c r="U9" s="1042"/>
      <c r="V9" s="1042"/>
      <c r="W9" s="1042"/>
      <c r="X9" s="1042"/>
      <c r="Y9" s="1042"/>
      <c r="Z9" s="1042"/>
      <c r="AA9" s="1042"/>
      <c r="AB9" s="1042"/>
      <c r="AC9" s="1042"/>
      <c r="AD9" s="1042"/>
      <c r="AE9" s="1043"/>
      <c r="AF9" s="1017"/>
      <c r="AG9" s="1018"/>
      <c r="AH9" s="1018"/>
      <c r="AI9" s="1018"/>
      <c r="AJ9" s="1019"/>
      <c r="AK9" s="1084"/>
      <c r="AL9" s="1085"/>
      <c r="AM9" s="1085"/>
      <c r="AN9" s="1085"/>
      <c r="AO9" s="1085"/>
      <c r="AP9" s="1085"/>
      <c r="AQ9" s="1085"/>
      <c r="AR9" s="1085"/>
      <c r="AS9" s="1085"/>
      <c r="AT9" s="1085"/>
      <c r="AU9" s="1082"/>
      <c r="AV9" s="1082"/>
      <c r="AW9" s="1082"/>
      <c r="AX9" s="1082"/>
      <c r="AY9" s="1083"/>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05"/>
    </row>
    <row r="10" spans="1:131" s="206" customFormat="1" ht="26.25" customHeight="1">
      <c r="A10" s="212">
        <v>4</v>
      </c>
      <c r="B10" s="1035"/>
      <c r="C10" s="1036"/>
      <c r="D10" s="1036"/>
      <c r="E10" s="1036"/>
      <c r="F10" s="1036"/>
      <c r="G10" s="1036"/>
      <c r="H10" s="1036"/>
      <c r="I10" s="1036"/>
      <c r="J10" s="1036"/>
      <c r="K10" s="1036"/>
      <c r="L10" s="1036"/>
      <c r="M10" s="1036"/>
      <c r="N10" s="1036"/>
      <c r="O10" s="1036"/>
      <c r="P10" s="1037"/>
      <c r="Q10" s="1041"/>
      <c r="R10" s="1042"/>
      <c r="S10" s="1042"/>
      <c r="T10" s="1042"/>
      <c r="U10" s="1042"/>
      <c r="V10" s="1042"/>
      <c r="W10" s="1042"/>
      <c r="X10" s="1042"/>
      <c r="Y10" s="1042"/>
      <c r="Z10" s="1042"/>
      <c r="AA10" s="1042"/>
      <c r="AB10" s="1042"/>
      <c r="AC10" s="1042"/>
      <c r="AD10" s="1042"/>
      <c r="AE10" s="1043"/>
      <c r="AF10" s="1017"/>
      <c r="AG10" s="1018"/>
      <c r="AH10" s="1018"/>
      <c r="AI10" s="1018"/>
      <c r="AJ10" s="1019"/>
      <c r="AK10" s="1084"/>
      <c r="AL10" s="1085"/>
      <c r="AM10" s="1085"/>
      <c r="AN10" s="1085"/>
      <c r="AO10" s="1085"/>
      <c r="AP10" s="1085"/>
      <c r="AQ10" s="1085"/>
      <c r="AR10" s="1085"/>
      <c r="AS10" s="1085"/>
      <c r="AT10" s="1085"/>
      <c r="AU10" s="1082"/>
      <c r="AV10" s="1082"/>
      <c r="AW10" s="1082"/>
      <c r="AX10" s="1082"/>
      <c r="AY10" s="1083"/>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1035"/>
      <c r="C11" s="1036"/>
      <c r="D11" s="1036"/>
      <c r="E11" s="1036"/>
      <c r="F11" s="1036"/>
      <c r="G11" s="1036"/>
      <c r="H11" s="1036"/>
      <c r="I11" s="1036"/>
      <c r="J11" s="1036"/>
      <c r="K11" s="1036"/>
      <c r="L11" s="1036"/>
      <c r="M11" s="1036"/>
      <c r="N11" s="1036"/>
      <c r="O11" s="1036"/>
      <c r="P11" s="1037"/>
      <c r="Q11" s="1041"/>
      <c r="R11" s="1042"/>
      <c r="S11" s="1042"/>
      <c r="T11" s="1042"/>
      <c r="U11" s="1042"/>
      <c r="V11" s="1042"/>
      <c r="W11" s="1042"/>
      <c r="X11" s="1042"/>
      <c r="Y11" s="1042"/>
      <c r="Z11" s="1042"/>
      <c r="AA11" s="1042"/>
      <c r="AB11" s="1042"/>
      <c r="AC11" s="1042"/>
      <c r="AD11" s="1042"/>
      <c r="AE11" s="1043"/>
      <c r="AF11" s="1017"/>
      <c r="AG11" s="1018"/>
      <c r="AH11" s="1018"/>
      <c r="AI11" s="1018"/>
      <c r="AJ11" s="1019"/>
      <c r="AK11" s="1084"/>
      <c r="AL11" s="1085"/>
      <c r="AM11" s="1085"/>
      <c r="AN11" s="1085"/>
      <c r="AO11" s="1085"/>
      <c r="AP11" s="1085"/>
      <c r="AQ11" s="1085"/>
      <c r="AR11" s="1085"/>
      <c r="AS11" s="1085"/>
      <c r="AT11" s="1085"/>
      <c r="AU11" s="1082"/>
      <c r="AV11" s="1082"/>
      <c r="AW11" s="1082"/>
      <c r="AX11" s="1082"/>
      <c r="AY11" s="1083"/>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5"/>
      <c r="C12" s="1036"/>
      <c r="D12" s="1036"/>
      <c r="E12" s="1036"/>
      <c r="F12" s="1036"/>
      <c r="G12" s="1036"/>
      <c r="H12" s="1036"/>
      <c r="I12" s="1036"/>
      <c r="J12" s="1036"/>
      <c r="K12" s="1036"/>
      <c r="L12" s="1036"/>
      <c r="M12" s="1036"/>
      <c r="N12" s="1036"/>
      <c r="O12" s="1036"/>
      <c r="P12" s="1037"/>
      <c r="Q12" s="1041"/>
      <c r="R12" s="1042"/>
      <c r="S12" s="1042"/>
      <c r="T12" s="1042"/>
      <c r="U12" s="1042"/>
      <c r="V12" s="1042"/>
      <c r="W12" s="1042"/>
      <c r="X12" s="1042"/>
      <c r="Y12" s="1042"/>
      <c r="Z12" s="1042"/>
      <c r="AA12" s="1042"/>
      <c r="AB12" s="1042"/>
      <c r="AC12" s="1042"/>
      <c r="AD12" s="1042"/>
      <c r="AE12" s="1043"/>
      <c r="AF12" s="1017"/>
      <c r="AG12" s="1018"/>
      <c r="AH12" s="1018"/>
      <c r="AI12" s="1018"/>
      <c r="AJ12" s="1019"/>
      <c r="AK12" s="1084"/>
      <c r="AL12" s="1085"/>
      <c r="AM12" s="1085"/>
      <c r="AN12" s="1085"/>
      <c r="AO12" s="1085"/>
      <c r="AP12" s="1085"/>
      <c r="AQ12" s="1085"/>
      <c r="AR12" s="1085"/>
      <c r="AS12" s="1085"/>
      <c r="AT12" s="1085"/>
      <c r="AU12" s="1082"/>
      <c r="AV12" s="1082"/>
      <c r="AW12" s="1082"/>
      <c r="AX12" s="1082"/>
      <c r="AY12" s="1083"/>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5"/>
      <c r="C13" s="1036"/>
      <c r="D13" s="1036"/>
      <c r="E13" s="1036"/>
      <c r="F13" s="1036"/>
      <c r="G13" s="1036"/>
      <c r="H13" s="1036"/>
      <c r="I13" s="1036"/>
      <c r="J13" s="1036"/>
      <c r="K13" s="1036"/>
      <c r="L13" s="1036"/>
      <c r="M13" s="1036"/>
      <c r="N13" s="1036"/>
      <c r="O13" s="1036"/>
      <c r="P13" s="1037"/>
      <c r="Q13" s="1041"/>
      <c r="R13" s="1042"/>
      <c r="S13" s="1042"/>
      <c r="T13" s="1042"/>
      <c r="U13" s="1042"/>
      <c r="V13" s="1042"/>
      <c r="W13" s="1042"/>
      <c r="X13" s="1042"/>
      <c r="Y13" s="1042"/>
      <c r="Z13" s="1042"/>
      <c r="AA13" s="1042"/>
      <c r="AB13" s="1042"/>
      <c r="AC13" s="1042"/>
      <c r="AD13" s="1042"/>
      <c r="AE13" s="1043"/>
      <c r="AF13" s="1017"/>
      <c r="AG13" s="1018"/>
      <c r="AH13" s="1018"/>
      <c r="AI13" s="1018"/>
      <c r="AJ13" s="1019"/>
      <c r="AK13" s="1084"/>
      <c r="AL13" s="1085"/>
      <c r="AM13" s="1085"/>
      <c r="AN13" s="1085"/>
      <c r="AO13" s="1085"/>
      <c r="AP13" s="1085"/>
      <c r="AQ13" s="1085"/>
      <c r="AR13" s="1085"/>
      <c r="AS13" s="1085"/>
      <c r="AT13" s="1085"/>
      <c r="AU13" s="1082"/>
      <c r="AV13" s="1082"/>
      <c r="AW13" s="1082"/>
      <c r="AX13" s="1082"/>
      <c r="AY13" s="1083"/>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5"/>
      <c r="C14" s="1036"/>
      <c r="D14" s="1036"/>
      <c r="E14" s="1036"/>
      <c r="F14" s="1036"/>
      <c r="G14" s="1036"/>
      <c r="H14" s="1036"/>
      <c r="I14" s="1036"/>
      <c r="J14" s="1036"/>
      <c r="K14" s="1036"/>
      <c r="L14" s="1036"/>
      <c r="M14" s="1036"/>
      <c r="N14" s="1036"/>
      <c r="O14" s="1036"/>
      <c r="P14" s="1037"/>
      <c r="Q14" s="1041"/>
      <c r="R14" s="1042"/>
      <c r="S14" s="1042"/>
      <c r="T14" s="1042"/>
      <c r="U14" s="1042"/>
      <c r="V14" s="1042"/>
      <c r="W14" s="1042"/>
      <c r="X14" s="1042"/>
      <c r="Y14" s="1042"/>
      <c r="Z14" s="1042"/>
      <c r="AA14" s="1042"/>
      <c r="AB14" s="1042"/>
      <c r="AC14" s="1042"/>
      <c r="AD14" s="1042"/>
      <c r="AE14" s="1043"/>
      <c r="AF14" s="1017"/>
      <c r="AG14" s="1018"/>
      <c r="AH14" s="1018"/>
      <c r="AI14" s="1018"/>
      <c r="AJ14" s="1019"/>
      <c r="AK14" s="1084"/>
      <c r="AL14" s="1085"/>
      <c r="AM14" s="1085"/>
      <c r="AN14" s="1085"/>
      <c r="AO14" s="1085"/>
      <c r="AP14" s="1085"/>
      <c r="AQ14" s="1085"/>
      <c r="AR14" s="1085"/>
      <c r="AS14" s="1085"/>
      <c r="AT14" s="1085"/>
      <c r="AU14" s="1082"/>
      <c r="AV14" s="1082"/>
      <c r="AW14" s="1082"/>
      <c r="AX14" s="1082"/>
      <c r="AY14" s="1083"/>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5"/>
      <c r="C15" s="1036"/>
      <c r="D15" s="1036"/>
      <c r="E15" s="1036"/>
      <c r="F15" s="1036"/>
      <c r="G15" s="1036"/>
      <c r="H15" s="1036"/>
      <c r="I15" s="1036"/>
      <c r="J15" s="1036"/>
      <c r="K15" s="1036"/>
      <c r="L15" s="1036"/>
      <c r="M15" s="1036"/>
      <c r="N15" s="1036"/>
      <c r="O15" s="1036"/>
      <c r="P15" s="1037"/>
      <c r="Q15" s="1041"/>
      <c r="R15" s="1042"/>
      <c r="S15" s="1042"/>
      <c r="T15" s="1042"/>
      <c r="U15" s="1042"/>
      <c r="V15" s="1042"/>
      <c r="W15" s="1042"/>
      <c r="X15" s="1042"/>
      <c r="Y15" s="1042"/>
      <c r="Z15" s="1042"/>
      <c r="AA15" s="1042"/>
      <c r="AB15" s="1042"/>
      <c r="AC15" s="1042"/>
      <c r="AD15" s="1042"/>
      <c r="AE15" s="1043"/>
      <c r="AF15" s="1017"/>
      <c r="AG15" s="1018"/>
      <c r="AH15" s="1018"/>
      <c r="AI15" s="1018"/>
      <c r="AJ15" s="1019"/>
      <c r="AK15" s="1084"/>
      <c r="AL15" s="1085"/>
      <c r="AM15" s="1085"/>
      <c r="AN15" s="1085"/>
      <c r="AO15" s="1085"/>
      <c r="AP15" s="1085"/>
      <c r="AQ15" s="1085"/>
      <c r="AR15" s="1085"/>
      <c r="AS15" s="1085"/>
      <c r="AT15" s="1085"/>
      <c r="AU15" s="1082"/>
      <c r="AV15" s="1082"/>
      <c r="AW15" s="1082"/>
      <c r="AX15" s="1082"/>
      <c r="AY15" s="1083"/>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5"/>
      <c r="C16" s="1036"/>
      <c r="D16" s="1036"/>
      <c r="E16" s="1036"/>
      <c r="F16" s="1036"/>
      <c r="G16" s="1036"/>
      <c r="H16" s="1036"/>
      <c r="I16" s="1036"/>
      <c r="J16" s="1036"/>
      <c r="K16" s="1036"/>
      <c r="L16" s="1036"/>
      <c r="M16" s="1036"/>
      <c r="N16" s="1036"/>
      <c r="O16" s="1036"/>
      <c r="P16" s="1037"/>
      <c r="Q16" s="1041"/>
      <c r="R16" s="1042"/>
      <c r="S16" s="1042"/>
      <c r="T16" s="1042"/>
      <c r="U16" s="1042"/>
      <c r="V16" s="1042"/>
      <c r="W16" s="1042"/>
      <c r="X16" s="1042"/>
      <c r="Y16" s="1042"/>
      <c r="Z16" s="1042"/>
      <c r="AA16" s="1042"/>
      <c r="AB16" s="1042"/>
      <c r="AC16" s="1042"/>
      <c r="AD16" s="1042"/>
      <c r="AE16" s="1043"/>
      <c r="AF16" s="1017"/>
      <c r="AG16" s="1018"/>
      <c r="AH16" s="1018"/>
      <c r="AI16" s="1018"/>
      <c r="AJ16" s="1019"/>
      <c r="AK16" s="1084"/>
      <c r="AL16" s="1085"/>
      <c r="AM16" s="1085"/>
      <c r="AN16" s="1085"/>
      <c r="AO16" s="1085"/>
      <c r="AP16" s="1085"/>
      <c r="AQ16" s="1085"/>
      <c r="AR16" s="1085"/>
      <c r="AS16" s="1085"/>
      <c r="AT16" s="1085"/>
      <c r="AU16" s="1082"/>
      <c r="AV16" s="1082"/>
      <c r="AW16" s="1082"/>
      <c r="AX16" s="1082"/>
      <c r="AY16" s="1083"/>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5"/>
      <c r="C17" s="1036"/>
      <c r="D17" s="1036"/>
      <c r="E17" s="1036"/>
      <c r="F17" s="1036"/>
      <c r="G17" s="1036"/>
      <c r="H17" s="1036"/>
      <c r="I17" s="1036"/>
      <c r="J17" s="1036"/>
      <c r="K17" s="1036"/>
      <c r="L17" s="1036"/>
      <c r="M17" s="1036"/>
      <c r="N17" s="1036"/>
      <c r="O17" s="1036"/>
      <c r="P17" s="1037"/>
      <c r="Q17" s="1041"/>
      <c r="R17" s="1042"/>
      <c r="S17" s="1042"/>
      <c r="T17" s="1042"/>
      <c r="U17" s="1042"/>
      <c r="V17" s="1042"/>
      <c r="W17" s="1042"/>
      <c r="X17" s="1042"/>
      <c r="Y17" s="1042"/>
      <c r="Z17" s="1042"/>
      <c r="AA17" s="1042"/>
      <c r="AB17" s="1042"/>
      <c r="AC17" s="1042"/>
      <c r="AD17" s="1042"/>
      <c r="AE17" s="1043"/>
      <c r="AF17" s="1017"/>
      <c r="AG17" s="1018"/>
      <c r="AH17" s="1018"/>
      <c r="AI17" s="1018"/>
      <c r="AJ17" s="1019"/>
      <c r="AK17" s="1084"/>
      <c r="AL17" s="1085"/>
      <c r="AM17" s="1085"/>
      <c r="AN17" s="1085"/>
      <c r="AO17" s="1085"/>
      <c r="AP17" s="1085"/>
      <c r="AQ17" s="1085"/>
      <c r="AR17" s="1085"/>
      <c r="AS17" s="1085"/>
      <c r="AT17" s="1085"/>
      <c r="AU17" s="1082"/>
      <c r="AV17" s="1082"/>
      <c r="AW17" s="1082"/>
      <c r="AX17" s="1082"/>
      <c r="AY17" s="1083"/>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5"/>
      <c r="C18" s="1036"/>
      <c r="D18" s="1036"/>
      <c r="E18" s="1036"/>
      <c r="F18" s="1036"/>
      <c r="G18" s="1036"/>
      <c r="H18" s="1036"/>
      <c r="I18" s="1036"/>
      <c r="J18" s="1036"/>
      <c r="K18" s="1036"/>
      <c r="L18" s="1036"/>
      <c r="M18" s="1036"/>
      <c r="N18" s="1036"/>
      <c r="O18" s="1036"/>
      <c r="P18" s="1037"/>
      <c r="Q18" s="1041"/>
      <c r="R18" s="1042"/>
      <c r="S18" s="1042"/>
      <c r="T18" s="1042"/>
      <c r="U18" s="1042"/>
      <c r="V18" s="1042"/>
      <c r="W18" s="1042"/>
      <c r="X18" s="1042"/>
      <c r="Y18" s="1042"/>
      <c r="Z18" s="1042"/>
      <c r="AA18" s="1042"/>
      <c r="AB18" s="1042"/>
      <c r="AC18" s="1042"/>
      <c r="AD18" s="1042"/>
      <c r="AE18" s="1043"/>
      <c r="AF18" s="1017"/>
      <c r="AG18" s="1018"/>
      <c r="AH18" s="1018"/>
      <c r="AI18" s="1018"/>
      <c r="AJ18" s="1019"/>
      <c r="AK18" s="1084"/>
      <c r="AL18" s="1085"/>
      <c r="AM18" s="1085"/>
      <c r="AN18" s="1085"/>
      <c r="AO18" s="1085"/>
      <c r="AP18" s="1085"/>
      <c r="AQ18" s="1085"/>
      <c r="AR18" s="1085"/>
      <c r="AS18" s="1085"/>
      <c r="AT18" s="1085"/>
      <c r="AU18" s="1082"/>
      <c r="AV18" s="1082"/>
      <c r="AW18" s="1082"/>
      <c r="AX18" s="1082"/>
      <c r="AY18" s="1083"/>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5"/>
      <c r="C19" s="1036"/>
      <c r="D19" s="1036"/>
      <c r="E19" s="1036"/>
      <c r="F19" s="1036"/>
      <c r="G19" s="1036"/>
      <c r="H19" s="1036"/>
      <c r="I19" s="1036"/>
      <c r="J19" s="1036"/>
      <c r="K19" s="1036"/>
      <c r="L19" s="1036"/>
      <c r="M19" s="1036"/>
      <c r="N19" s="1036"/>
      <c r="O19" s="1036"/>
      <c r="P19" s="1037"/>
      <c r="Q19" s="1041"/>
      <c r="R19" s="1042"/>
      <c r="S19" s="1042"/>
      <c r="T19" s="1042"/>
      <c r="U19" s="1042"/>
      <c r="V19" s="1042"/>
      <c r="W19" s="1042"/>
      <c r="X19" s="1042"/>
      <c r="Y19" s="1042"/>
      <c r="Z19" s="1042"/>
      <c r="AA19" s="1042"/>
      <c r="AB19" s="1042"/>
      <c r="AC19" s="1042"/>
      <c r="AD19" s="1042"/>
      <c r="AE19" s="1043"/>
      <c r="AF19" s="1017"/>
      <c r="AG19" s="1018"/>
      <c r="AH19" s="1018"/>
      <c r="AI19" s="1018"/>
      <c r="AJ19" s="1019"/>
      <c r="AK19" s="1084"/>
      <c r="AL19" s="1085"/>
      <c r="AM19" s="1085"/>
      <c r="AN19" s="1085"/>
      <c r="AO19" s="1085"/>
      <c r="AP19" s="1085"/>
      <c r="AQ19" s="1085"/>
      <c r="AR19" s="1085"/>
      <c r="AS19" s="1085"/>
      <c r="AT19" s="1085"/>
      <c r="AU19" s="1082"/>
      <c r="AV19" s="1082"/>
      <c r="AW19" s="1082"/>
      <c r="AX19" s="1082"/>
      <c r="AY19" s="1083"/>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5"/>
      <c r="C20" s="1036"/>
      <c r="D20" s="1036"/>
      <c r="E20" s="1036"/>
      <c r="F20" s="1036"/>
      <c r="G20" s="1036"/>
      <c r="H20" s="1036"/>
      <c r="I20" s="1036"/>
      <c r="J20" s="1036"/>
      <c r="K20" s="1036"/>
      <c r="L20" s="1036"/>
      <c r="M20" s="1036"/>
      <c r="N20" s="1036"/>
      <c r="O20" s="1036"/>
      <c r="P20" s="1037"/>
      <c r="Q20" s="1041"/>
      <c r="R20" s="1042"/>
      <c r="S20" s="1042"/>
      <c r="T20" s="1042"/>
      <c r="U20" s="1042"/>
      <c r="V20" s="1042"/>
      <c r="W20" s="1042"/>
      <c r="X20" s="1042"/>
      <c r="Y20" s="1042"/>
      <c r="Z20" s="1042"/>
      <c r="AA20" s="1042"/>
      <c r="AB20" s="1042"/>
      <c r="AC20" s="1042"/>
      <c r="AD20" s="1042"/>
      <c r="AE20" s="1043"/>
      <c r="AF20" s="1017"/>
      <c r="AG20" s="1018"/>
      <c r="AH20" s="1018"/>
      <c r="AI20" s="1018"/>
      <c r="AJ20" s="1019"/>
      <c r="AK20" s="1084"/>
      <c r="AL20" s="1085"/>
      <c r="AM20" s="1085"/>
      <c r="AN20" s="1085"/>
      <c r="AO20" s="1085"/>
      <c r="AP20" s="1085"/>
      <c r="AQ20" s="1085"/>
      <c r="AR20" s="1085"/>
      <c r="AS20" s="1085"/>
      <c r="AT20" s="1085"/>
      <c r="AU20" s="1082"/>
      <c r="AV20" s="1082"/>
      <c r="AW20" s="1082"/>
      <c r="AX20" s="1082"/>
      <c r="AY20" s="1083"/>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5"/>
      <c r="C21" s="1036"/>
      <c r="D21" s="1036"/>
      <c r="E21" s="1036"/>
      <c r="F21" s="1036"/>
      <c r="G21" s="1036"/>
      <c r="H21" s="1036"/>
      <c r="I21" s="1036"/>
      <c r="J21" s="1036"/>
      <c r="K21" s="1036"/>
      <c r="L21" s="1036"/>
      <c r="M21" s="1036"/>
      <c r="N21" s="1036"/>
      <c r="O21" s="1036"/>
      <c r="P21" s="1037"/>
      <c r="Q21" s="1041"/>
      <c r="R21" s="1042"/>
      <c r="S21" s="1042"/>
      <c r="T21" s="1042"/>
      <c r="U21" s="1042"/>
      <c r="V21" s="1042"/>
      <c r="W21" s="1042"/>
      <c r="X21" s="1042"/>
      <c r="Y21" s="1042"/>
      <c r="Z21" s="1042"/>
      <c r="AA21" s="1042"/>
      <c r="AB21" s="1042"/>
      <c r="AC21" s="1042"/>
      <c r="AD21" s="1042"/>
      <c r="AE21" s="1043"/>
      <c r="AF21" s="1017"/>
      <c r="AG21" s="1018"/>
      <c r="AH21" s="1018"/>
      <c r="AI21" s="1018"/>
      <c r="AJ21" s="1019"/>
      <c r="AK21" s="1084"/>
      <c r="AL21" s="1085"/>
      <c r="AM21" s="1085"/>
      <c r="AN21" s="1085"/>
      <c r="AO21" s="1085"/>
      <c r="AP21" s="1085"/>
      <c r="AQ21" s="1085"/>
      <c r="AR21" s="1085"/>
      <c r="AS21" s="1085"/>
      <c r="AT21" s="1085"/>
      <c r="AU21" s="1082"/>
      <c r="AV21" s="1082"/>
      <c r="AW21" s="1082"/>
      <c r="AX21" s="1082"/>
      <c r="AY21" s="1083"/>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5"/>
      <c r="C22" s="1036"/>
      <c r="D22" s="1036"/>
      <c r="E22" s="1036"/>
      <c r="F22" s="1036"/>
      <c r="G22" s="1036"/>
      <c r="H22" s="1036"/>
      <c r="I22" s="1036"/>
      <c r="J22" s="1036"/>
      <c r="K22" s="1036"/>
      <c r="L22" s="1036"/>
      <c r="M22" s="1036"/>
      <c r="N22" s="1036"/>
      <c r="O22" s="1036"/>
      <c r="P22" s="1037"/>
      <c r="Q22" s="1079"/>
      <c r="R22" s="1080"/>
      <c r="S22" s="1080"/>
      <c r="T22" s="1080"/>
      <c r="U22" s="1080"/>
      <c r="V22" s="1080"/>
      <c r="W22" s="1080"/>
      <c r="X22" s="1080"/>
      <c r="Y22" s="1080"/>
      <c r="Z22" s="1080"/>
      <c r="AA22" s="1080"/>
      <c r="AB22" s="1080"/>
      <c r="AC22" s="1080"/>
      <c r="AD22" s="1080"/>
      <c r="AE22" s="1081"/>
      <c r="AF22" s="1017"/>
      <c r="AG22" s="1018"/>
      <c r="AH22" s="1018"/>
      <c r="AI22" s="1018"/>
      <c r="AJ22" s="1019"/>
      <c r="AK22" s="1075"/>
      <c r="AL22" s="1076"/>
      <c r="AM22" s="1076"/>
      <c r="AN22" s="1076"/>
      <c r="AO22" s="1076"/>
      <c r="AP22" s="1076"/>
      <c r="AQ22" s="1076"/>
      <c r="AR22" s="1076"/>
      <c r="AS22" s="1076"/>
      <c r="AT22" s="1076"/>
      <c r="AU22" s="1077"/>
      <c r="AV22" s="1077"/>
      <c r="AW22" s="1077"/>
      <c r="AX22" s="1077"/>
      <c r="AY22" s="1078"/>
      <c r="AZ22" s="1033" t="s">
        <v>366</v>
      </c>
      <c r="BA22" s="1033"/>
      <c r="BB22" s="1033"/>
      <c r="BC22" s="1033"/>
      <c r="BD22" s="1034"/>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6">
        <v>9239</v>
      </c>
      <c r="R23" s="1067"/>
      <c r="S23" s="1067"/>
      <c r="T23" s="1067"/>
      <c r="U23" s="1067"/>
      <c r="V23" s="1067">
        <v>8863</v>
      </c>
      <c r="W23" s="1067"/>
      <c r="X23" s="1067"/>
      <c r="Y23" s="1067"/>
      <c r="Z23" s="1067"/>
      <c r="AA23" s="1067">
        <v>376</v>
      </c>
      <c r="AB23" s="1067"/>
      <c r="AC23" s="1067"/>
      <c r="AD23" s="1067"/>
      <c r="AE23" s="1068"/>
      <c r="AF23" s="1069">
        <v>301</v>
      </c>
      <c r="AG23" s="1067"/>
      <c r="AH23" s="1067"/>
      <c r="AI23" s="1067"/>
      <c r="AJ23" s="1070"/>
      <c r="AK23" s="1071"/>
      <c r="AL23" s="1072"/>
      <c r="AM23" s="1072"/>
      <c r="AN23" s="1072"/>
      <c r="AO23" s="1072"/>
      <c r="AP23" s="1067">
        <v>8814</v>
      </c>
      <c r="AQ23" s="1067"/>
      <c r="AR23" s="1067"/>
      <c r="AS23" s="1067"/>
      <c r="AT23" s="1067"/>
      <c r="AU23" s="1073"/>
      <c r="AV23" s="1073"/>
      <c r="AW23" s="1073"/>
      <c r="AX23" s="1073"/>
      <c r="AY23" s="1074"/>
      <c r="AZ23" s="1063" t="s">
        <v>221</v>
      </c>
      <c r="BA23" s="1064"/>
      <c r="BB23" s="1064"/>
      <c r="BC23" s="1064"/>
      <c r="BD23" s="1065"/>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2" t="s">
        <v>369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61" t="s">
        <v>370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347</v>
      </c>
      <c r="B26" s="994"/>
      <c r="C26" s="994"/>
      <c r="D26" s="994"/>
      <c r="E26" s="994"/>
      <c r="F26" s="994"/>
      <c r="G26" s="994"/>
      <c r="H26" s="994"/>
      <c r="I26" s="994"/>
      <c r="J26" s="994"/>
      <c r="K26" s="994"/>
      <c r="L26" s="994"/>
      <c r="M26" s="994"/>
      <c r="N26" s="994"/>
      <c r="O26" s="994"/>
      <c r="P26" s="995"/>
      <c r="Q26" s="999" t="s">
        <v>371</v>
      </c>
      <c r="R26" s="1000"/>
      <c r="S26" s="1000"/>
      <c r="T26" s="1000"/>
      <c r="U26" s="1001"/>
      <c r="V26" s="999" t="s">
        <v>372</v>
      </c>
      <c r="W26" s="1000"/>
      <c r="X26" s="1000"/>
      <c r="Y26" s="1000"/>
      <c r="Z26" s="1001"/>
      <c r="AA26" s="999" t="s">
        <v>373</v>
      </c>
      <c r="AB26" s="1000"/>
      <c r="AC26" s="1000"/>
      <c r="AD26" s="1000"/>
      <c r="AE26" s="1000"/>
      <c r="AF26" s="1057" t="s">
        <v>374</v>
      </c>
      <c r="AG26" s="1006"/>
      <c r="AH26" s="1006"/>
      <c r="AI26" s="1006"/>
      <c r="AJ26" s="1058"/>
      <c r="AK26" s="1000" t="s">
        <v>375</v>
      </c>
      <c r="AL26" s="1000"/>
      <c r="AM26" s="1000"/>
      <c r="AN26" s="1000"/>
      <c r="AO26" s="1001"/>
      <c r="AP26" s="999" t="s">
        <v>376</v>
      </c>
      <c r="AQ26" s="1000"/>
      <c r="AR26" s="1000"/>
      <c r="AS26" s="1000"/>
      <c r="AT26" s="1001"/>
      <c r="AU26" s="999" t="s">
        <v>377</v>
      </c>
      <c r="AV26" s="1000"/>
      <c r="AW26" s="1000"/>
      <c r="AX26" s="1000"/>
      <c r="AY26" s="1001"/>
      <c r="AZ26" s="999" t="s">
        <v>378</v>
      </c>
      <c r="BA26" s="1000"/>
      <c r="BB26" s="1000"/>
      <c r="BC26" s="1000"/>
      <c r="BD26" s="1001"/>
      <c r="BE26" s="999" t="s">
        <v>354</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9"/>
      <c r="AG27" s="1009"/>
      <c r="AH27" s="1009"/>
      <c r="AI27" s="1009"/>
      <c r="AJ27" s="1060"/>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8" t="s">
        <v>379</v>
      </c>
      <c r="C28" s="1049"/>
      <c r="D28" s="1049"/>
      <c r="E28" s="1049"/>
      <c r="F28" s="1049"/>
      <c r="G28" s="1049"/>
      <c r="H28" s="1049"/>
      <c r="I28" s="1049"/>
      <c r="J28" s="1049"/>
      <c r="K28" s="1049"/>
      <c r="L28" s="1049"/>
      <c r="M28" s="1049"/>
      <c r="N28" s="1049"/>
      <c r="O28" s="1049"/>
      <c r="P28" s="1050"/>
      <c r="Q28" s="1051">
        <v>1433</v>
      </c>
      <c r="R28" s="1052"/>
      <c r="S28" s="1052"/>
      <c r="T28" s="1052"/>
      <c r="U28" s="1052"/>
      <c r="V28" s="1052">
        <v>1430</v>
      </c>
      <c r="W28" s="1052"/>
      <c r="X28" s="1052"/>
      <c r="Y28" s="1052"/>
      <c r="Z28" s="1052"/>
      <c r="AA28" s="1052">
        <v>3</v>
      </c>
      <c r="AB28" s="1052"/>
      <c r="AC28" s="1052"/>
      <c r="AD28" s="1052"/>
      <c r="AE28" s="1053"/>
      <c r="AF28" s="1054">
        <v>3</v>
      </c>
      <c r="AG28" s="1052"/>
      <c r="AH28" s="1052"/>
      <c r="AI28" s="1052"/>
      <c r="AJ28" s="1055"/>
      <c r="AK28" s="1056">
        <v>69</v>
      </c>
      <c r="AL28" s="1044"/>
      <c r="AM28" s="1044"/>
      <c r="AN28" s="1044"/>
      <c r="AO28" s="1044"/>
      <c r="AP28" s="1044">
        <v>0</v>
      </c>
      <c r="AQ28" s="1044"/>
      <c r="AR28" s="1044"/>
      <c r="AS28" s="1044"/>
      <c r="AT28" s="1044"/>
      <c r="AU28" s="1044">
        <v>0</v>
      </c>
      <c r="AV28" s="1044"/>
      <c r="AW28" s="1044"/>
      <c r="AX28" s="1044"/>
      <c r="AY28" s="1044"/>
      <c r="AZ28" s="1045"/>
      <c r="BA28" s="1045"/>
      <c r="BB28" s="1045"/>
      <c r="BC28" s="1045"/>
      <c r="BD28" s="1045"/>
      <c r="BE28" s="1046"/>
      <c r="BF28" s="1046"/>
      <c r="BG28" s="1046"/>
      <c r="BH28" s="1046"/>
      <c r="BI28" s="1047"/>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5" t="s">
        <v>380</v>
      </c>
      <c r="C29" s="1036"/>
      <c r="D29" s="1036"/>
      <c r="E29" s="1036"/>
      <c r="F29" s="1036"/>
      <c r="G29" s="1036"/>
      <c r="H29" s="1036"/>
      <c r="I29" s="1036"/>
      <c r="J29" s="1036"/>
      <c r="K29" s="1036"/>
      <c r="L29" s="1036"/>
      <c r="M29" s="1036"/>
      <c r="N29" s="1036"/>
      <c r="O29" s="1036"/>
      <c r="P29" s="1037"/>
      <c r="Q29" s="1041">
        <v>1295</v>
      </c>
      <c r="R29" s="1042"/>
      <c r="S29" s="1042"/>
      <c r="T29" s="1042"/>
      <c r="U29" s="1042"/>
      <c r="V29" s="1042">
        <v>1238</v>
      </c>
      <c r="W29" s="1042"/>
      <c r="X29" s="1042"/>
      <c r="Y29" s="1042"/>
      <c r="Z29" s="1042"/>
      <c r="AA29" s="1042">
        <v>57</v>
      </c>
      <c r="AB29" s="1042"/>
      <c r="AC29" s="1042"/>
      <c r="AD29" s="1042"/>
      <c r="AE29" s="1043"/>
      <c r="AF29" s="1017">
        <v>57</v>
      </c>
      <c r="AG29" s="1018"/>
      <c r="AH29" s="1018"/>
      <c r="AI29" s="1018"/>
      <c r="AJ29" s="1019"/>
      <c r="AK29" s="976">
        <v>169</v>
      </c>
      <c r="AL29" s="967"/>
      <c r="AM29" s="967"/>
      <c r="AN29" s="967"/>
      <c r="AO29" s="967"/>
      <c r="AP29" s="967">
        <v>0</v>
      </c>
      <c r="AQ29" s="967"/>
      <c r="AR29" s="967"/>
      <c r="AS29" s="967"/>
      <c r="AT29" s="967"/>
      <c r="AU29" s="967">
        <v>0</v>
      </c>
      <c r="AV29" s="967"/>
      <c r="AW29" s="967"/>
      <c r="AX29" s="967"/>
      <c r="AY29" s="967"/>
      <c r="AZ29" s="1040"/>
      <c r="BA29" s="1040"/>
      <c r="BB29" s="1040"/>
      <c r="BC29" s="1040"/>
      <c r="BD29" s="1040"/>
      <c r="BE29" s="1030"/>
      <c r="BF29" s="1030"/>
      <c r="BG29" s="1030"/>
      <c r="BH29" s="1030"/>
      <c r="BI29" s="1031"/>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5" t="s">
        <v>381</v>
      </c>
      <c r="C30" s="1036"/>
      <c r="D30" s="1036"/>
      <c r="E30" s="1036"/>
      <c r="F30" s="1036"/>
      <c r="G30" s="1036"/>
      <c r="H30" s="1036"/>
      <c r="I30" s="1036"/>
      <c r="J30" s="1036"/>
      <c r="K30" s="1036"/>
      <c r="L30" s="1036"/>
      <c r="M30" s="1036"/>
      <c r="N30" s="1036"/>
      <c r="O30" s="1036"/>
      <c r="P30" s="1037"/>
      <c r="Q30" s="1041">
        <v>474</v>
      </c>
      <c r="R30" s="1042"/>
      <c r="S30" s="1042"/>
      <c r="T30" s="1042"/>
      <c r="U30" s="1042"/>
      <c r="V30" s="1042">
        <v>471</v>
      </c>
      <c r="W30" s="1042"/>
      <c r="X30" s="1042"/>
      <c r="Y30" s="1042"/>
      <c r="Z30" s="1042"/>
      <c r="AA30" s="1042">
        <v>3</v>
      </c>
      <c r="AB30" s="1042"/>
      <c r="AC30" s="1042"/>
      <c r="AD30" s="1042"/>
      <c r="AE30" s="1043"/>
      <c r="AF30" s="1017">
        <v>3</v>
      </c>
      <c r="AG30" s="1018"/>
      <c r="AH30" s="1018"/>
      <c r="AI30" s="1018"/>
      <c r="AJ30" s="1019"/>
      <c r="AK30" s="976">
        <v>102</v>
      </c>
      <c r="AL30" s="967"/>
      <c r="AM30" s="967"/>
      <c r="AN30" s="967"/>
      <c r="AO30" s="967"/>
      <c r="AP30" s="967">
        <v>603</v>
      </c>
      <c r="AQ30" s="967"/>
      <c r="AR30" s="967"/>
      <c r="AS30" s="967"/>
      <c r="AT30" s="967"/>
      <c r="AU30" s="967">
        <v>402</v>
      </c>
      <c r="AV30" s="967"/>
      <c r="AW30" s="967"/>
      <c r="AX30" s="967"/>
      <c r="AY30" s="967"/>
      <c r="AZ30" s="1040"/>
      <c r="BA30" s="1040"/>
      <c r="BB30" s="1040"/>
      <c r="BC30" s="1040"/>
      <c r="BD30" s="1040"/>
      <c r="BE30" s="1030"/>
      <c r="BF30" s="1030"/>
      <c r="BG30" s="1030"/>
      <c r="BH30" s="1030"/>
      <c r="BI30" s="1031"/>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5" t="s">
        <v>382</v>
      </c>
      <c r="C31" s="1036"/>
      <c r="D31" s="1036"/>
      <c r="E31" s="1036"/>
      <c r="F31" s="1036"/>
      <c r="G31" s="1036"/>
      <c r="H31" s="1036"/>
      <c r="I31" s="1036"/>
      <c r="J31" s="1036"/>
      <c r="K31" s="1036"/>
      <c r="L31" s="1036"/>
      <c r="M31" s="1036"/>
      <c r="N31" s="1036"/>
      <c r="O31" s="1036"/>
      <c r="P31" s="1037"/>
      <c r="Q31" s="1041">
        <v>119</v>
      </c>
      <c r="R31" s="1042"/>
      <c r="S31" s="1042"/>
      <c r="T31" s="1042"/>
      <c r="U31" s="1042"/>
      <c r="V31" s="1042">
        <v>119</v>
      </c>
      <c r="W31" s="1042"/>
      <c r="X31" s="1042"/>
      <c r="Y31" s="1042"/>
      <c r="Z31" s="1042"/>
      <c r="AA31" s="1042">
        <v>0</v>
      </c>
      <c r="AB31" s="1042"/>
      <c r="AC31" s="1042"/>
      <c r="AD31" s="1042"/>
      <c r="AE31" s="1043"/>
      <c r="AF31" s="1017">
        <v>0</v>
      </c>
      <c r="AG31" s="1018"/>
      <c r="AH31" s="1018"/>
      <c r="AI31" s="1018"/>
      <c r="AJ31" s="1019"/>
      <c r="AK31" s="976">
        <v>43</v>
      </c>
      <c r="AL31" s="967"/>
      <c r="AM31" s="967"/>
      <c r="AN31" s="967"/>
      <c r="AO31" s="967"/>
      <c r="AP31" s="967">
        <v>0</v>
      </c>
      <c r="AQ31" s="967"/>
      <c r="AR31" s="967"/>
      <c r="AS31" s="967"/>
      <c r="AT31" s="967"/>
      <c r="AU31" s="967">
        <v>0</v>
      </c>
      <c r="AV31" s="967"/>
      <c r="AW31" s="967"/>
      <c r="AX31" s="967"/>
      <c r="AY31" s="967"/>
      <c r="AZ31" s="1040"/>
      <c r="BA31" s="1040"/>
      <c r="BB31" s="1040"/>
      <c r="BC31" s="1040"/>
      <c r="BD31" s="1040"/>
      <c r="BE31" s="1030"/>
      <c r="BF31" s="1030"/>
      <c r="BG31" s="1030"/>
      <c r="BH31" s="1030"/>
      <c r="BI31" s="1031"/>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5" t="s">
        <v>383</v>
      </c>
      <c r="C32" s="1036"/>
      <c r="D32" s="1036"/>
      <c r="E32" s="1036"/>
      <c r="F32" s="1036"/>
      <c r="G32" s="1036"/>
      <c r="H32" s="1036"/>
      <c r="I32" s="1036"/>
      <c r="J32" s="1036"/>
      <c r="K32" s="1036"/>
      <c r="L32" s="1036"/>
      <c r="M32" s="1036"/>
      <c r="N32" s="1036"/>
      <c r="O32" s="1036"/>
      <c r="P32" s="1037"/>
      <c r="Q32" s="1041">
        <v>1524</v>
      </c>
      <c r="R32" s="1042"/>
      <c r="S32" s="1042"/>
      <c r="T32" s="1042"/>
      <c r="U32" s="1042"/>
      <c r="V32" s="1042">
        <v>1990</v>
      </c>
      <c r="W32" s="1042"/>
      <c r="X32" s="1042"/>
      <c r="Y32" s="1042"/>
      <c r="Z32" s="1042"/>
      <c r="AA32" s="1042">
        <v>-466</v>
      </c>
      <c r="AB32" s="1042"/>
      <c r="AC32" s="1042"/>
      <c r="AD32" s="1042"/>
      <c r="AE32" s="1043"/>
      <c r="AF32" s="1017">
        <v>362</v>
      </c>
      <c r="AG32" s="1018"/>
      <c r="AH32" s="1018"/>
      <c r="AI32" s="1018"/>
      <c r="AJ32" s="1019"/>
      <c r="AK32" s="976">
        <v>131</v>
      </c>
      <c r="AL32" s="967"/>
      <c r="AM32" s="967"/>
      <c r="AN32" s="967"/>
      <c r="AO32" s="967"/>
      <c r="AP32" s="967">
        <v>1156</v>
      </c>
      <c r="AQ32" s="967"/>
      <c r="AR32" s="967"/>
      <c r="AS32" s="967"/>
      <c r="AT32" s="967"/>
      <c r="AU32" s="967">
        <v>578</v>
      </c>
      <c r="AV32" s="967"/>
      <c r="AW32" s="967"/>
      <c r="AX32" s="967"/>
      <c r="AY32" s="967"/>
      <c r="AZ32" s="1040" t="s">
        <v>535</v>
      </c>
      <c r="BA32" s="1040"/>
      <c r="BB32" s="1040"/>
      <c r="BC32" s="1040"/>
      <c r="BD32" s="1040"/>
      <c r="BE32" s="1030" t="s">
        <v>384</v>
      </c>
      <c r="BF32" s="1030"/>
      <c r="BG32" s="1030"/>
      <c r="BH32" s="1030"/>
      <c r="BI32" s="1031"/>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5" t="s">
        <v>385</v>
      </c>
      <c r="C33" s="1036"/>
      <c r="D33" s="1036"/>
      <c r="E33" s="1036"/>
      <c r="F33" s="1036"/>
      <c r="G33" s="1036"/>
      <c r="H33" s="1036"/>
      <c r="I33" s="1036"/>
      <c r="J33" s="1036"/>
      <c r="K33" s="1036"/>
      <c r="L33" s="1036"/>
      <c r="M33" s="1036"/>
      <c r="N33" s="1036"/>
      <c r="O33" s="1036"/>
      <c r="P33" s="1037"/>
      <c r="Q33" s="1041">
        <v>8</v>
      </c>
      <c r="R33" s="1042"/>
      <c r="S33" s="1042"/>
      <c r="T33" s="1042"/>
      <c r="U33" s="1042"/>
      <c r="V33" s="1042">
        <v>7</v>
      </c>
      <c r="W33" s="1042"/>
      <c r="X33" s="1042"/>
      <c r="Y33" s="1042"/>
      <c r="Z33" s="1042"/>
      <c r="AA33" s="1042">
        <v>1</v>
      </c>
      <c r="AB33" s="1042"/>
      <c r="AC33" s="1042"/>
      <c r="AD33" s="1042"/>
      <c r="AE33" s="1043"/>
      <c r="AF33" s="1017">
        <v>1</v>
      </c>
      <c r="AG33" s="1018"/>
      <c r="AH33" s="1018"/>
      <c r="AI33" s="1018"/>
      <c r="AJ33" s="1019"/>
      <c r="AK33" s="976">
        <v>2</v>
      </c>
      <c r="AL33" s="967"/>
      <c r="AM33" s="967"/>
      <c r="AN33" s="967"/>
      <c r="AO33" s="967"/>
      <c r="AP33" s="967">
        <v>1</v>
      </c>
      <c r="AQ33" s="967"/>
      <c r="AR33" s="967"/>
      <c r="AS33" s="967"/>
      <c r="AT33" s="967"/>
      <c r="AU33" s="967">
        <v>0</v>
      </c>
      <c r="AV33" s="967"/>
      <c r="AW33" s="967"/>
      <c r="AX33" s="967"/>
      <c r="AY33" s="967"/>
      <c r="AZ33" s="1040" t="s">
        <v>536</v>
      </c>
      <c r="BA33" s="1040"/>
      <c r="BB33" s="1040"/>
      <c r="BC33" s="1040"/>
      <c r="BD33" s="1040"/>
      <c r="BE33" s="1030" t="s">
        <v>386</v>
      </c>
      <c r="BF33" s="1030"/>
      <c r="BG33" s="1030"/>
      <c r="BH33" s="1030"/>
      <c r="BI33" s="1031"/>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5" t="s">
        <v>387</v>
      </c>
      <c r="C34" s="1036"/>
      <c r="D34" s="1036"/>
      <c r="E34" s="1036"/>
      <c r="F34" s="1036"/>
      <c r="G34" s="1036"/>
      <c r="H34" s="1036"/>
      <c r="I34" s="1036"/>
      <c r="J34" s="1036"/>
      <c r="K34" s="1036"/>
      <c r="L34" s="1036"/>
      <c r="M34" s="1036"/>
      <c r="N34" s="1036"/>
      <c r="O34" s="1036"/>
      <c r="P34" s="1037"/>
      <c r="Q34" s="1041">
        <v>92</v>
      </c>
      <c r="R34" s="1042"/>
      <c r="S34" s="1042"/>
      <c r="T34" s="1042"/>
      <c r="U34" s="1042"/>
      <c r="V34" s="1042">
        <v>89</v>
      </c>
      <c r="W34" s="1042"/>
      <c r="X34" s="1042"/>
      <c r="Y34" s="1042"/>
      <c r="Z34" s="1042"/>
      <c r="AA34" s="1042">
        <v>3</v>
      </c>
      <c r="AB34" s="1042"/>
      <c r="AC34" s="1042"/>
      <c r="AD34" s="1042"/>
      <c r="AE34" s="1043"/>
      <c r="AF34" s="1017">
        <v>3</v>
      </c>
      <c r="AG34" s="1018"/>
      <c r="AH34" s="1018"/>
      <c r="AI34" s="1018"/>
      <c r="AJ34" s="1019"/>
      <c r="AK34" s="976">
        <v>66</v>
      </c>
      <c r="AL34" s="967"/>
      <c r="AM34" s="967"/>
      <c r="AN34" s="967"/>
      <c r="AO34" s="967"/>
      <c r="AP34" s="967">
        <v>683</v>
      </c>
      <c r="AQ34" s="967"/>
      <c r="AR34" s="967"/>
      <c r="AS34" s="967"/>
      <c r="AT34" s="967"/>
      <c r="AU34" s="967">
        <v>568</v>
      </c>
      <c r="AV34" s="967"/>
      <c r="AW34" s="967"/>
      <c r="AX34" s="967"/>
      <c r="AY34" s="967"/>
      <c r="AZ34" s="1040" t="s">
        <v>536</v>
      </c>
      <c r="BA34" s="1040"/>
      <c r="BB34" s="1040"/>
      <c r="BC34" s="1040"/>
      <c r="BD34" s="1040"/>
      <c r="BE34" s="1030" t="s">
        <v>386</v>
      </c>
      <c r="BF34" s="1030"/>
      <c r="BG34" s="1030"/>
      <c r="BH34" s="1030"/>
      <c r="BI34" s="1031"/>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5" t="s">
        <v>388</v>
      </c>
      <c r="C35" s="1036"/>
      <c r="D35" s="1036"/>
      <c r="E35" s="1036"/>
      <c r="F35" s="1036"/>
      <c r="G35" s="1036"/>
      <c r="H35" s="1036"/>
      <c r="I35" s="1036"/>
      <c r="J35" s="1036"/>
      <c r="K35" s="1036"/>
      <c r="L35" s="1036"/>
      <c r="M35" s="1036"/>
      <c r="N35" s="1036"/>
      <c r="O35" s="1036"/>
      <c r="P35" s="1037"/>
      <c r="Q35" s="1041">
        <v>120</v>
      </c>
      <c r="R35" s="1042"/>
      <c r="S35" s="1042"/>
      <c r="T35" s="1042"/>
      <c r="U35" s="1042"/>
      <c r="V35" s="1042">
        <v>120</v>
      </c>
      <c r="W35" s="1042"/>
      <c r="X35" s="1042"/>
      <c r="Y35" s="1042"/>
      <c r="Z35" s="1042"/>
      <c r="AA35" s="1042">
        <v>0</v>
      </c>
      <c r="AB35" s="1042"/>
      <c r="AC35" s="1042"/>
      <c r="AD35" s="1042"/>
      <c r="AE35" s="1043"/>
      <c r="AF35" s="1017">
        <v>0</v>
      </c>
      <c r="AG35" s="1018"/>
      <c r="AH35" s="1018"/>
      <c r="AI35" s="1018"/>
      <c r="AJ35" s="1019"/>
      <c r="AK35" s="976">
        <v>55</v>
      </c>
      <c r="AL35" s="967"/>
      <c r="AM35" s="967"/>
      <c r="AN35" s="967"/>
      <c r="AO35" s="967"/>
      <c r="AP35" s="967">
        <v>0</v>
      </c>
      <c r="AQ35" s="967"/>
      <c r="AR35" s="967"/>
      <c r="AS35" s="967"/>
      <c r="AT35" s="967"/>
      <c r="AU35" s="967">
        <v>0</v>
      </c>
      <c r="AV35" s="967"/>
      <c r="AW35" s="967"/>
      <c r="AX35" s="967"/>
      <c r="AY35" s="967"/>
      <c r="AZ35" s="1040" t="s">
        <v>536</v>
      </c>
      <c r="BA35" s="1040"/>
      <c r="BB35" s="1040"/>
      <c r="BC35" s="1040"/>
      <c r="BD35" s="1040"/>
      <c r="BE35" s="1030" t="s">
        <v>386</v>
      </c>
      <c r="BF35" s="1030"/>
      <c r="BG35" s="1030"/>
      <c r="BH35" s="1030"/>
      <c r="BI35" s="1031"/>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5" t="s">
        <v>389</v>
      </c>
      <c r="C36" s="1036"/>
      <c r="D36" s="1036"/>
      <c r="E36" s="1036"/>
      <c r="F36" s="1036"/>
      <c r="G36" s="1036"/>
      <c r="H36" s="1036"/>
      <c r="I36" s="1036"/>
      <c r="J36" s="1036"/>
      <c r="K36" s="1036"/>
      <c r="L36" s="1036"/>
      <c r="M36" s="1036"/>
      <c r="N36" s="1036"/>
      <c r="O36" s="1036"/>
      <c r="P36" s="1037"/>
      <c r="Q36" s="1041">
        <v>55</v>
      </c>
      <c r="R36" s="1042"/>
      <c r="S36" s="1042"/>
      <c r="T36" s="1042"/>
      <c r="U36" s="1042"/>
      <c r="V36" s="1042">
        <v>55</v>
      </c>
      <c r="W36" s="1042"/>
      <c r="X36" s="1042"/>
      <c r="Y36" s="1042"/>
      <c r="Z36" s="1042"/>
      <c r="AA36" s="1042" t="s">
        <v>537</v>
      </c>
      <c r="AB36" s="1042"/>
      <c r="AC36" s="1042"/>
      <c r="AD36" s="1042"/>
      <c r="AE36" s="1043"/>
      <c r="AF36" s="1017">
        <v>12</v>
      </c>
      <c r="AG36" s="1018"/>
      <c r="AH36" s="1018"/>
      <c r="AI36" s="1018"/>
      <c r="AJ36" s="1019"/>
      <c r="AK36" s="976">
        <v>55</v>
      </c>
      <c r="AL36" s="967"/>
      <c r="AM36" s="967"/>
      <c r="AN36" s="967"/>
      <c r="AO36" s="967"/>
      <c r="AP36" s="967">
        <v>0</v>
      </c>
      <c r="AQ36" s="967"/>
      <c r="AR36" s="967"/>
      <c r="AS36" s="967"/>
      <c r="AT36" s="967"/>
      <c r="AU36" s="967">
        <v>0</v>
      </c>
      <c r="AV36" s="967"/>
      <c r="AW36" s="967"/>
      <c r="AX36" s="967"/>
      <c r="AY36" s="967"/>
      <c r="AZ36" s="1040" t="s">
        <v>536</v>
      </c>
      <c r="BA36" s="1040"/>
      <c r="BB36" s="1040"/>
      <c r="BC36" s="1040"/>
      <c r="BD36" s="1040"/>
      <c r="BE36" s="1030" t="s">
        <v>386</v>
      </c>
      <c r="BF36" s="1030"/>
      <c r="BG36" s="1030"/>
      <c r="BH36" s="1030"/>
      <c r="BI36" s="1031"/>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5"/>
      <c r="C37" s="1036"/>
      <c r="D37" s="1036"/>
      <c r="E37" s="1036"/>
      <c r="F37" s="1036"/>
      <c r="G37" s="1036"/>
      <c r="H37" s="1036"/>
      <c r="I37" s="1036"/>
      <c r="J37" s="1036"/>
      <c r="K37" s="1036"/>
      <c r="L37" s="1036"/>
      <c r="M37" s="1036"/>
      <c r="N37" s="1036"/>
      <c r="O37" s="1036"/>
      <c r="P37" s="1037"/>
      <c r="Q37" s="1041"/>
      <c r="R37" s="1042"/>
      <c r="S37" s="1042"/>
      <c r="T37" s="1042"/>
      <c r="U37" s="1042"/>
      <c r="V37" s="1042"/>
      <c r="W37" s="1042"/>
      <c r="X37" s="1042"/>
      <c r="Y37" s="1042"/>
      <c r="Z37" s="1042"/>
      <c r="AA37" s="1042"/>
      <c r="AB37" s="1042"/>
      <c r="AC37" s="1042"/>
      <c r="AD37" s="1042"/>
      <c r="AE37" s="1043"/>
      <c r="AF37" s="1017"/>
      <c r="AG37" s="1018"/>
      <c r="AH37" s="1018"/>
      <c r="AI37" s="1018"/>
      <c r="AJ37" s="1019"/>
      <c r="AK37" s="976"/>
      <c r="AL37" s="967"/>
      <c r="AM37" s="967"/>
      <c r="AN37" s="967"/>
      <c r="AO37" s="967"/>
      <c r="AP37" s="967"/>
      <c r="AQ37" s="967"/>
      <c r="AR37" s="967"/>
      <c r="AS37" s="967"/>
      <c r="AT37" s="967"/>
      <c r="AU37" s="967"/>
      <c r="AV37" s="967"/>
      <c r="AW37" s="967"/>
      <c r="AX37" s="967"/>
      <c r="AY37" s="967"/>
      <c r="AZ37" s="1040"/>
      <c r="BA37" s="1040"/>
      <c r="BB37" s="1040"/>
      <c r="BC37" s="1040"/>
      <c r="BD37" s="1040"/>
      <c r="BE37" s="1030"/>
      <c r="BF37" s="1030"/>
      <c r="BG37" s="1030"/>
      <c r="BH37" s="1030"/>
      <c r="BI37" s="1031"/>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5"/>
      <c r="C38" s="1036"/>
      <c r="D38" s="1036"/>
      <c r="E38" s="1036"/>
      <c r="F38" s="1036"/>
      <c r="G38" s="1036"/>
      <c r="H38" s="1036"/>
      <c r="I38" s="1036"/>
      <c r="J38" s="1036"/>
      <c r="K38" s="1036"/>
      <c r="L38" s="1036"/>
      <c r="M38" s="1036"/>
      <c r="N38" s="1036"/>
      <c r="O38" s="1036"/>
      <c r="P38" s="1037"/>
      <c r="Q38" s="1041"/>
      <c r="R38" s="1042"/>
      <c r="S38" s="1042"/>
      <c r="T38" s="1042"/>
      <c r="U38" s="1042"/>
      <c r="V38" s="1042"/>
      <c r="W38" s="1042"/>
      <c r="X38" s="1042"/>
      <c r="Y38" s="1042"/>
      <c r="Z38" s="1042"/>
      <c r="AA38" s="1042"/>
      <c r="AB38" s="1042"/>
      <c r="AC38" s="1042"/>
      <c r="AD38" s="1042"/>
      <c r="AE38" s="1043"/>
      <c r="AF38" s="1017"/>
      <c r="AG38" s="1018"/>
      <c r="AH38" s="1018"/>
      <c r="AI38" s="1018"/>
      <c r="AJ38" s="1019"/>
      <c r="AK38" s="976"/>
      <c r="AL38" s="967"/>
      <c r="AM38" s="967"/>
      <c r="AN38" s="967"/>
      <c r="AO38" s="967"/>
      <c r="AP38" s="967"/>
      <c r="AQ38" s="967"/>
      <c r="AR38" s="967"/>
      <c r="AS38" s="967"/>
      <c r="AT38" s="967"/>
      <c r="AU38" s="967"/>
      <c r="AV38" s="967"/>
      <c r="AW38" s="967"/>
      <c r="AX38" s="967"/>
      <c r="AY38" s="967"/>
      <c r="AZ38" s="1040"/>
      <c r="BA38" s="1040"/>
      <c r="BB38" s="1040"/>
      <c r="BC38" s="1040"/>
      <c r="BD38" s="1040"/>
      <c r="BE38" s="1030"/>
      <c r="BF38" s="1030"/>
      <c r="BG38" s="1030"/>
      <c r="BH38" s="1030"/>
      <c r="BI38" s="1031"/>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5"/>
      <c r="C39" s="1036"/>
      <c r="D39" s="1036"/>
      <c r="E39" s="1036"/>
      <c r="F39" s="1036"/>
      <c r="G39" s="1036"/>
      <c r="H39" s="1036"/>
      <c r="I39" s="1036"/>
      <c r="J39" s="1036"/>
      <c r="K39" s="1036"/>
      <c r="L39" s="1036"/>
      <c r="M39" s="1036"/>
      <c r="N39" s="1036"/>
      <c r="O39" s="1036"/>
      <c r="P39" s="1037"/>
      <c r="Q39" s="1041"/>
      <c r="R39" s="1042"/>
      <c r="S39" s="1042"/>
      <c r="T39" s="1042"/>
      <c r="U39" s="1042"/>
      <c r="V39" s="1042"/>
      <c r="W39" s="1042"/>
      <c r="X39" s="1042"/>
      <c r="Y39" s="1042"/>
      <c r="Z39" s="1042"/>
      <c r="AA39" s="1042"/>
      <c r="AB39" s="1042"/>
      <c r="AC39" s="1042"/>
      <c r="AD39" s="1042"/>
      <c r="AE39" s="1043"/>
      <c r="AF39" s="1017"/>
      <c r="AG39" s="1018"/>
      <c r="AH39" s="1018"/>
      <c r="AI39" s="1018"/>
      <c r="AJ39" s="1019"/>
      <c r="AK39" s="976"/>
      <c r="AL39" s="967"/>
      <c r="AM39" s="967"/>
      <c r="AN39" s="967"/>
      <c r="AO39" s="967"/>
      <c r="AP39" s="967"/>
      <c r="AQ39" s="967"/>
      <c r="AR39" s="967"/>
      <c r="AS39" s="967"/>
      <c r="AT39" s="967"/>
      <c r="AU39" s="967"/>
      <c r="AV39" s="967"/>
      <c r="AW39" s="967"/>
      <c r="AX39" s="967"/>
      <c r="AY39" s="967"/>
      <c r="AZ39" s="1040"/>
      <c r="BA39" s="1040"/>
      <c r="BB39" s="1040"/>
      <c r="BC39" s="1040"/>
      <c r="BD39" s="1040"/>
      <c r="BE39" s="1030"/>
      <c r="BF39" s="1030"/>
      <c r="BG39" s="1030"/>
      <c r="BH39" s="1030"/>
      <c r="BI39" s="1031"/>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5"/>
      <c r="C40" s="1036"/>
      <c r="D40" s="1036"/>
      <c r="E40" s="1036"/>
      <c r="F40" s="1036"/>
      <c r="G40" s="1036"/>
      <c r="H40" s="1036"/>
      <c r="I40" s="1036"/>
      <c r="J40" s="1036"/>
      <c r="K40" s="1036"/>
      <c r="L40" s="1036"/>
      <c r="M40" s="1036"/>
      <c r="N40" s="1036"/>
      <c r="O40" s="1036"/>
      <c r="P40" s="1037"/>
      <c r="Q40" s="1041"/>
      <c r="R40" s="1042"/>
      <c r="S40" s="1042"/>
      <c r="T40" s="1042"/>
      <c r="U40" s="1042"/>
      <c r="V40" s="1042"/>
      <c r="W40" s="1042"/>
      <c r="X40" s="1042"/>
      <c r="Y40" s="1042"/>
      <c r="Z40" s="1042"/>
      <c r="AA40" s="1042"/>
      <c r="AB40" s="1042"/>
      <c r="AC40" s="1042"/>
      <c r="AD40" s="1042"/>
      <c r="AE40" s="1043"/>
      <c r="AF40" s="1017"/>
      <c r="AG40" s="1018"/>
      <c r="AH40" s="1018"/>
      <c r="AI40" s="1018"/>
      <c r="AJ40" s="1019"/>
      <c r="AK40" s="976"/>
      <c r="AL40" s="967"/>
      <c r="AM40" s="967"/>
      <c r="AN40" s="967"/>
      <c r="AO40" s="967"/>
      <c r="AP40" s="967"/>
      <c r="AQ40" s="967"/>
      <c r="AR40" s="967"/>
      <c r="AS40" s="967"/>
      <c r="AT40" s="967"/>
      <c r="AU40" s="967"/>
      <c r="AV40" s="967"/>
      <c r="AW40" s="967"/>
      <c r="AX40" s="967"/>
      <c r="AY40" s="967"/>
      <c r="AZ40" s="1040"/>
      <c r="BA40" s="1040"/>
      <c r="BB40" s="1040"/>
      <c r="BC40" s="1040"/>
      <c r="BD40" s="1040"/>
      <c r="BE40" s="1030"/>
      <c r="BF40" s="1030"/>
      <c r="BG40" s="1030"/>
      <c r="BH40" s="1030"/>
      <c r="BI40" s="1031"/>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5"/>
      <c r="C41" s="1036"/>
      <c r="D41" s="1036"/>
      <c r="E41" s="1036"/>
      <c r="F41" s="1036"/>
      <c r="G41" s="1036"/>
      <c r="H41" s="1036"/>
      <c r="I41" s="1036"/>
      <c r="J41" s="1036"/>
      <c r="K41" s="1036"/>
      <c r="L41" s="1036"/>
      <c r="M41" s="1036"/>
      <c r="N41" s="1036"/>
      <c r="O41" s="1036"/>
      <c r="P41" s="1037"/>
      <c r="Q41" s="1041"/>
      <c r="R41" s="1042"/>
      <c r="S41" s="1042"/>
      <c r="T41" s="1042"/>
      <c r="U41" s="1042"/>
      <c r="V41" s="1042"/>
      <c r="W41" s="1042"/>
      <c r="X41" s="1042"/>
      <c r="Y41" s="1042"/>
      <c r="Z41" s="1042"/>
      <c r="AA41" s="1042"/>
      <c r="AB41" s="1042"/>
      <c r="AC41" s="1042"/>
      <c r="AD41" s="1042"/>
      <c r="AE41" s="1043"/>
      <c r="AF41" s="1017"/>
      <c r="AG41" s="1018"/>
      <c r="AH41" s="1018"/>
      <c r="AI41" s="1018"/>
      <c r="AJ41" s="1019"/>
      <c r="AK41" s="976"/>
      <c r="AL41" s="967"/>
      <c r="AM41" s="967"/>
      <c r="AN41" s="967"/>
      <c r="AO41" s="967"/>
      <c r="AP41" s="967"/>
      <c r="AQ41" s="967"/>
      <c r="AR41" s="967"/>
      <c r="AS41" s="967"/>
      <c r="AT41" s="967"/>
      <c r="AU41" s="967"/>
      <c r="AV41" s="967"/>
      <c r="AW41" s="967"/>
      <c r="AX41" s="967"/>
      <c r="AY41" s="967"/>
      <c r="AZ41" s="1040"/>
      <c r="BA41" s="1040"/>
      <c r="BB41" s="1040"/>
      <c r="BC41" s="1040"/>
      <c r="BD41" s="1040"/>
      <c r="BE41" s="1030"/>
      <c r="BF41" s="1030"/>
      <c r="BG41" s="1030"/>
      <c r="BH41" s="1030"/>
      <c r="BI41" s="1031"/>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5"/>
      <c r="C42" s="1036"/>
      <c r="D42" s="1036"/>
      <c r="E42" s="1036"/>
      <c r="F42" s="1036"/>
      <c r="G42" s="1036"/>
      <c r="H42" s="1036"/>
      <c r="I42" s="1036"/>
      <c r="J42" s="1036"/>
      <c r="K42" s="1036"/>
      <c r="L42" s="1036"/>
      <c r="M42" s="1036"/>
      <c r="N42" s="1036"/>
      <c r="O42" s="1036"/>
      <c r="P42" s="1037"/>
      <c r="Q42" s="1041"/>
      <c r="R42" s="1042"/>
      <c r="S42" s="1042"/>
      <c r="T42" s="1042"/>
      <c r="U42" s="1042"/>
      <c r="V42" s="1042"/>
      <c r="W42" s="1042"/>
      <c r="X42" s="1042"/>
      <c r="Y42" s="1042"/>
      <c r="Z42" s="1042"/>
      <c r="AA42" s="1042"/>
      <c r="AB42" s="1042"/>
      <c r="AC42" s="1042"/>
      <c r="AD42" s="1042"/>
      <c r="AE42" s="1043"/>
      <c r="AF42" s="1017"/>
      <c r="AG42" s="1018"/>
      <c r="AH42" s="1018"/>
      <c r="AI42" s="1018"/>
      <c r="AJ42" s="1019"/>
      <c r="AK42" s="976"/>
      <c r="AL42" s="967"/>
      <c r="AM42" s="967"/>
      <c r="AN42" s="967"/>
      <c r="AO42" s="967"/>
      <c r="AP42" s="967"/>
      <c r="AQ42" s="967"/>
      <c r="AR42" s="967"/>
      <c r="AS42" s="967"/>
      <c r="AT42" s="967"/>
      <c r="AU42" s="967"/>
      <c r="AV42" s="967"/>
      <c r="AW42" s="967"/>
      <c r="AX42" s="967"/>
      <c r="AY42" s="967"/>
      <c r="AZ42" s="1040"/>
      <c r="BA42" s="1040"/>
      <c r="BB42" s="1040"/>
      <c r="BC42" s="1040"/>
      <c r="BD42" s="1040"/>
      <c r="BE42" s="1030"/>
      <c r="BF42" s="1030"/>
      <c r="BG42" s="1030"/>
      <c r="BH42" s="1030"/>
      <c r="BI42" s="1031"/>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5"/>
      <c r="C43" s="1036"/>
      <c r="D43" s="1036"/>
      <c r="E43" s="1036"/>
      <c r="F43" s="1036"/>
      <c r="G43" s="1036"/>
      <c r="H43" s="1036"/>
      <c r="I43" s="1036"/>
      <c r="J43" s="1036"/>
      <c r="K43" s="1036"/>
      <c r="L43" s="1036"/>
      <c r="M43" s="1036"/>
      <c r="N43" s="1036"/>
      <c r="O43" s="1036"/>
      <c r="P43" s="1037"/>
      <c r="Q43" s="1041"/>
      <c r="R43" s="1042"/>
      <c r="S43" s="1042"/>
      <c r="T43" s="1042"/>
      <c r="U43" s="1042"/>
      <c r="V43" s="1042"/>
      <c r="W43" s="1042"/>
      <c r="X43" s="1042"/>
      <c r="Y43" s="1042"/>
      <c r="Z43" s="1042"/>
      <c r="AA43" s="1042"/>
      <c r="AB43" s="1042"/>
      <c r="AC43" s="1042"/>
      <c r="AD43" s="1042"/>
      <c r="AE43" s="1043"/>
      <c r="AF43" s="1017"/>
      <c r="AG43" s="1018"/>
      <c r="AH43" s="1018"/>
      <c r="AI43" s="1018"/>
      <c r="AJ43" s="1019"/>
      <c r="AK43" s="976"/>
      <c r="AL43" s="967"/>
      <c r="AM43" s="967"/>
      <c r="AN43" s="967"/>
      <c r="AO43" s="967"/>
      <c r="AP43" s="967"/>
      <c r="AQ43" s="967"/>
      <c r="AR43" s="967"/>
      <c r="AS43" s="967"/>
      <c r="AT43" s="967"/>
      <c r="AU43" s="967"/>
      <c r="AV43" s="967"/>
      <c r="AW43" s="967"/>
      <c r="AX43" s="967"/>
      <c r="AY43" s="967"/>
      <c r="AZ43" s="1040"/>
      <c r="BA43" s="1040"/>
      <c r="BB43" s="1040"/>
      <c r="BC43" s="1040"/>
      <c r="BD43" s="1040"/>
      <c r="BE43" s="1030"/>
      <c r="BF43" s="1030"/>
      <c r="BG43" s="1030"/>
      <c r="BH43" s="1030"/>
      <c r="BI43" s="1031"/>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5"/>
      <c r="C44" s="1036"/>
      <c r="D44" s="1036"/>
      <c r="E44" s="1036"/>
      <c r="F44" s="1036"/>
      <c r="G44" s="1036"/>
      <c r="H44" s="1036"/>
      <c r="I44" s="1036"/>
      <c r="J44" s="1036"/>
      <c r="K44" s="1036"/>
      <c r="L44" s="1036"/>
      <c r="M44" s="1036"/>
      <c r="N44" s="1036"/>
      <c r="O44" s="1036"/>
      <c r="P44" s="1037"/>
      <c r="Q44" s="1041"/>
      <c r="R44" s="1042"/>
      <c r="S44" s="1042"/>
      <c r="T44" s="1042"/>
      <c r="U44" s="1042"/>
      <c r="V44" s="1042"/>
      <c r="W44" s="1042"/>
      <c r="X44" s="1042"/>
      <c r="Y44" s="1042"/>
      <c r="Z44" s="1042"/>
      <c r="AA44" s="1042"/>
      <c r="AB44" s="1042"/>
      <c r="AC44" s="1042"/>
      <c r="AD44" s="1042"/>
      <c r="AE44" s="1043"/>
      <c r="AF44" s="1017"/>
      <c r="AG44" s="1018"/>
      <c r="AH44" s="1018"/>
      <c r="AI44" s="1018"/>
      <c r="AJ44" s="1019"/>
      <c r="AK44" s="976"/>
      <c r="AL44" s="967"/>
      <c r="AM44" s="967"/>
      <c r="AN44" s="967"/>
      <c r="AO44" s="967"/>
      <c r="AP44" s="967"/>
      <c r="AQ44" s="967"/>
      <c r="AR44" s="967"/>
      <c r="AS44" s="967"/>
      <c r="AT44" s="967"/>
      <c r="AU44" s="967"/>
      <c r="AV44" s="967"/>
      <c r="AW44" s="967"/>
      <c r="AX44" s="967"/>
      <c r="AY44" s="967"/>
      <c r="AZ44" s="1040"/>
      <c r="BA44" s="1040"/>
      <c r="BB44" s="1040"/>
      <c r="BC44" s="1040"/>
      <c r="BD44" s="1040"/>
      <c r="BE44" s="1030"/>
      <c r="BF44" s="1030"/>
      <c r="BG44" s="1030"/>
      <c r="BH44" s="1030"/>
      <c r="BI44" s="1031"/>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5"/>
      <c r="C45" s="1036"/>
      <c r="D45" s="1036"/>
      <c r="E45" s="1036"/>
      <c r="F45" s="1036"/>
      <c r="G45" s="1036"/>
      <c r="H45" s="1036"/>
      <c r="I45" s="1036"/>
      <c r="J45" s="1036"/>
      <c r="K45" s="1036"/>
      <c r="L45" s="1036"/>
      <c r="M45" s="1036"/>
      <c r="N45" s="1036"/>
      <c r="O45" s="1036"/>
      <c r="P45" s="1037"/>
      <c r="Q45" s="1041"/>
      <c r="R45" s="1042"/>
      <c r="S45" s="1042"/>
      <c r="T45" s="1042"/>
      <c r="U45" s="1042"/>
      <c r="V45" s="1042"/>
      <c r="W45" s="1042"/>
      <c r="X45" s="1042"/>
      <c r="Y45" s="1042"/>
      <c r="Z45" s="1042"/>
      <c r="AA45" s="1042"/>
      <c r="AB45" s="1042"/>
      <c r="AC45" s="1042"/>
      <c r="AD45" s="1042"/>
      <c r="AE45" s="1043"/>
      <c r="AF45" s="1017"/>
      <c r="AG45" s="1018"/>
      <c r="AH45" s="1018"/>
      <c r="AI45" s="1018"/>
      <c r="AJ45" s="1019"/>
      <c r="AK45" s="976"/>
      <c r="AL45" s="967"/>
      <c r="AM45" s="967"/>
      <c r="AN45" s="967"/>
      <c r="AO45" s="967"/>
      <c r="AP45" s="967"/>
      <c r="AQ45" s="967"/>
      <c r="AR45" s="967"/>
      <c r="AS45" s="967"/>
      <c r="AT45" s="967"/>
      <c r="AU45" s="967"/>
      <c r="AV45" s="967"/>
      <c r="AW45" s="967"/>
      <c r="AX45" s="967"/>
      <c r="AY45" s="967"/>
      <c r="AZ45" s="1040"/>
      <c r="BA45" s="1040"/>
      <c r="BB45" s="1040"/>
      <c r="BC45" s="1040"/>
      <c r="BD45" s="1040"/>
      <c r="BE45" s="1030"/>
      <c r="BF45" s="1030"/>
      <c r="BG45" s="1030"/>
      <c r="BH45" s="1030"/>
      <c r="BI45" s="1031"/>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5"/>
      <c r="C46" s="1036"/>
      <c r="D46" s="1036"/>
      <c r="E46" s="1036"/>
      <c r="F46" s="1036"/>
      <c r="G46" s="1036"/>
      <c r="H46" s="1036"/>
      <c r="I46" s="1036"/>
      <c r="J46" s="1036"/>
      <c r="K46" s="1036"/>
      <c r="L46" s="1036"/>
      <c r="M46" s="1036"/>
      <c r="N46" s="1036"/>
      <c r="O46" s="1036"/>
      <c r="P46" s="1037"/>
      <c r="Q46" s="1041"/>
      <c r="R46" s="1042"/>
      <c r="S46" s="1042"/>
      <c r="T46" s="1042"/>
      <c r="U46" s="1042"/>
      <c r="V46" s="1042"/>
      <c r="W46" s="1042"/>
      <c r="X46" s="1042"/>
      <c r="Y46" s="1042"/>
      <c r="Z46" s="1042"/>
      <c r="AA46" s="1042"/>
      <c r="AB46" s="1042"/>
      <c r="AC46" s="1042"/>
      <c r="AD46" s="1042"/>
      <c r="AE46" s="1043"/>
      <c r="AF46" s="1017"/>
      <c r="AG46" s="1018"/>
      <c r="AH46" s="1018"/>
      <c r="AI46" s="1018"/>
      <c r="AJ46" s="1019"/>
      <c r="AK46" s="976"/>
      <c r="AL46" s="967"/>
      <c r="AM46" s="967"/>
      <c r="AN46" s="967"/>
      <c r="AO46" s="967"/>
      <c r="AP46" s="967"/>
      <c r="AQ46" s="967"/>
      <c r="AR46" s="967"/>
      <c r="AS46" s="967"/>
      <c r="AT46" s="967"/>
      <c r="AU46" s="967"/>
      <c r="AV46" s="967"/>
      <c r="AW46" s="967"/>
      <c r="AX46" s="967"/>
      <c r="AY46" s="967"/>
      <c r="AZ46" s="1040"/>
      <c r="BA46" s="1040"/>
      <c r="BB46" s="1040"/>
      <c r="BC46" s="1040"/>
      <c r="BD46" s="1040"/>
      <c r="BE46" s="1030"/>
      <c r="BF46" s="1030"/>
      <c r="BG46" s="1030"/>
      <c r="BH46" s="1030"/>
      <c r="BI46" s="1031"/>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5"/>
      <c r="C47" s="1036"/>
      <c r="D47" s="1036"/>
      <c r="E47" s="1036"/>
      <c r="F47" s="1036"/>
      <c r="G47" s="1036"/>
      <c r="H47" s="1036"/>
      <c r="I47" s="1036"/>
      <c r="J47" s="1036"/>
      <c r="K47" s="1036"/>
      <c r="L47" s="1036"/>
      <c r="M47" s="1036"/>
      <c r="N47" s="1036"/>
      <c r="O47" s="1036"/>
      <c r="P47" s="1037"/>
      <c r="Q47" s="1041"/>
      <c r="R47" s="1042"/>
      <c r="S47" s="1042"/>
      <c r="T47" s="1042"/>
      <c r="U47" s="1042"/>
      <c r="V47" s="1042"/>
      <c r="W47" s="1042"/>
      <c r="X47" s="1042"/>
      <c r="Y47" s="1042"/>
      <c r="Z47" s="1042"/>
      <c r="AA47" s="1042"/>
      <c r="AB47" s="1042"/>
      <c r="AC47" s="1042"/>
      <c r="AD47" s="1042"/>
      <c r="AE47" s="1043"/>
      <c r="AF47" s="1017"/>
      <c r="AG47" s="1018"/>
      <c r="AH47" s="1018"/>
      <c r="AI47" s="1018"/>
      <c r="AJ47" s="1019"/>
      <c r="AK47" s="976"/>
      <c r="AL47" s="967"/>
      <c r="AM47" s="967"/>
      <c r="AN47" s="967"/>
      <c r="AO47" s="967"/>
      <c r="AP47" s="967"/>
      <c r="AQ47" s="967"/>
      <c r="AR47" s="967"/>
      <c r="AS47" s="967"/>
      <c r="AT47" s="967"/>
      <c r="AU47" s="967"/>
      <c r="AV47" s="967"/>
      <c r="AW47" s="967"/>
      <c r="AX47" s="967"/>
      <c r="AY47" s="967"/>
      <c r="AZ47" s="1040"/>
      <c r="BA47" s="1040"/>
      <c r="BB47" s="1040"/>
      <c r="BC47" s="1040"/>
      <c r="BD47" s="1040"/>
      <c r="BE47" s="1030"/>
      <c r="BF47" s="1030"/>
      <c r="BG47" s="1030"/>
      <c r="BH47" s="1030"/>
      <c r="BI47" s="1031"/>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5"/>
      <c r="C48" s="1036"/>
      <c r="D48" s="1036"/>
      <c r="E48" s="1036"/>
      <c r="F48" s="1036"/>
      <c r="G48" s="1036"/>
      <c r="H48" s="1036"/>
      <c r="I48" s="1036"/>
      <c r="J48" s="1036"/>
      <c r="K48" s="1036"/>
      <c r="L48" s="1036"/>
      <c r="M48" s="1036"/>
      <c r="N48" s="1036"/>
      <c r="O48" s="1036"/>
      <c r="P48" s="1037"/>
      <c r="Q48" s="1041"/>
      <c r="R48" s="1042"/>
      <c r="S48" s="1042"/>
      <c r="T48" s="1042"/>
      <c r="U48" s="1042"/>
      <c r="V48" s="1042"/>
      <c r="W48" s="1042"/>
      <c r="X48" s="1042"/>
      <c r="Y48" s="1042"/>
      <c r="Z48" s="1042"/>
      <c r="AA48" s="1042"/>
      <c r="AB48" s="1042"/>
      <c r="AC48" s="1042"/>
      <c r="AD48" s="1042"/>
      <c r="AE48" s="1043"/>
      <c r="AF48" s="1017"/>
      <c r="AG48" s="1018"/>
      <c r="AH48" s="1018"/>
      <c r="AI48" s="1018"/>
      <c r="AJ48" s="1019"/>
      <c r="AK48" s="976"/>
      <c r="AL48" s="967"/>
      <c r="AM48" s="967"/>
      <c r="AN48" s="967"/>
      <c r="AO48" s="967"/>
      <c r="AP48" s="967"/>
      <c r="AQ48" s="967"/>
      <c r="AR48" s="967"/>
      <c r="AS48" s="967"/>
      <c r="AT48" s="967"/>
      <c r="AU48" s="967"/>
      <c r="AV48" s="967"/>
      <c r="AW48" s="967"/>
      <c r="AX48" s="967"/>
      <c r="AY48" s="967"/>
      <c r="AZ48" s="1040"/>
      <c r="BA48" s="1040"/>
      <c r="BB48" s="1040"/>
      <c r="BC48" s="1040"/>
      <c r="BD48" s="1040"/>
      <c r="BE48" s="1030"/>
      <c r="BF48" s="1030"/>
      <c r="BG48" s="1030"/>
      <c r="BH48" s="1030"/>
      <c r="BI48" s="1031"/>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5"/>
      <c r="C49" s="1036"/>
      <c r="D49" s="1036"/>
      <c r="E49" s="1036"/>
      <c r="F49" s="1036"/>
      <c r="G49" s="1036"/>
      <c r="H49" s="1036"/>
      <c r="I49" s="1036"/>
      <c r="J49" s="1036"/>
      <c r="K49" s="1036"/>
      <c r="L49" s="1036"/>
      <c r="M49" s="1036"/>
      <c r="N49" s="1036"/>
      <c r="O49" s="1036"/>
      <c r="P49" s="1037"/>
      <c r="Q49" s="1041"/>
      <c r="R49" s="1042"/>
      <c r="S49" s="1042"/>
      <c r="T49" s="1042"/>
      <c r="U49" s="1042"/>
      <c r="V49" s="1042"/>
      <c r="W49" s="1042"/>
      <c r="X49" s="1042"/>
      <c r="Y49" s="1042"/>
      <c r="Z49" s="1042"/>
      <c r="AA49" s="1042"/>
      <c r="AB49" s="1042"/>
      <c r="AC49" s="1042"/>
      <c r="AD49" s="1042"/>
      <c r="AE49" s="1043"/>
      <c r="AF49" s="1017"/>
      <c r="AG49" s="1018"/>
      <c r="AH49" s="1018"/>
      <c r="AI49" s="1018"/>
      <c r="AJ49" s="1019"/>
      <c r="AK49" s="976"/>
      <c r="AL49" s="967"/>
      <c r="AM49" s="967"/>
      <c r="AN49" s="967"/>
      <c r="AO49" s="967"/>
      <c r="AP49" s="967"/>
      <c r="AQ49" s="967"/>
      <c r="AR49" s="967"/>
      <c r="AS49" s="967"/>
      <c r="AT49" s="967"/>
      <c r="AU49" s="967"/>
      <c r="AV49" s="967"/>
      <c r="AW49" s="967"/>
      <c r="AX49" s="967"/>
      <c r="AY49" s="967"/>
      <c r="AZ49" s="1040"/>
      <c r="BA49" s="1040"/>
      <c r="BB49" s="1040"/>
      <c r="BC49" s="1040"/>
      <c r="BD49" s="1040"/>
      <c r="BE49" s="1030"/>
      <c r="BF49" s="1030"/>
      <c r="BG49" s="1030"/>
      <c r="BH49" s="1030"/>
      <c r="BI49" s="1031"/>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5"/>
      <c r="C50" s="1036"/>
      <c r="D50" s="1036"/>
      <c r="E50" s="1036"/>
      <c r="F50" s="1036"/>
      <c r="G50" s="1036"/>
      <c r="H50" s="1036"/>
      <c r="I50" s="1036"/>
      <c r="J50" s="1036"/>
      <c r="K50" s="1036"/>
      <c r="L50" s="1036"/>
      <c r="M50" s="1036"/>
      <c r="N50" s="1036"/>
      <c r="O50" s="1036"/>
      <c r="P50" s="1037"/>
      <c r="Q50" s="1038"/>
      <c r="R50" s="1021"/>
      <c r="S50" s="1021"/>
      <c r="T50" s="1021"/>
      <c r="U50" s="1021"/>
      <c r="V50" s="1021"/>
      <c r="W50" s="1021"/>
      <c r="X50" s="1021"/>
      <c r="Y50" s="1021"/>
      <c r="Z50" s="1021"/>
      <c r="AA50" s="1021"/>
      <c r="AB50" s="1021"/>
      <c r="AC50" s="1021"/>
      <c r="AD50" s="1021"/>
      <c r="AE50" s="1039"/>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1030"/>
      <c r="BF50" s="1030"/>
      <c r="BG50" s="1030"/>
      <c r="BH50" s="1030"/>
      <c r="BI50" s="1031"/>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5"/>
      <c r="C51" s="1036"/>
      <c r="D51" s="1036"/>
      <c r="E51" s="1036"/>
      <c r="F51" s="1036"/>
      <c r="G51" s="1036"/>
      <c r="H51" s="1036"/>
      <c r="I51" s="1036"/>
      <c r="J51" s="1036"/>
      <c r="K51" s="1036"/>
      <c r="L51" s="1036"/>
      <c r="M51" s="1036"/>
      <c r="N51" s="1036"/>
      <c r="O51" s="1036"/>
      <c r="P51" s="1037"/>
      <c r="Q51" s="1038"/>
      <c r="R51" s="1021"/>
      <c r="S51" s="1021"/>
      <c r="T51" s="1021"/>
      <c r="U51" s="1021"/>
      <c r="V51" s="1021"/>
      <c r="W51" s="1021"/>
      <c r="X51" s="1021"/>
      <c r="Y51" s="1021"/>
      <c r="Z51" s="1021"/>
      <c r="AA51" s="1021"/>
      <c r="AB51" s="1021"/>
      <c r="AC51" s="1021"/>
      <c r="AD51" s="1021"/>
      <c r="AE51" s="1039"/>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1030"/>
      <c r="BF51" s="1030"/>
      <c r="BG51" s="1030"/>
      <c r="BH51" s="1030"/>
      <c r="BI51" s="1031"/>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5"/>
      <c r="C52" s="1036"/>
      <c r="D52" s="1036"/>
      <c r="E52" s="1036"/>
      <c r="F52" s="1036"/>
      <c r="G52" s="1036"/>
      <c r="H52" s="1036"/>
      <c r="I52" s="1036"/>
      <c r="J52" s="1036"/>
      <c r="K52" s="1036"/>
      <c r="L52" s="1036"/>
      <c r="M52" s="1036"/>
      <c r="N52" s="1036"/>
      <c r="O52" s="1036"/>
      <c r="P52" s="1037"/>
      <c r="Q52" s="1038"/>
      <c r="R52" s="1021"/>
      <c r="S52" s="1021"/>
      <c r="T52" s="1021"/>
      <c r="U52" s="1021"/>
      <c r="V52" s="1021"/>
      <c r="W52" s="1021"/>
      <c r="X52" s="1021"/>
      <c r="Y52" s="1021"/>
      <c r="Z52" s="1021"/>
      <c r="AA52" s="1021"/>
      <c r="AB52" s="1021"/>
      <c r="AC52" s="1021"/>
      <c r="AD52" s="1021"/>
      <c r="AE52" s="1039"/>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1030"/>
      <c r="BF52" s="1030"/>
      <c r="BG52" s="1030"/>
      <c r="BH52" s="1030"/>
      <c r="BI52" s="1031"/>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5"/>
      <c r="C53" s="1036"/>
      <c r="D53" s="1036"/>
      <c r="E53" s="1036"/>
      <c r="F53" s="1036"/>
      <c r="G53" s="1036"/>
      <c r="H53" s="1036"/>
      <c r="I53" s="1036"/>
      <c r="J53" s="1036"/>
      <c r="K53" s="1036"/>
      <c r="L53" s="1036"/>
      <c r="M53" s="1036"/>
      <c r="N53" s="1036"/>
      <c r="O53" s="1036"/>
      <c r="P53" s="1037"/>
      <c r="Q53" s="1038"/>
      <c r="R53" s="1021"/>
      <c r="S53" s="1021"/>
      <c r="T53" s="1021"/>
      <c r="U53" s="1021"/>
      <c r="V53" s="1021"/>
      <c r="W53" s="1021"/>
      <c r="X53" s="1021"/>
      <c r="Y53" s="1021"/>
      <c r="Z53" s="1021"/>
      <c r="AA53" s="1021"/>
      <c r="AB53" s="1021"/>
      <c r="AC53" s="1021"/>
      <c r="AD53" s="1021"/>
      <c r="AE53" s="1039"/>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1030"/>
      <c r="BF53" s="1030"/>
      <c r="BG53" s="1030"/>
      <c r="BH53" s="1030"/>
      <c r="BI53" s="1031"/>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5"/>
      <c r="C54" s="1036"/>
      <c r="D54" s="1036"/>
      <c r="E54" s="1036"/>
      <c r="F54" s="1036"/>
      <c r="G54" s="1036"/>
      <c r="H54" s="1036"/>
      <c r="I54" s="1036"/>
      <c r="J54" s="1036"/>
      <c r="K54" s="1036"/>
      <c r="L54" s="1036"/>
      <c r="M54" s="1036"/>
      <c r="N54" s="1036"/>
      <c r="O54" s="1036"/>
      <c r="P54" s="1037"/>
      <c r="Q54" s="1038"/>
      <c r="R54" s="1021"/>
      <c r="S54" s="1021"/>
      <c r="T54" s="1021"/>
      <c r="U54" s="1021"/>
      <c r="V54" s="1021"/>
      <c r="W54" s="1021"/>
      <c r="X54" s="1021"/>
      <c r="Y54" s="1021"/>
      <c r="Z54" s="1021"/>
      <c r="AA54" s="1021"/>
      <c r="AB54" s="1021"/>
      <c r="AC54" s="1021"/>
      <c r="AD54" s="1021"/>
      <c r="AE54" s="1039"/>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1030"/>
      <c r="BF54" s="1030"/>
      <c r="BG54" s="1030"/>
      <c r="BH54" s="1030"/>
      <c r="BI54" s="1031"/>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5"/>
      <c r="C55" s="1036"/>
      <c r="D55" s="1036"/>
      <c r="E55" s="1036"/>
      <c r="F55" s="1036"/>
      <c r="G55" s="1036"/>
      <c r="H55" s="1036"/>
      <c r="I55" s="1036"/>
      <c r="J55" s="1036"/>
      <c r="K55" s="1036"/>
      <c r="L55" s="1036"/>
      <c r="M55" s="1036"/>
      <c r="N55" s="1036"/>
      <c r="O55" s="1036"/>
      <c r="P55" s="1037"/>
      <c r="Q55" s="1038"/>
      <c r="R55" s="1021"/>
      <c r="S55" s="1021"/>
      <c r="T55" s="1021"/>
      <c r="U55" s="1021"/>
      <c r="V55" s="1021"/>
      <c r="W55" s="1021"/>
      <c r="X55" s="1021"/>
      <c r="Y55" s="1021"/>
      <c r="Z55" s="1021"/>
      <c r="AA55" s="1021"/>
      <c r="AB55" s="1021"/>
      <c r="AC55" s="1021"/>
      <c r="AD55" s="1021"/>
      <c r="AE55" s="1039"/>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1030"/>
      <c r="BF55" s="1030"/>
      <c r="BG55" s="1030"/>
      <c r="BH55" s="1030"/>
      <c r="BI55" s="1031"/>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5"/>
      <c r="C56" s="1036"/>
      <c r="D56" s="1036"/>
      <c r="E56" s="1036"/>
      <c r="F56" s="1036"/>
      <c r="G56" s="1036"/>
      <c r="H56" s="1036"/>
      <c r="I56" s="1036"/>
      <c r="J56" s="1036"/>
      <c r="K56" s="1036"/>
      <c r="L56" s="1036"/>
      <c r="M56" s="1036"/>
      <c r="N56" s="1036"/>
      <c r="O56" s="1036"/>
      <c r="P56" s="1037"/>
      <c r="Q56" s="1038"/>
      <c r="R56" s="1021"/>
      <c r="S56" s="1021"/>
      <c r="T56" s="1021"/>
      <c r="U56" s="1021"/>
      <c r="V56" s="1021"/>
      <c r="W56" s="1021"/>
      <c r="X56" s="1021"/>
      <c r="Y56" s="1021"/>
      <c r="Z56" s="1021"/>
      <c r="AA56" s="1021"/>
      <c r="AB56" s="1021"/>
      <c r="AC56" s="1021"/>
      <c r="AD56" s="1021"/>
      <c r="AE56" s="1039"/>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1030"/>
      <c r="BF56" s="1030"/>
      <c r="BG56" s="1030"/>
      <c r="BH56" s="1030"/>
      <c r="BI56" s="1031"/>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5"/>
      <c r="C57" s="1036"/>
      <c r="D57" s="1036"/>
      <c r="E57" s="1036"/>
      <c r="F57" s="1036"/>
      <c r="G57" s="1036"/>
      <c r="H57" s="1036"/>
      <c r="I57" s="1036"/>
      <c r="J57" s="1036"/>
      <c r="K57" s="1036"/>
      <c r="L57" s="1036"/>
      <c r="M57" s="1036"/>
      <c r="N57" s="1036"/>
      <c r="O57" s="1036"/>
      <c r="P57" s="1037"/>
      <c r="Q57" s="1038"/>
      <c r="R57" s="1021"/>
      <c r="S57" s="1021"/>
      <c r="T57" s="1021"/>
      <c r="U57" s="1021"/>
      <c r="V57" s="1021"/>
      <c r="W57" s="1021"/>
      <c r="X57" s="1021"/>
      <c r="Y57" s="1021"/>
      <c r="Z57" s="1021"/>
      <c r="AA57" s="1021"/>
      <c r="AB57" s="1021"/>
      <c r="AC57" s="1021"/>
      <c r="AD57" s="1021"/>
      <c r="AE57" s="1039"/>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1030"/>
      <c r="BF57" s="1030"/>
      <c r="BG57" s="1030"/>
      <c r="BH57" s="1030"/>
      <c r="BI57" s="1031"/>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5"/>
      <c r="C58" s="1036"/>
      <c r="D58" s="1036"/>
      <c r="E58" s="1036"/>
      <c r="F58" s="1036"/>
      <c r="G58" s="1036"/>
      <c r="H58" s="1036"/>
      <c r="I58" s="1036"/>
      <c r="J58" s="1036"/>
      <c r="K58" s="1036"/>
      <c r="L58" s="1036"/>
      <c r="M58" s="1036"/>
      <c r="N58" s="1036"/>
      <c r="O58" s="1036"/>
      <c r="P58" s="1037"/>
      <c r="Q58" s="1038"/>
      <c r="R58" s="1021"/>
      <c r="S58" s="1021"/>
      <c r="T58" s="1021"/>
      <c r="U58" s="1021"/>
      <c r="V58" s="1021"/>
      <c r="W58" s="1021"/>
      <c r="X58" s="1021"/>
      <c r="Y58" s="1021"/>
      <c r="Z58" s="1021"/>
      <c r="AA58" s="1021"/>
      <c r="AB58" s="1021"/>
      <c r="AC58" s="1021"/>
      <c r="AD58" s="1021"/>
      <c r="AE58" s="1039"/>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1030"/>
      <c r="BF58" s="1030"/>
      <c r="BG58" s="1030"/>
      <c r="BH58" s="1030"/>
      <c r="BI58" s="1031"/>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5"/>
      <c r="C59" s="1036"/>
      <c r="D59" s="1036"/>
      <c r="E59" s="1036"/>
      <c r="F59" s="1036"/>
      <c r="G59" s="1036"/>
      <c r="H59" s="1036"/>
      <c r="I59" s="1036"/>
      <c r="J59" s="1036"/>
      <c r="K59" s="1036"/>
      <c r="L59" s="1036"/>
      <c r="M59" s="1036"/>
      <c r="N59" s="1036"/>
      <c r="O59" s="1036"/>
      <c r="P59" s="1037"/>
      <c r="Q59" s="1038"/>
      <c r="R59" s="1021"/>
      <c r="S59" s="1021"/>
      <c r="T59" s="1021"/>
      <c r="U59" s="1021"/>
      <c r="V59" s="1021"/>
      <c r="W59" s="1021"/>
      <c r="X59" s="1021"/>
      <c r="Y59" s="1021"/>
      <c r="Z59" s="1021"/>
      <c r="AA59" s="1021"/>
      <c r="AB59" s="1021"/>
      <c r="AC59" s="1021"/>
      <c r="AD59" s="1021"/>
      <c r="AE59" s="1039"/>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1030"/>
      <c r="BF59" s="1030"/>
      <c r="BG59" s="1030"/>
      <c r="BH59" s="1030"/>
      <c r="BI59" s="1031"/>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5"/>
      <c r="C60" s="1036"/>
      <c r="D60" s="1036"/>
      <c r="E60" s="1036"/>
      <c r="F60" s="1036"/>
      <c r="G60" s="1036"/>
      <c r="H60" s="1036"/>
      <c r="I60" s="1036"/>
      <c r="J60" s="1036"/>
      <c r="K60" s="1036"/>
      <c r="L60" s="1036"/>
      <c r="M60" s="1036"/>
      <c r="N60" s="1036"/>
      <c r="O60" s="1036"/>
      <c r="P60" s="1037"/>
      <c r="Q60" s="1038"/>
      <c r="R60" s="1021"/>
      <c r="S60" s="1021"/>
      <c r="T60" s="1021"/>
      <c r="U60" s="1021"/>
      <c r="V60" s="1021"/>
      <c r="W60" s="1021"/>
      <c r="X60" s="1021"/>
      <c r="Y60" s="1021"/>
      <c r="Z60" s="1021"/>
      <c r="AA60" s="1021"/>
      <c r="AB60" s="1021"/>
      <c r="AC60" s="1021"/>
      <c r="AD60" s="1021"/>
      <c r="AE60" s="1039"/>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1030"/>
      <c r="BF60" s="1030"/>
      <c r="BG60" s="1030"/>
      <c r="BH60" s="1030"/>
      <c r="BI60" s="1031"/>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5"/>
      <c r="C61" s="1036"/>
      <c r="D61" s="1036"/>
      <c r="E61" s="1036"/>
      <c r="F61" s="1036"/>
      <c r="G61" s="1036"/>
      <c r="H61" s="1036"/>
      <c r="I61" s="1036"/>
      <c r="J61" s="1036"/>
      <c r="K61" s="1036"/>
      <c r="L61" s="1036"/>
      <c r="M61" s="1036"/>
      <c r="N61" s="1036"/>
      <c r="O61" s="1036"/>
      <c r="P61" s="1037"/>
      <c r="Q61" s="1038"/>
      <c r="R61" s="1021"/>
      <c r="S61" s="1021"/>
      <c r="T61" s="1021"/>
      <c r="U61" s="1021"/>
      <c r="V61" s="1021"/>
      <c r="W61" s="1021"/>
      <c r="X61" s="1021"/>
      <c r="Y61" s="1021"/>
      <c r="Z61" s="1021"/>
      <c r="AA61" s="1021"/>
      <c r="AB61" s="1021"/>
      <c r="AC61" s="1021"/>
      <c r="AD61" s="1021"/>
      <c r="AE61" s="1039"/>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1030"/>
      <c r="BF61" s="1030"/>
      <c r="BG61" s="1030"/>
      <c r="BH61" s="1030"/>
      <c r="BI61" s="1031"/>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5"/>
      <c r="C62" s="1036"/>
      <c r="D62" s="1036"/>
      <c r="E62" s="1036"/>
      <c r="F62" s="1036"/>
      <c r="G62" s="1036"/>
      <c r="H62" s="1036"/>
      <c r="I62" s="1036"/>
      <c r="J62" s="1036"/>
      <c r="K62" s="1036"/>
      <c r="L62" s="1036"/>
      <c r="M62" s="1036"/>
      <c r="N62" s="1036"/>
      <c r="O62" s="1036"/>
      <c r="P62" s="1037"/>
      <c r="Q62" s="1038"/>
      <c r="R62" s="1021"/>
      <c r="S62" s="1021"/>
      <c r="T62" s="1021"/>
      <c r="U62" s="1021"/>
      <c r="V62" s="1021"/>
      <c r="W62" s="1021"/>
      <c r="X62" s="1021"/>
      <c r="Y62" s="1021"/>
      <c r="Z62" s="1021"/>
      <c r="AA62" s="1021"/>
      <c r="AB62" s="1021"/>
      <c r="AC62" s="1021"/>
      <c r="AD62" s="1021"/>
      <c r="AE62" s="1039"/>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1030"/>
      <c r="BF62" s="1030"/>
      <c r="BG62" s="1030"/>
      <c r="BH62" s="1030"/>
      <c r="BI62" s="1031"/>
      <c r="BJ62" s="1032" t="s">
        <v>390</v>
      </c>
      <c r="BK62" s="1033"/>
      <c r="BL62" s="1033"/>
      <c r="BM62" s="1033"/>
      <c r="BN62" s="1034"/>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367</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441</v>
      </c>
      <c r="AG63" s="955"/>
      <c r="AH63" s="955"/>
      <c r="AI63" s="955"/>
      <c r="AJ63" s="1028"/>
      <c r="AK63" s="1029"/>
      <c r="AL63" s="959"/>
      <c r="AM63" s="959"/>
      <c r="AN63" s="959"/>
      <c r="AO63" s="959"/>
      <c r="AP63" s="955">
        <v>2443</v>
      </c>
      <c r="AQ63" s="955"/>
      <c r="AR63" s="955"/>
      <c r="AS63" s="955"/>
      <c r="AT63" s="955"/>
      <c r="AU63" s="955">
        <v>1548</v>
      </c>
      <c r="AV63" s="955"/>
      <c r="AW63" s="955"/>
      <c r="AX63" s="955"/>
      <c r="AY63" s="955"/>
      <c r="AZ63" s="1023"/>
      <c r="BA63" s="1023"/>
      <c r="BB63" s="1023"/>
      <c r="BC63" s="1023"/>
      <c r="BD63" s="1023"/>
      <c r="BE63" s="956"/>
      <c r="BF63" s="956"/>
      <c r="BG63" s="956"/>
      <c r="BH63" s="956"/>
      <c r="BI63" s="957"/>
      <c r="BJ63" s="1024" t="s">
        <v>221</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393</v>
      </c>
      <c r="B66" s="994"/>
      <c r="C66" s="994"/>
      <c r="D66" s="994"/>
      <c r="E66" s="994"/>
      <c r="F66" s="994"/>
      <c r="G66" s="994"/>
      <c r="H66" s="994"/>
      <c r="I66" s="994"/>
      <c r="J66" s="994"/>
      <c r="K66" s="994"/>
      <c r="L66" s="994"/>
      <c r="M66" s="994"/>
      <c r="N66" s="994"/>
      <c r="O66" s="994"/>
      <c r="P66" s="995"/>
      <c r="Q66" s="999" t="s">
        <v>371</v>
      </c>
      <c r="R66" s="1000"/>
      <c r="S66" s="1000"/>
      <c r="T66" s="1000"/>
      <c r="U66" s="1001"/>
      <c r="V66" s="999" t="s">
        <v>372</v>
      </c>
      <c r="W66" s="1000"/>
      <c r="X66" s="1000"/>
      <c r="Y66" s="1000"/>
      <c r="Z66" s="1001"/>
      <c r="AA66" s="999" t="s">
        <v>373</v>
      </c>
      <c r="AB66" s="1000"/>
      <c r="AC66" s="1000"/>
      <c r="AD66" s="1000"/>
      <c r="AE66" s="1001"/>
      <c r="AF66" s="1005" t="s">
        <v>374</v>
      </c>
      <c r="AG66" s="1006"/>
      <c r="AH66" s="1006"/>
      <c r="AI66" s="1006"/>
      <c r="AJ66" s="1007"/>
      <c r="AK66" s="999" t="s">
        <v>375</v>
      </c>
      <c r="AL66" s="994"/>
      <c r="AM66" s="994"/>
      <c r="AN66" s="994"/>
      <c r="AO66" s="995"/>
      <c r="AP66" s="999" t="s">
        <v>376</v>
      </c>
      <c r="AQ66" s="1000"/>
      <c r="AR66" s="1000"/>
      <c r="AS66" s="1000"/>
      <c r="AT66" s="1001"/>
      <c r="AU66" s="999" t="s">
        <v>394</v>
      </c>
      <c r="AV66" s="1000"/>
      <c r="AW66" s="1000"/>
      <c r="AX66" s="1000"/>
      <c r="AY66" s="1001"/>
      <c r="AZ66" s="999" t="s">
        <v>354</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538</v>
      </c>
      <c r="C68" s="984"/>
      <c r="D68" s="984"/>
      <c r="E68" s="984"/>
      <c r="F68" s="984"/>
      <c r="G68" s="984"/>
      <c r="H68" s="984"/>
      <c r="I68" s="984"/>
      <c r="J68" s="984"/>
      <c r="K68" s="984"/>
      <c r="L68" s="984"/>
      <c r="M68" s="984"/>
      <c r="N68" s="984"/>
      <c r="O68" s="984"/>
      <c r="P68" s="985"/>
      <c r="Q68" s="986">
        <v>492</v>
      </c>
      <c r="R68" s="979"/>
      <c r="S68" s="979"/>
      <c r="T68" s="979"/>
      <c r="U68" s="980"/>
      <c r="V68" s="978">
        <v>492</v>
      </c>
      <c r="W68" s="979"/>
      <c r="X68" s="979"/>
      <c r="Y68" s="979"/>
      <c r="Z68" s="980"/>
      <c r="AA68" s="978">
        <v>0</v>
      </c>
      <c r="AB68" s="979"/>
      <c r="AC68" s="979"/>
      <c r="AD68" s="979"/>
      <c r="AE68" s="980"/>
      <c r="AF68" s="978">
        <v>1</v>
      </c>
      <c r="AG68" s="979"/>
      <c r="AH68" s="979"/>
      <c r="AI68" s="979"/>
      <c r="AJ68" s="980"/>
      <c r="AK68" s="978" t="s">
        <v>480</v>
      </c>
      <c r="AL68" s="979"/>
      <c r="AM68" s="979"/>
      <c r="AN68" s="979"/>
      <c r="AO68" s="980"/>
      <c r="AP68" s="978" t="s">
        <v>480</v>
      </c>
      <c r="AQ68" s="979"/>
      <c r="AR68" s="979"/>
      <c r="AS68" s="979"/>
      <c r="AT68" s="980"/>
      <c r="AU68" s="978" t="s">
        <v>480</v>
      </c>
      <c r="AV68" s="979"/>
      <c r="AW68" s="979"/>
      <c r="AX68" s="979"/>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4">
        <v>3818</v>
      </c>
      <c r="R69" s="975"/>
      <c r="S69" s="975"/>
      <c r="T69" s="975"/>
      <c r="U69" s="976"/>
      <c r="V69" s="977">
        <v>3814</v>
      </c>
      <c r="W69" s="975"/>
      <c r="X69" s="975"/>
      <c r="Y69" s="975"/>
      <c r="Z69" s="976"/>
      <c r="AA69" s="977">
        <v>4</v>
      </c>
      <c r="AB69" s="975"/>
      <c r="AC69" s="975"/>
      <c r="AD69" s="975"/>
      <c r="AE69" s="976"/>
      <c r="AF69" s="977">
        <v>3</v>
      </c>
      <c r="AG69" s="975"/>
      <c r="AH69" s="975"/>
      <c r="AI69" s="975"/>
      <c r="AJ69" s="976"/>
      <c r="AK69" s="977" t="s">
        <v>480</v>
      </c>
      <c r="AL69" s="975"/>
      <c r="AM69" s="975"/>
      <c r="AN69" s="975"/>
      <c r="AO69" s="976"/>
      <c r="AP69" s="977">
        <v>525</v>
      </c>
      <c r="AQ69" s="975"/>
      <c r="AR69" s="975"/>
      <c r="AS69" s="975"/>
      <c r="AT69" s="976"/>
      <c r="AU69" s="977">
        <v>46</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4">
        <v>222</v>
      </c>
      <c r="R70" s="975"/>
      <c r="S70" s="975"/>
      <c r="T70" s="975"/>
      <c r="U70" s="976"/>
      <c r="V70" s="977">
        <v>221</v>
      </c>
      <c r="W70" s="975"/>
      <c r="X70" s="975"/>
      <c r="Y70" s="975"/>
      <c r="Z70" s="976"/>
      <c r="AA70" s="977">
        <v>1</v>
      </c>
      <c r="AB70" s="975"/>
      <c r="AC70" s="975"/>
      <c r="AD70" s="975"/>
      <c r="AE70" s="976"/>
      <c r="AF70" s="977">
        <v>1</v>
      </c>
      <c r="AG70" s="975"/>
      <c r="AH70" s="975"/>
      <c r="AI70" s="975"/>
      <c r="AJ70" s="976"/>
      <c r="AK70" s="977" t="s">
        <v>480</v>
      </c>
      <c r="AL70" s="975"/>
      <c r="AM70" s="975"/>
      <c r="AN70" s="975"/>
      <c r="AO70" s="976"/>
      <c r="AP70" s="977" t="s">
        <v>480</v>
      </c>
      <c r="AQ70" s="975"/>
      <c r="AR70" s="975"/>
      <c r="AS70" s="975"/>
      <c r="AT70" s="976"/>
      <c r="AU70" s="977" t="s">
        <v>480</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4">
        <v>936</v>
      </c>
      <c r="R71" s="975"/>
      <c r="S71" s="975"/>
      <c r="T71" s="975"/>
      <c r="U71" s="976"/>
      <c r="V71" s="977">
        <v>932</v>
      </c>
      <c r="W71" s="975"/>
      <c r="X71" s="975"/>
      <c r="Y71" s="975"/>
      <c r="Z71" s="976"/>
      <c r="AA71" s="977">
        <v>4</v>
      </c>
      <c r="AB71" s="975"/>
      <c r="AC71" s="975"/>
      <c r="AD71" s="975"/>
      <c r="AE71" s="976"/>
      <c r="AF71" s="977">
        <v>4</v>
      </c>
      <c r="AG71" s="975"/>
      <c r="AH71" s="975"/>
      <c r="AI71" s="975"/>
      <c r="AJ71" s="976"/>
      <c r="AK71" s="977" t="s">
        <v>480</v>
      </c>
      <c r="AL71" s="975"/>
      <c r="AM71" s="975"/>
      <c r="AN71" s="975"/>
      <c r="AO71" s="976"/>
      <c r="AP71" s="977" t="s">
        <v>480</v>
      </c>
      <c r="AQ71" s="975"/>
      <c r="AR71" s="975"/>
      <c r="AS71" s="975"/>
      <c r="AT71" s="976"/>
      <c r="AU71" s="977" t="s">
        <v>480</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4">
        <v>217</v>
      </c>
      <c r="R72" s="975"/>
      <c r="S72" s="975"/>
      <c r="T72" s="975"/>
      <c r="U72" s="976"/>
      <c r="V72" s="977">
        <v>216</v>
      </c>
      <c r="W72" s="975"/>
      <c r="X72" s="975"/>
      <c r="Y72" s="975"/>
      <c r="Z72" s="976"/>
      <c r="AA72" s="977">
        <v>1</v>
      </c>
      <c r="AB72" s="975"/>
      <c r="AC72" s="975"/>
      <c r="AD72" s="975"/>
      <c r="AE72" s="976"/>
      <c r="AF72" s="977">
        <v>1</v>
      </c>
      <c r="AG72" s="975"/>
      <c r="AH72" s="975"/>
      <c r="AI72" s="975"/>
      <c r="AJ72" s="976"/>
      <c r="AK72" s="977" t="s">
        <v>480</v>
      </c>
      <c r="AL72" s="975"/>
      <c r="AM72" s="975"/>
      <c r="AN72" s="975"/>
      <c r="AO72" s="976"/>
      <c r="AP72" s="977" t="s">
        <v>480</v>
      </c>
      <c r="AQ72" s="975"/>
      <c r="AR72" s="975"/>
      <c r="AS72" s="975"/>
      <c r="AT72" s="976"/>
      <c r="AU72" s="977" t="s">
        <v>480</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4">
        <v>135</v>
      </c>
      <c r="R73" s="975"/>
      <c r="S73" s="975"/>
      <c r="T73" s="975"/>
      <c r="U73" s="976"/>
      <c r="V73" s="977">
        <v>135</v>
      </c>
      <c r="W73" s="975"/>
      <c r="X73" s="975"/>
      <c r="Y73" s="975"/>
      <c r="Z73" s="976"/>
      <c r="AA73" s="977">
        <v>0</v>
      </c>
      <c r="AB73" s="975"/>
      <c r="AC73" s="975"/>
      <c r="AD73" s="975"/>
      <c r="AE73" s="976"/>
      <c r="AF73" s="977">
        <v>0</v>
      </c>
      <c r="AG73" s="975"/>
      <c r="AH73" s="975"/>
      <c r="AI73" s="975"/>
      <c r="AJ73" s="976"/>
      <c r="AK73" s="977">
        <v>85</v>
      </c>
      <c r="AL73" s="975"/>
      <c r="AM73" s="975"/>
      <c r="AN73" s="975"/>
      <c r="AO73" s="976"/>
      <c r="AP73" s="977">
        <v>139</v>
      </c>
      <c r="AQ73" s="975"/>
      <c r="AR73" s="975"/>
      <c r="AS73" s="975"/>
      <c r="AT73" s="976"/>
      <c r="AU73" s="977">
        <v>8</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555</v>
      </c>
      <c r="C74" s="971"/>
      <c r="D74" s="971"/>
      <c r="E74" s="971"/>
      <c r="F74" s="971"/>
      <c r="G74" s="971"/>
      <c r="H74" s="971"/>
      <c r="I74" s="971"/>
      <c r="J74" s="971"/>
      <c r="K74" s="971"/>
      <c r="L74" s="971"/>
      <c r="M74" s="971"/>
      <c r="N74" s="971"/>
      <c r="O74" s="971"/>
      <c r="P74" s="972"/>
      <c r="Q74" s="974">
        <v>229</v>
      </c>
      <c r="R74" s="975"/>
      <c r="S74" s="975"/>
      <c r="T74" s="975"/>
      <c r="U74" s="976"/>
      <c r="V74" s="977">
        <v>223</v>
      </c>
      <c r="W74" s="975"/>
      <c r="X74" s="975"/>
      <c r="Y74" s="975"/>
      <c r="Z74" s="976"/>
      <c r="AA74" s="977">
        <v>6</v>
      </c>
      <c r="AB74" s="975"/>
      <c r="AC74" s="975"/>
      <c r="AD74" s="975"/>
      <c r="AE74" s="976"/>
      <c r="AF74" s="977">
        <v>6</v>
      </c>
      <c r="AG74" s="975"/>
      <c r="AH74" s="975"/>
      <c r="AI74" s="975"/>
      <c r="AJ74" s="976"/>
      <c r="AK74" s="977" t="s">
        <v>480</v>
      </c>
      <c r="AL74" s="975"/>
      <c r="AM74" s="975"/>
      <c r="AN74" s="975"/>
      <c r="AO74" s="976"/>
      <c r="AP74" s="977" t="s">
        <v>480</v>
      </c>
      <c r="AQ74" s="975"/>
      <c r="AR74" s="975"/>
      <c r="AS74" s="975"/>
      <c r="AT74" s="976"/>
      <c r="AU74" s="977" t="s">
        <v>480</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545</v>
      </c>
      <c r="C75" s="971"/>
      <c r="D75" s="971"/>
      <c r="E75" s="971"/>
      <c r="F75" s="971"/>
      <c r="G75" s="971"/>
      <c r="H75" s="971"/>
      <c r="I75" s="971"/>
      <c r="J75" s="971"/>
      <c r="K75" s="971"/>
      <c r="L75" s="971"/>
      <c r="M75" s="971"/>
      <c r="N75" s="971"/>
      <c r="O75" s="971"/>
      <c r="P75" s="972"/>
      <c r="Q75" s="973">
        <v>975</v>
      </c>
      <c r="R75" s="967"/>
      <c r="S75" s="967"/>
      <c r="T75" s="967"/>
      <c r="U75" s="967"/>
      <c r="V75" s="967">
        <v>970</v>
      </c>
      <c r="W75" s="967"/>
      <c r="X75" s="967"/>
      <c r="Y75" s="967"/>
      <c r="Z75" s="967"/>
      <c r="AA75" s="967">
        <v>5</v>
      </c>
      <c r="AB75" s="967"/>
      <c r="AC75" s="967"/>
      <c r="AD75" s="967"/>
      <c r="AE75" s="967"/>
      <c r="AF75" s="967">
        <v>5</v>
      </c>
      <c r="AG75" s="967"/>
      <c r="AH75" s="967"/>
      <c r="AI75" s="967"/>
      <c r="AJ75" s="967"/>
      <c r="AK75" s="967">
        <v>1</v>
      </c>
      <c r="AL75" s="967"/>
      <c r="AM75" s="967"/>
      <c r="AN75" s="967"/>
      <c r="AO75" s="967"/>
      <c r="AP75" s="967">
        <v>8579</v>
      </c>
      <c r="AQ75" s="967"/>
      <c r="AR75" s="967"/>
      <c r="AS75" s="967"/>
      <c r="AT75" s="967"/>
      <c r="AU75" s="967">
        <v>7303</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549</v>
      </c>
      <c r="C76" s="971"/>
      <c r="D76" s="971"/>
      <c r="E76" s="971"/>
      <c r="F76" s="971"/>
      <c r="G76" s="971"/>
      <c r="H76" s="971"/>
      <c r="I76" s="971"/>
      <c r="J76" s="971"/>
      <c r="K76" s="971"/>
      <c r="L76" s="971"/>
      <c r="M76" s="971"/>
      <c r="N76" s="971"/>
      <c r="O76" s="971"/>
      <c r="P76" s="972"/>
      <c r="Q76" s="974">
        <v>106</v>
      </c>
      <c r="R76" s="975"/>
      <c r="S76" s="975"/>
      <c r="T76" s="975"/>
      <c r="U76" s="976"/>
      <c r="V76" s="977">
        <v>98</v>
      </c>
      <c r="W76" s="975"/>
      <c r="X76" s="975"/>
      <c r="Y76" s="975"/>
      <c r="Z76" s="976"/>
      <c r="AA76" s="977">
        <v>8</v>
      </c>
      <c r="AB76" s="975"/>
      <c r="AC76" s="975"/>
      <c r="AD76" s="975"/>
      <c r="AE76" s="976"/>
      <c r="AF76" s="977">
        <v>8</v>
      </c>
      <c r="AG76" s="975"/>
      <c r="AH76" s="975"/>
      <c r="AI76" s="975"/>
      <c r="AJ76" s="976"/>
      <c r="AK76" s="977">
        <v>19</v>
      </c>
      <c r="AL76" s="975"/>
      <c r="AM76" s="975"/>
      <c r="AN76" s="975"/>
      <c r="AO76" s="976"/>
      <c r="AP76" s="967" t="s">
        <v>539</v>
      </c>
      <c r="AQ76" s="967"/>
      <c r="AR76" s="967"/>
      <c r="AS76" s="967"/>
      <c r="AT76" s="967"/>
      <c r="AU76" s="967" t="s">
        <v>539</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550</v>
      </c>
      <c r="C77" s="971"/>
      <c r="D77" s="971"/>
      <c r="E77" s="971"/>
      <c r="F77" s="971"/>
      <c r="G77" s="971"/>
      <c r="H77" s="971"/>
      <c r="I77" s="971"/>
      <c r="J77" s="971"/>
      <c r="K77" s="971"/>
      <c r="L77" s="971"/>
      <c r="M77" s="971"/>
      <c r="N77" s="971"/>
      <c r="O77" s="971"/>
      <c r="P77" s="972"/>
      <c r="Q77" s="973">
        <v>305</v>
      </c>
      <c r="R77" s="967"/>
      <c r="S77" s="967"/>
      <c r="T77" s="967"/>
      <c r="U77" s="967"/>
      <c r="V77" s="967">
        <v>296</v>
      </c>
      <c r="W77" s="967"/>
      <c r="X77" s="967"/>
      <c r="Y77" s="967"/>
      <c r="Z77" s="967"/>
      <c r="AA77" s="967">
        <v>8</v>
      </c>
      <c r="AB77" s="967"/>
      <c r="AC77" s="967"/>
      <c r="AD77" s="967"/>
      <c r="AE77" s="967"/>
      <c r="AF77" s="967">
        <v>8</v>
      </c>
      <c r="AG77" s="967"/>
      <c r="AH77" s="967"/>
      <c r="AI77" s="967"/>
      <c r="AJ77" s="967"/>
      <c r="AK77" s="967" t="s">
        <v>556</v>
      </c>
      <c r="AL77" s="967"/>
      <c r="AM77" s="967"/>
      <c r="AN77" s="967"/>
      <c r="AO77" s="967"/>
      <c r="AP77" s="967">
        <v>117</v>
      </c>
      <c r="AQ77" s="967"/>
      <c r="AR77" s="967"/>
      <c r="AS77" s="967"/>
      <c r="AT77" s="967"/>
      <c r="AU77" s="967">
        <v>10</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551</v>
      </c>
      <c r="C78" s="971"/>
      <c r="D78" s="971"/>
      <c r="E78" s="971"/>
      <c r="F78" s="971"/>
      <c r="G78" s="971"/>
      <c r="H78" s="971"/>
      <c r="I78" s="971"/>
      <c r="J78" s="971"/>
      <c r="K78" s="971"/>
      <c r="L78" s="971"/>
      <c r="M78" s="971"/>
      <c r="N78" s="971"/>
      <c r="O78" s="971"/>
      <c r="P78" s="972"/>
      <c r="Q78" s="973">
        <v>1945</v>
      </c>
      <c r="R78" s="967"/>
      <c r="S78" s="967"/>
      <c r="T78" s="967"/>
      <c r="U78" s="967"/>
      <c r="V78" s="967">
        <v>1877</v>
      </c>
      <c r="W78" s="967"/>
      <c r="X78" s="967"/>
      <c r="Y78" s="967"/>
      <c r="Z78" s="967"/>
      <c r="AA78" s="967">
        <v>67</v>
      </c>
      <c r="AB78" s="967"/>
      <c r="AC78" s="967"/>
      <c r="AD78" s="967"/>
      <c r="AE78" s="967"/>
      <c r="AF78" s="967">
        <v>67</v>
      </c>
      <c r="AG78" s="967"/>
      <c r="AH78" s="967"/>
      <c r="AI78" s="967"/>
      <c r="AJ78" s="967"/>
      <c r="AK78" s="967">
        <v>130</v>
      </c>
      <c r="AL78" s="967"/>
      <c r="AM78" s="967"/>
      <c r="AN78" s="967"/>
      <c r="AO78" s="967"/>
      <c r="AP78" s="967" t="s">
        <v>480</v>
      </c>
      <c r="AQ78" s="967"/>
      <c r="AR78" s="967"/>
      <c r="AS78" s="967"/>
      <c r="AT78" s="967"/>
      <c r="AU78" s="967" t="s">
        <v>480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552</v>
      </c>
      <c r="C79" s="971"/>
      <c r="D79" s="971"/>
      <c r="E79" s="971"/>
      <c r="F79" s="971"/>
      <c r="G79" s="971"/>
      <c r="H79" s="971"/>
      <c r="I79" s="971"/>
      <c r="J79" s="971"/>
      <c r="K79" s="971"/>
      <c r="L79" s="971"/>
      <c r="M79" s="971"/>
      <c r="N79" s="971"/>
      <c r="O79" s="971"/>
      <c r="P79" s="972"/>
      <c r="Q79" s="973">
        <v>265354</v>
      </c>
      <c r="R79" s="967"/>
      <c r="S79" s="967"/>
      <c r="T79" s="967"/>
      <c r="U79" s="967"/>
      <c r="V79" s="967">
        <v>251109</v>
      </c>
      <c r="W79" s="967"/>
      <c r="X79" s="967"/>
      <c r="Y79" s="967"/>
      <c r="Z79" s="967"/>
      <c r="AA79" s="967">
        <v>14245</v>
      </c>
      <c r="AB79" s="967"/>
      <c r="AC79" s="967"/>
      <c r="AD79" s="967"/>
      <c r="AE79" s="967"/>
      <c r="AF79" s="967">
        <v>14245</v>
      </c>
      <c r="AG79" s="967"/>
      <c r="AH79" s="967"/>
      <c r="AI79" s="967"/>
      <c r="AJ79" s="967"/>
      <c r="AK79" s="967">
        <v>3299</v>
      </c>
      <c r="AL79" s="967"/>
      <c r="AM79" s="967"/>
      <c r="AN79" s="967"/>
      <c r="AO79" s="967"/>
      <c r="AP79" s="967" t="s">
        <v>480</v>
      </c>
      <c r="AQ79" s="967"/>
      <c r="AR79" s="967"/>
      <c r="AS79" s="967"/>
      <c r="AT79" s="967"/>
      <c r="AU79" s="967" t="s">
        <v>480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553</v>
      </c>
      <c r="C80" s="971"/>
      <c r="D80" s="971"/>
      <c r="E80" s="971"/>
      <c r="F80" s="971"/>
      <c r="G80" s="971"/>
      <c r="H80" s="971"/>
      <c r="I80" s="971"/>
      <c r="J80" s="971"/>
      <c r="K80" s="971"/>
      <c r="L80" s="971"/>
      <c r="M80" s="971"/>
      <c r="N80" s="971"/>
      <c r="O80" s="971"/>
      <c r="P80" s="972"/>
      <c r="Q80" s="974">
        <v>7718</v>
      </c>
      <c r="R80" s="975"/>
      <c r="S80" s="975"/>
      <c r="T80" s="975"/>
      <c r="U80" s="976"/>
      <c r="V80" s="977">
        <v>7166</v>
      </c>
      <c r="W80" s="975"/>
      <c r="X80" s="975"/>
      <c r="Y80" s="975"/>
      <c r="Z80" s="976"/>
      <c r="AA80" s="977">
        <v>552</v>
      </c>
      <c r="AB80" s="975"/>
      <c r="AC80" s="975"/>
      <c r="AD80" s="975"/>
      <c r="AE80" s="976"/>
      <c r="AF80" s="977">
        <v>552</v>
      </c>
      <c r="AG80" s="975"/>
      <c r="AH80" s="975"/>
      <c r="AI80" s="975"/>
      <c r="AJ80" s="976"/>
      <c r="AK80" s="977">
        <v>1420</v>
      </c>
      <c r="AL80" s="975"/>
      <c r="AM80" s="975"/>
      <c r="AN80" s="975"/>
      <c r="AO80" s="976"/>
      <c r="AP80" s="977" t="s">
        <v>480</v>
      </c>
      <c r="AQ80" s="975"/>
      <c r="AR80" s="975"/>
      <c r="AS80" s="975"/>
      <c r="AT80" s="976"/>
      <c r="AU80" s="977" t="s">
        <v>480</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554</v>
      </c>
      <c r="C81" s="971"/>
      <c r="D81" s="971"/>
      <c r="E81" s="971"/>
      <c r="F81" s="971"/>
      <c r="G81" s="971"/>
      <c r="H81" s="971"/>
      <c r="I81" s="971"/>
      <c r="J81" s="971"/>
      <c r="K81" s="971"/>
      <c r="L81" s="971"/>
      <c r="M81" s="971"/>
      <c r="N81" s="971"/>
      <c r="O81" s="971"/>
      <c r="P81" s="972"/>
      <c r="Q81" s="974">
        <v>13</v>
      </c>
      <c r="R81" s="975"/>
      <c r="S81" s="975"/>
      <c r="T81" s="975"/>
      <c r="U81" s="976"/>
      <c r="V81" s="977">
        <v>13</v>
      </c>
      <c r="W81" s="975"/>
      <c r="X81" s="975"/>
      <c r="Y81" s="975"/>
      <c r="Z81" s="976"/>
      <c r="AA81" s="977">
        <v>0</v>
      </c>
      <c r="AB81" s="975"/>
      <c r="AC81" s="975"/>
      <c r="AD81" s="975"/>
      <c r="AE81" s="976"/>
      <c r="AF81" s="977">
        <v>1</v>
      </c>
      <c r="AG81" s="975"/>
      <c r="AH81" s="975"/>
      <c r="AI81" s="975"/>
      <c r="AJ81" s="976"/>
      <c r="AK81" s="977">
        <v>7</v>
      </c>
      <c r="AL81" s="975"/>
      <c r="AM81" s="975"/>
      <c r="AN81" s="975"/>
      <c r="AO81" s="976"/>
      <c r="AP81" s="977" t="s">
        <v>480</v>
      </c>
      <c r="AQ81" s="975"/>
      <c r="AR81" s="975"/>
      <c r="AS81" s="975"/>
      <c r="AT81" s="976"/>
      <c r="AU81" s="977" t="s">
        <v>480</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546</v>
      </c>
      <c r="C82" s="971"/>
      <c r="D82" s="971"/>
      <c r="E82" s="971"/>
      <c r="F82" s="971"/>
      <c r="G82" s="971"/>
      <c r="H82" s="971"/>
      <c r="I82" s="971"/>
      <c r="J82" s="971"/>
      <c r="K82" s="971"/>
      <c r="L82" s="971"/>
      <c r="M82" s="971"/>
      <c r="N82" s="971"/>
      <c r="O82" s="971"/>
      <c r="P82" s="972"/>
      <c r="Q82" s="973">
        <v>56</v>
      </c>
      <c r="R82" s="967"/>
      <c r="S82" s="967"/>
      <c r="T82" s="967"/>
      <c r="U82" s="967"/>
      <c r="V82" s="967">
        <v>28</v>
      </c>
      <c r="W82" s="967"/>
      <c r="X82" s="967"/>
      <c r="Y82" s="967"/>
      <c r="Z82" s="967"/>
      <c r="AA82" s="967">
        <v>28</v>
      </c>
      <c r="AB82" s="967"/>
      <c r="AC82" s="967"/>
      <c r="AD82" s="967"/>
      <c r="AE82" s="967"/>
      <c r="AF82" s="967">
        <v>28</v>
      </c>
      <c r="AG82" s="967"/>
      <c r="AH82" s="967"/>
      <c r="AI82" s="967"/>
      <c r="AJ82" s="967"/>
      <c r="AK82" s="967" t="s">
        <v>480</v>
      </c>
      <c r="AL82" s="967"/>
      <c r="AM82" s="967"/>
      <c r="AN82" s="967"/>
      <c r="AO82" s="967"/>
      <c r="AP82" s="967" t="s">
        <v>480</v>
      </c>
      <c r="AQ82" s="967"/>
      <c r="AR82" s="967"/>
      <c r="AS82" s="967"/>
      <c r="AT82" s="967"/>
      <c r="AU82" s="967" t="s">
        <v>480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547</v>
      </c>
      <c r="C83" s="971"/>
      <c r="D83" s="971"/>
      <c r="E83" s="971"/>
      <c r="F83" s="971"/>
      <c r="G83" s="971"/>
      <c r="H83" s="971"/>
      <c r="I83" s="971"/>
      <c r="J83" s="971"/>
      <c r="K83" s="971"/>
      <c r="L83" s="971"/>
      <c r="M83" s="971"/>
      <c r="N83" s="971"/>
      <c r="O83" s="971"/>
      <c r="P83" s="972"/>
      <c r="Q83" s="973">
        <v>3209</v>
      </c>
      <c r="R83" s="967"/>
      <c r="S83" s="967"/>
      <c r="T83" s="967"/>
      <c r="U83" s="967"/>
      <c r="V83" s="967">
        <v>2715</v>
      </c>
      <c r="W83" s="967"/>
      <c r="X83" s="967"/>
      <c r="Y83" s="967"/>
      <c r="Z83" s="967"/>
      <c r="AA83" s="967">
        <v>494</v>
      </c>
      <c r="AB83" s="967"/>
      <c r="AC83" s="967"/>
      <c r="AD83" s="967"/>
      <c r="AE83" s="967"/>
      <c r="AF83" s="967">
        <v>5548</v>
      </c>
      <c r="AG83" s="967"/>
      <c r="AH83" s="967"/>
      <c r="AI83" s="967"/>
      <c r="AJ83" s="967"/>
      <c r="AK83" s="967" t="s">
        <v>557</v>
      </c>
      <c r="AL83" s="967"/>
      <c r="AM83" s="967"/>
      <c r="AN83" s="967"/>
      <c r="AO83" s="967"/>
      <c r="AP83" s="967">
        <v>4790</v>
      </c>
      <c r="AQ83" s="967"/>
      <c r="AR83" s="967"/>
      <c r="AS83" s="967"/>
      <c r="AT83" s="967"/>
      <c r="AU83" s="967">
        <v>129</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548</v>
      </c>
      <c r="C84" s="971"/>
      <c r="D84" s="971"/>
      <c r="E84" s="971"/>
      <c r="F84" s="971"/>
      <c r="G84" s="971"/>
      <c r="H84" s="971"/>
      <c r="I84" s="971"/>
      <c r="J84" s="971"/>
      <c r="K84" s="971"/>
      <c r="L84" s="971"/>
      <c r="M84" s="971"/>
      <c r="N84" s="971"/>
      <c r="O84" s="971"/>
      <c r="P84" s="972"/>
      <c r="Q84" s="973">
        <v>190</v>
      </c>
      <c r="R84" s="967"/>
      <c r="S84" s="967"/>
      <c r="T84" s="967"/>
      <c r="U84" s="967"/>
      <c r="V84" s="967">
        <v>187</v>
      </c>
      <c r="W84" s="967"/>
      <c r="X84" s="967"/>
      <c r="Y84" s="967"/>
      <c r="Z84" s="967"/>
      <c r="AA84" s="967">
        <v>4</v>
      </c>
      <c r="AB84" s="967"/>
      <c r="AC84" s="967"/>
      <c r="AD84" s="967"/>
      <c r="AE84" s="967"/>
      <c r="AF84" s="967">
        <v>4</v>
      </c>
      <c r="AG84" s="967"/>
      <c r="AH84" s="967"/>
      <c r="AI84" s="967"/>
      <c r="AJ84" s="967"/>
      <c r="AK84" s="967" t="s">
        <v>480</v>
      </c>
      <c r="AL84" s="967"/>
      <c r="AM84" s="967"/>
      <c r="AN84" s="967"/>
      <c r="AO84" s="967"/>
      <c r="AP84" s="967" t="s">
        <v>480</v>
      </c>
      <c r="AQ84" s="967"/>
      <c r="AR84" s="967"/>
      <c r="AS84" s="967"/>
      <c r="AT84" s="967"/>
      <c r="AU84" s="967" t="s">
        <v>480</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20482</v>
      </c>
      <c r="AG88" s="955"/>
      <c r="AH88" s="955"/>
      <c r="AI88" s="955"/>
      <c r="AJ88" s="955"/>
      <c r="AK88" s="959"/>
      <c r="AL88" s="959"/>
      <c r="AM88" s="959"/>
      <c r="AN88" s="959"/>
      <c r="AO88" s="959"/>
      <c r="AP88" s="955">
        <v>14150</v>
      </c>
      <c r="AQ88" s="955"/>
      <c r="AR88" s="955"/>
      <c r="AS88" s="955"/>
      <c r="AT88" s="955"/>
      <c r="AU88" s="955">
        <v>7496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287</v>
      </c>
      <c r="AG109" s="888"/>
      <c r="AH109" s="888"/>
      <c r="AI109" s="888"/>
      <c r="AJ109" s="889"/>
      <c r="AK109" s="890" t="s">
        <v>286</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287</v>
      </c>
      <c r="BW109" s="888"/>
      <c r="BX109" s="888"/>
      <c r="BY109" s="888"/>
      <c r="BZ109" s="889"/>
      <c r="CA109" s="890" t="s">
        <v>286</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287</v>
      </c>
      <c r="DM109" s="888"/>
      <c r="DN109" s="888"/>
      <c r="DO109" s="888"/>
      <c r="DP109" s="889"/>
      <c r="DQ109" s="890" t="s">
        <v>286</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1022939</v>
      </c>
      <c r="AB110" s="873"/>
      <c r="AC110" s="873"/>
      <c r="AD110" s="873"/>
      <c r="AE110" s="874"/>
      <c r="AF110" s="875">
        <v>1104994</v>
      </c>
      <c r="AG110" s="873"/>
      <c r="AH110" s="873"/>
      <c r="AI110" s="873"/>
      <c r="AJ110" s="874"/>
      <c r="AK110" s="875">
        <v>1270081</v>
      </c>
      <c r="AL110" s="873"/>
      <c r="AM110" s="873"/>
      <c r="AN110" s="873"/>
      <c r="AO110" s="874"/>
      <c r="AP110" s="876">
        <v>30.3</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8905821</v>
      </c>
      <c r="BR110" s="800"/>
      <c r="BS110" s="800"/>
      <c r="BT110" s="800"/>
      <c r="BU110" s="800"/>
      <c r="BV110" s="800">
        <v>9025760</v>
      </c>
      <c r="BW110" s="800"/>
      <c r="BX110" s="800"/>
      <c r="BY110" s="800"/>
      <c r="BZ110" s="800"/>
      <c r="CA110" s="800">
        <v>8814338</v>
      </c>
      <c r="CB110" s="800"/>
      <c r="CC110" s="800"/>
      <c r="CD110" s="800"/>
      <c r="CE110" s="800"/>
      <c r="CF110" s="861">
        <v>210.5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221</v>
      </c>
      <c r="AB111" s="909"/>
      <c r="AC111" s="909"/>
      <c r="AD111" s="909"/>
      <c r="AE111" s="910"/>
      <c r="AF111" s="911" t="s">
        <v>221</v>
      </c>
      <c r="AG111" s="909"/>
      <c r="AH111" s="909"/>
      <c r="AI111" s="909"/>
      <c r="AJ111" s="910"/>
      <c r="AK111" s="911" t="s">
        <v>221</v>
      </c>
      <c r="AL111" s="909"/>
      <c r="AM111" s="909"/>
      <c r="AN111" s="909"/>
      <c r="AO111" s="910"/>
      <c r="AP111" s="912" t="s">
        <v>221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3641</v>
      </c>
      <c r="BR111" s="771"/>
      <c r="BS111" s="771"/>
      <c r="BT111" s="771"/>
      <c r="BU111" s="771"/>
      <c r="BV111" s="771" t="s">
        <v>413</v>
      </c>
      <c r="BW111" s="771"/>
      <c r="BX111" s="771"/>
      <c r="BY111" s="771"/>
      <c r="BZ111" s="771"/>
      <c r="CA111" s="771" t="s">
        <v>413</v>
      </c>
      <c r="CB111" s="771"/>
      <c r="CC111" s="771"/>
      <c r="CD111" s="771"/>
      <c r="CE111" s="771"/>
      <c r="CF111" s="848" t="s">
        <v>413</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857527</v>
      </c>
      <c r="BR112" s="771"/>
      <c r="BS112" s="771"/>
      <c r="BT112" s="771"/>
      <c r="BU112" s="771"/>
      <c r="BV112" s="771">
        <v>1007442</v>
      </c>
      <c r="BW112" s="771"/>
      <c r="BX112" s="771"/>
      <c r="BY112" s="771"/>
      <c r="BZ112" s="771"/>
      <c r="CA112" s="771">
        <v>1294535</v>
      </c>
      <c r="CB112" s="771"/>
      <c r="CC112" s="771"/>
      <c r="CD112" s="771"/>
      <c r="CE112" s="771"/>
      <c r="CF112" s="848">
        <v>30.9</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63257</v>
      </c>
      <c r="AB113" s="909"/>
      <c r="AC113" s="909"/>
      <c r="AD113" s="909"/>
      <c r="AE113" s="910"/>
      <c r="AF113" s="911">
        <v>68912</v>
      </c>
      <c r="AG113" s="909"/>
      <c r="AH113" s="909"/>
      <c r="AI113" s="909"/>
      <c r="AJ113" s="910"/>
      <c r="AK113" s="911">
        <v>73476</v>
      </c>
      <c r="AL113" s="909"/>
      <c r="AM113" s="909"/>
      <c r="AN113" s="909"/>
      <c r="AO113" s="910"/>
      <c r="AP113" s="912">
        <v>1.8</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8206237</v>
      </c>
      <c r="BR113" s="771"/>
      <c r="BS113" s="771"/>
      <c r="BT113" s="771"/>
      <c r="BU113" s="771"/>
      <c r="BV113" s="771">
        <v>7788496</v>
      </c>
      <c r="BW113" s="771"/>
      <c r="BX113" s="771"/>
      <c r="BY113" s="771"/>
      <c r="BZ113" s="771"/>
      <c r="CA113" s="771">
        <v>7630548</v>
      </c>
      <c r="CB113" s="771"/>
      <c r="CC113" s="771"/>
      <c r="CD113" s="771"/>
      <c r="CE113" s="771"/>
      <c r="CF113" s="848">
        <v>182.3</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492557</v>
      </c>
      <c r="AB114" s="784"/>
      <c r="AC114" s="784"/>
      <c r="AD114" s="784"/>
      <c r="AE114" s="785"/>
      <c r="AF114" s="786">
        <v>496175</v>
      </c>
      <c r="AG114" s="784"/>
      <c r="AH114" s="784"/>
      <c r="AI114" s="784"/>
      <c r="AJ114" s="785"/>
      <c r="AK114" s="786">
        <v>508279</v>
      </c>
      <c r="AL114" s="784"/>
      <c r="AM114" s="784"/>
      <c r="AN114" s="784"/>
      <c r="AO114" s="785"/>
      <c r="AP114" s="754">
        <v>12.1</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900521</v>
      </c>
      <c r="BR114" s="771"/>
      <c r="BS114" s="771"/>
      <c r="BT114" s="771"/>
      <c r="BU114" s="771"/>
      <c r="BV114" s="771">
        <v>884234</v>
      </c>
      <c r="BW114" s="771"/>
      <c r="BX114" s="771"/>
      <c r="BY114" s="771"/>
      <c r="BZ114" s="771"/>
      <c r="CA114" s="771">
        <v>758163</v>
      </c>
      <c r="CB114" s="771"/>
      <c r="CC114" s="771"/>
      <c r="CD114" s="771"/>
      <c r="CE114" s="771"/>
      <c r="CF114" s="848">
        <v>18.100000000000001</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3641</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3638</v>
      </c>
      <c r="AB115" s="909"/>
      <c r="AC115" s="909"/>
      <c r="AD115" s="909"/>
      <c r="AE115" s="910"/>
      <c r="AF115" s="911">
        <v>3641</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v>
      </c>
      <c r="AB116" s="784"/>
      <c r="AC116" s="784"/>
      <c r="AD116" s="784"/>
      <c r="AE116" s="785"/>
      <c r="AF116" s="786">
        <v>49</v>
      </c>
      <c r="AG116" s="784"/>
      <c r="AH116" s="784"/>
      <c r="AI116" s="784"/>
      <c r="AJ116" s="785"/>
      <c r="AK116" s="786">
        <v>69</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1582402</v>
      </c>
      <c r="AB117" s="895"/>
      <c r="AC117" s="895"/>
      <c r="AD117" s="895"/>
      <c r="AE117" s="896"/>
      <c r="AF117" s="898">
        <v>1673771</v>
      </c>
      <c r="AG117" s="895"/>
      <c r="AH117" s="895"/>
      <c r="AI117" s="895"/>
      <c r="AJ117" s="896"/>
      <c r="AK117" s="898">
        <v>1851905</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221</v>
      </c>
      <c r="BR117" s="858"/>
      <c r="BS117" s="858"/>
      <c r="BT117" s="858"/>
      <c r="BU117" s="858"/>
      <c r="BV117" s="858" t="s">
        <v>221</v>
      </c>
      <c r="BW117" s="858"/>
      <c r="BX117" s="858"/>
      <c r="BY117" s="858"/>
      <c r="BZ117" s="858"/>
      <c r="CA117" s="858" t="s">
        <v>221</v>
      </c>
      <c r="CB117" s="858"/>
      <c r="CC117" s="858"/>
      <c r="CD117" s="858"/>
      <c r="CE117" s="858"/>
      <c r="CF117" s="848" t="s">
        <v>221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221</v>
      </c>
      <c r="DH117" s="784"/>
      <c r="DI117" s="784"/>
      <c r="DJ117" s="784"/>
      <c r="DK117" s="785"/>
      <c r="DL117" s="786" t="s">
        <v>221</v>
      </c>
      <c r="DM117" s="784"/>
      <c r="DN117" s="784"/>
      <c r="DO117" s="784"/>
      <c r="DP117" s="785"/>
      <c r="DQ117" s="786" t="s">
        <v>221</v>
      </c>
      <c r="DR117" s="784"/>
      <c r="DS117" s="784"/>
      <c r="DT117" s="784"/>
      <c r="DU117" s="785"/>
      <c r="DV117" s="754" t="s">
        <v>221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287</v>
      </c>
      <c r="AG118" s="888"/>
      <c r="AH118" s="888"/>
      <c r="AI118" s="888"/>
      <c r="AJ118" s="889"/>
      <c r="AK118" s="890" t="s">
        <v>286</v>
      </c>
      <c r="AL118" s="888"/>
      <c r="AM118" s="888"/>
      <c r="AN118" s="888"/>
      <c r="AO118" s="889"/>
      <c r="AP118" s="891" t="s">
        <v>405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18873747</v>
      </c>
      <c r="BR118" s="858"/>
      <c r="BS118" s="858"/>
      <c r="BT118" s="858"/>
      <c r="BU118" s="858"/>
      <c r="BV118" s="858">
        <v>18705932</v>
      </c>
      <c r="BW118" s="858"/>
      <c r="BX118" s="858"/>
      <c r="BY118" s="858"/>
      <c r="BZ118" s="858"/>
      <c r="CA118" s="858">
        <v>18497584</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221</v>
      </c>
      <c r="DH118" s="784"/>
      <c r="DI118" s="784"/>
      <c r="DJ118" s="784"/>
      <c r="DK118" s="785"/>
      <c r="DL118" s="786" t="s">
        <v>221</v>
      </c>
      <c r="DM118" s="784"/>
      <c r="DN118" s="784"/>
      <c r="DO118" s="784"/>
      <c r="DP118" s="785"/>
      <c r="DQ118" s="786" t="s">
        <v>221</v>
      </c>
      <c r="DR118" s="784"/>
      <c r="DS118" s="784"/>
      <c r="DT118" s="784"/>
      <c r="DU118" s="785"/>
      <c r="DV118" s="754" t="s">
        <v>221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221</v>
      </c>
      <c r="AB119" s="873"/>
      <c r="AC119" s="873"/>
      <c r="AD119" s="873"/>
      <c r="AE119" s="874"/>
      <c r="AF119" s="875" t="s">
        <v>221</v>
      </c>
      <c r="AG119" s="873"/>
      <c r="AH119" s="873"/>
      <c r="AI119" s="873"/>
      <c r="AJ119" s="874"/>
      <c r="AK119" s="875" t="s">
        <v>221</v>
      </c>
      <c r="AL119" s="873"/>
      <c r="AM119" s="873"/>
      <c r="AN119" s="873"/>
      <c r="AO119" s="874"/>
      <c r="AP119" s="876" t="s">
        <v>221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6421777</v>
      </c>
      <c r="BR119" s="800"/>
      <c r="BS119" s="800"/>
      <c r="BT119" s="800"/>
      <c r="BU119" s="800"/>
      <c r="BV119" s="800">
        <v>6202682</v>
      </c>
      <c r="BW119" s="800"/>
      <c r="BX119" s="800"/>
      <c r="BY119" s="800"/>
      <c r="BZ119" s="800"/>
      <c r="CA119" s="800">
        <v>6406484</v>
      </c>
      <c r="CB119" s="800"/>
      <c r="CC119" s="800"/>
      <c r="CD119" s="800"/>
      <c r="CE119" s="800"/>
      <c r="CF119" s="861">
        <v>153</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221</v>
      </c>
      <c r="DH119" s="717"/>
      <c r="DI119" s="717"/>
      <c r="DJ119" s="717"/>
      <c r="DK119" s="718"/>
      <c r="DL119" s="719" t="s">
        <v>221</v>
      </c>
      <c r="DM119" s="717"/>
      <c r="DN119" s="717"/>
      <c r="DO119" s="717"/>
      <c r="DP119" s="718"/>
      <c r="DQ119" s="719" t="s">
        <v>221</v>
      </c>
      <c r="DR119" s="717"/>
      <c r="DS119" s="717"/>
      <c r="DT119" s="717"/>
      <c r="DU119" s="718"/>
      <c r="DV119" s="807" t="s">
        <v>221</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221</v>
      </c>
      <c r="AB120" s="784"/>
      <c r="AC120" s="784"/>
      <c r="AD120" s="784"/>
      <c r="AE120" s="785"/>
      <c r="AF120" s="786" t="s">
        <v>221</v>
      </c>
      <c r="AG120" s="784"/>
      <c r="AH120" s="784"/>
      <c r="AI120" s="784"/>
      <c r="AJ120" s="785"/>
      <c r="AK120" s="786" t="s">
        <v>221</v>
      </c>
      <c r="AL120" s="784"/>
      <c r="AM120" s="784"/>
      <c r="AN120" s="784"/>
      <c r="AO120" s="785"/>
      <c r="AP120" s="754" t="s">
        <v>221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4223</v>
      </c>
      <c r="BR120" s="771"/>
      <c r="BS120" s="771"/>
      <c r="BT120" s="771"/>
      <c r="BU120" s="771"/>
      <c r="BV120" s="771" t="s">
        <v>221</v>
      </c>
      <c r="BW120" s="771"/>
      <c r="BX120" s="771"/>
      <c r="BY120" s="771"/>
      <c r="BZ120" s="771"/>
      <c r="CA120" s="771" t="s">
        <v>221</v>
      </c>
      <c r="CB120" s="771"/>
      <c r="CC120" s="771"/>
      <c r="CD120" s="771"/>
      <c r="CE120" s="771"/>
      <c r="CF120" s="848" t="s">
        <v>221</v>
      </c>
      <c r="CG120" s="849"/>
      <c r="CH120" s="849"/>
      <c r="CI120" s="849"/>
      <c r="CJ120" s="849"/>
      <c r="CK120" s="850" t="s">
        <v>440</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60816</v>
      </c>
      <c r="DH120" s="800"/>
      <c r="DI120" s="800"/>
      <c r="DJ120" s="800"/>
      <c r="DK120" s="800"/>
      <c r="DL120" s="800">
        <v>253607</v>
      </c>
      <c r="DM120" s="800"/>
      <c r="DN120" s="800"/>
      <c r="DO120" s="800"/>
      <c r="DP120" s="800"/>
      <c r="DQ120" s="800">
        <v>662144</v>
      </c>
      <c r="DR120" s="800"/>
      <c r="DS120" s="800"/>
      <c r="DT120" s="800"/>
      <c r="DU120" s="800"/>
      <c r="DV120" s="801">
        <v>15.8</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221</v>
      </c>
      <c r="AB121" s="784"/>
      <c r="AC121" s="784"/>
      <c r="AD121" s="784"/>
      <c r="AE121" s="785"/>
      <c r="AF121" s="786" t="s">
        <v>221</v>
      </c>
      <c r="AG121" s="784"/>
      <c r="AH121" s="784"/>
      <c r="AI121" s="784"/>
      <c r="AJ121" s="785"/>
      <c r="AK121" s="786" t="s">
        <v>221</v>
      </c>
      <c r="AL121" s="784"/>
      <c r="AM121" s="784"/>
      <c r="AN121" s="784"/>
      <c r="AO121" s="785"/>
      <c r="AP121" s="754" t="s">
        <v>221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14526072</v>
      </c>
      <c r="BR121" s="858"/>
      <c r="BS121" s="858"/>
      <c r="BT121" s="858"/>
      <c r="BU121" s="858"/>
      <c r="BV121" s="858">
        <v>14436644</v>
      </c>
      <c r="BW121" s="858"/>
      <c r="BX121" s="858"/>
      <c r="BY121" s="858"/>
      <c r="BZ121" s="858"/>
      <c r="CA121" s="858">
        <v>14139374</v>
      </c>
      <c r="CB121" s="858"/>
      <c r="CC121" s="858"/>
      <c r="CD121" s="858"/>
      <c r="CE121" s="858"/>
      <c r="CF121" s="859">
        <v>337.7</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730999</v>
      </c>
      <c r="DH121" s="771"/>
      <c r="DI121" s="771"/>
      <c r="DJ121" s="771"/>
      <c r="DK121" s="771"/>
      <c r="DL121" s="771">
        <v>700403</v>
      </c>
      <c r="DM121" s="771"/>
      <c r="DN121" s="771"/>
      <c r="DO121" s="771"/>
      <c r="DP121" s="771"/>
      <c r="DQ121" s="771">
        <v>564558</v>
      </c>
      <c r="DR121" s="771"/>
      <c r="DS121" s="771"/>
      <c r="DT121" s="771"/>
      <c r="DU121" s="771"/>
      <c r="DV121" s="823">
        <v>13.5</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3638</v>
      </c>
      <c r="AB122" s="784"/>
      <c r="AC122" s="784"/>
      <c r="AD122" s="784"/>
      <c r="AE122" s="785"/>
      <c r="AF122" s="786">
        <v>3641</v>
      </c>
      <c r="AG122" s="784"/>
      <c r="AH122" s="784"/>
      <c r="AI122" s="784"/>
      <c r="AJ122" s="785"/>
      <c r="AK122" s="786" t="s">
        <v>221</v>
      </c>
      <c r="AL122" s="784"/>
      <c r="AM122" s="784"/>
      <c r="AN122" s="784"/>
      <c r="AO122" s="785"/>
      <c r="AP122" s="754" t="s">
        <v>221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20952072</v>
      </c>
      <c r="BR122" s="840"/>
      <c r="BS122" s="840"/>
      <c r="BT122" s="840"/>
      <c r="BU122" s="840"/>
      <c r="BV122" s="840">
        <v>20639326</v>
      </c>
      <c r="BW122" s="840"/>
      <c r="BX122" s="840"/>
      <c r="BY122" s="840"/>
      <c r="BZ122" s="840"/>
      <c r="CA122" s="840">
        <v>20545858</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t="s">
        <v>221</v>
      </c>
      <c r="DH122" s="771"/>
      <c r="DI122" s="771"/>
      <c r="DJ122" s="771"/>
      <c r="DK122" s="771"/>
      <c r="DL122" s="771" t="s">
        <v>221</v>
      </c>
      <c r="DM122" s="771"/>
      <c r="DN122" s="771"/>
      <c r="DO122" s="771"/>
      <c r="DP122" s="771"/>
      <c r="DQ122" s="771">
        <v>345</v>
      </c>
      <c r="DR122" s="771"/>
      <c r="DS122" s="771"/>
      <c r="DT122" s="771"/>
      <c r="DU122" s="771"/>
      <c r="DV122" s="823">
        <v>0</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221</v>
      </c>
      <c r="AB123" s="784"/>
      <c r="AC123" s="784"/>
      <c r="AD123" s="784"/>
      <c r="AE123" s="785"/>
      <c r="AF123" s="786" t="s">
        <v>221</v>
      </c>
      <c r="AG123" s="784"/>
      <c r="AH123" s="784"/>
      <c r="AI123" s="784"/>
      <c r="AJ123" s="785"/>
      <c r="AK123" s="786" t="s">
        <v>221</v>
      </c>
      <c r="AL123" s="784"/>
      <c r="AM123" s="784"/>
      <c r="AN123" s="784"/>
      <c r="AO123" s="785"/>
      <c r="AP123" s="754" t="s">
        <v>221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221</v>
      </c>
      <c r="BR123" s="832"/>
      <c r="BS123" s="832"/>
      <c r="BT123" s="832"/>
      <c r="BU123" s="832"/>
      <c r="BV123" s="832" t="s">
        <v>221</v>
      </c>
      <c r="BW123" s="832"/>
      <c r="BX123" s="832"/>
      <c r="BY123" s="832"/>
      <c r="BZ123" s="832"/>
      <c r="CA123" s="832" t="s">
        <v>221</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221</v>
      </c>
      <c r="DH123" s="784"/>
      <c r="DI123" s="784"/>
      <c r="DJ123" s="784"/>
      <c r="DK123" s="785"/>
      <c r="DL123" s="786" t="s">
        <v>221</v>
      </c>
      <c r="DM123" s="784"/>
      <c r="DN123" s="784"/>
      <c r="DO123" s="784"/>
      <c r="DP123" s="785"/>
      <c r="DQ123" s="786" t="s">
        <v>221</v>
      </c>
      <c r="DR123" s="784"/>
      <c r="DS123" s="784"/>
      <c r="DT123" s="784"/>
      <c r="DU123" s="785"/>
      <c r="DV123" s="754" t="s">
        <v>221</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221</v>
      </c>
      <c r="AB124" s="784"/>
      <c r="AC124" s="784"/>
      <c r="AD124" s="784"/>
      <c r="AE124" s="785"/>
      <c r="AF124" s="786" t="s">
        <v>221</v>
      </c>
      <c r="AG124" s="784"/>
      <c r="AH124" s="784"/>
      <c r="AI124" s="784"/>
      <c r="AJ124" s="785"/>
      <c r="AK124" s="786" t="s">
        <v>221</v>
      </c>
      <c r="AL124" s="784"/>
      <c r="AM124" s="784"/>
      <c r="AN124" s="784"/>
      <c r="AO124" s="785"/>
      <c r="AP124" s="754" t="s">
        <v>221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221</v>
      </c>
      <c r="DH124" s="717"/>
      <c r="DI124" s="717"/>
      <c r="DJ124" s="717"/>
      <c r="DK124" s="718"/>
      <c r="DL124" s="719" t="s">
        <v>221</v>
      </c>
      <c r="DM124" s="717"/>
      <c r="DN124" s="717"/>
      <c r="DO124" s="717"/>
      <c r="DP124" s="718"/>
      <c r="DQ124" s="719" t="s">
        <v>221</v>
      </c>
      <c r="DR124" s="717"/>
      <c r="DS124" s="717"/>
      <c r="DT124" s="717"/>
      <c r="DU124" s="718"/>
      <c r="DV124" s="807" t="s">
        <v>221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221</v>
      </c>
      <c r="AB125" s="784"/>
      <c r="AC125" s="784"/>
      <c r="AD125" s="784"/>
      <c r="AE125" s="785"/>
      <c r="AF125" s="786" t="s">
        <v>221</v>
      </c>
      <c r="AG125" s="784"/>
      <c r="AH125" s="784"/>
      <c r="AI125" s="784"/>
      <c r="AJ125" s="785"/>
      <c r="AK125" s="786" t="s">
        <v>221</v>
      </c>
      <c r="AL125" s="784"/>
      <c r="AM125" s="784"/>
      <c r="AN125" s="784"/>
      <c r="AO125" s="785"/>
      <c r="AP125" s="754" t="s">
        <v>221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221</v>
      </c>
      <c r="DH125" s="800"/>
      <c r="DI125" s="800"/>
      <c r="DJ125" s="800"/>
      <c r="DK125" s="800"/>
      <c r="DL125" s="800" t="s">
        <v>221</v>
      </c>
      <c r="DM125" s="800"/>
      <c r="DN125" s="800"/>
      <c r="DO125" s="800"/>
      <c r="DP125" s="800"/>
      <c r="DQ125" s="800" t="s">
        <v>221</v>
      </c>
      <c r="DR125" s="800"/>
      <c r="DS125" s="800"/>
      <c r="DT125" s="800"/>
      <c r="DU125" s="800"/>
      <c r="DV125" s="801" t="s">
        <v>221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221</v>
      </c>
      <c r="AB126" s="784"/>
      <c r="AC126" s="784"/>
      <c r="AD126" s="784"/>
      <c r="AE126" s="785"/>
      <c r="AF126" s="786" t="s">
        <v>221</v>
      </c>
      <c r="AG126" s="784"/>
      <c r="AH126" s="784"/>
      <c r="AI126" s="784"/>
      <c r="AJ126" s="785"/>
      <c r="AK126" s="786" t="s">
        <v>221</v>
      </c>
      <c r="AL126" s="784"/>
      <c r="AM126" s="784"/>
      <c r="AN126" s="784"/>
      <c r="AO126" s="785"/>
      <c r="AP126" s="754" t="s">
        <v>221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221</v>
      </c>
      <c r="DH126" s="771"/>
      <c r="DI126" s="771"/>
      <c r="DJ126" s="771"/>
      <c r="DK126" s="771"/>
      <c r="DL126" s="771" t="s">
        <v>221</v>
      </c>
      <c r="DM126" s="771"/>
      <c r="DN126" s="771"/>
      <c r="DO126" s="771"/>
      <c r="DP126" s="771"/>
      <c r="DQ126" s="771" t="s">
        <v>221</v>
      </c>
      <c r="DR126" s="771"/>
      <c r="DS126" s="771"/>
      <c r="DT126" s="771"/>
      <c r="DU126" s="771"/>
      <c r="DV126" s="823" t="s">
        <v>221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221</v>
      </c>
      <c r="AB127" s="784"/>
      <c r="AC127" s="784"/>
      <c r="AD127" s="784"/>
      <c r="AE127" s="785"/>
      <c r="AF127" s="786" t="s">
        <v>221</v>
      </c>
      <c r="AG127" s="784"/>
      <c r="AH127" s="784"/>
      <c r="AI127" s="784"/>
      <c r="AJ127" s="785"/>
      <c r="AK127" s="786" t="s">
        <v>221</v>
      </c>
      <c r="AL127" s="784"/>
      <c r="AM127" s="784"/>
      <c r="AN127" s="784"/>
      <c r="AO127" s="785"/>
      <c r="AP127" s="754" t="s">
        <v>221</v>
      </c>
      <c r="AQ127" s="755"/>
      <c r="AR127" s="755"/>
      <c r="AS127" s="755"/>
      <c r="AT127" s="756"/>
      <c r="AU127" s="233"/>
      <c r="AV127" s="233"/>
      <c r="AW127" s="233"/>
      <c r="AX127" s="757" t="s">
        <v>454</v>
      </c>
      <c r="AY127" s="758"/>
      <c r="AZ127" s="758"/>
      <c r="BA127" s="758"/>
      <c r="BB127" s="758"/>
      <c r="BC127" s="758"/>
      <c r="BD127" s="758"/>
      <c r="BE127" s="759"/>
      <c r="BF127" s="760" t="s">
        <v>221</v>
      </c>
      <c r="BG127" s="761"/>
      <c r="BH127" s="761"/>
      <c r="BI127" s="761"/>
      <c r="BJ127" s="761"/>
      <c r="BK127" s="761"/>
      <c r="BL127" s="762"/>
      <c r="BM127" s="760">
        <v>14.57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221</v>
      </c>
      <c r="DH127" s="820"/>
      <c r="DI127" s="820"/>
      <c r="DJ127" s="820"/>
      <c r="DK127" s="820"/>
      <c r="DL127" s="820" t="s">
        <v>221</v>
      </c>
      <c r="DM127" s="820"/>
      <c r="DN127" s="820"/>
      <c r="DO127" s="820"/>
      <c r="DP127" s="820"/>
      <c r="DQ127" s="820" t="s">
        <v>221</v>
      </c>
      <c r="DR127" s="820"/>
      <c r="DS127" s="820"/>
      <c r="DT127" s="820"/>
      <c r="DU127" s="820"/>
      <c r="DV127" s="821" t="s">
        <v>221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3638</v>
      </c>
      <c r="AB128" s="724"/>
      <c r="AC128" s="724"/>
      <c r="AD128" s="724"/>
      <c r="AE128" s="725"/>
      <c r="AF128" s="726">
        <v>3641</v>
      </c>
      <c r="AG128" s="724"/>
      <c r="AH128" s="724"/>
      <c r="AI128" s="724"/>
      <c r="AJ128" s="725"/>
      <c r="AK128" s="726" t="s">
        <v>221</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221</v>
      </c>
      <c r="BG128" s="791"/>
      <c r="BH128" s="791"/>
      <c r="BI128" s="791"/>
      <c r="BJ128" s="791"/>
      <c r="BK128" s="791"/>
      <c r="BL128" s="792"/>
      <c r="BM128" s="790">
        <v>19.57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5552408</v>
      </c>
      <c r="AB129" s="784"/>
      <c r="AC129" s="784"/>
      <c r="AD129" s="784"/>
      <c r="AE129" s="785"/>
      <c r="AF129" s="786">
        <v>5666026</v>
      </c>
      <c r="AG129" s="784"/>
      <c r="AH129" s="784"/>
      <c r="AI129" s="784"/>
      <c r="AJ129" s="785"/>
      <c r="AK129" s="786">
        <v>5732772</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7.6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1221992</v>
      </c>
      <c r="AB130" s="784"/>
      <c r="AC130" s="784"/>
      <c r="AD130" s="784"/>
      <c r="AE130" s="785"/>
      <c r="AF130" s="786">
        <v>1355459</v>
      </c>
      <c r="AG130" s="784"/>
      <c r="AH130" s="784"/>
      <c r="AI130" s="784"/>
      <c r="AJ130" s="785"/>
      <c r="AK130" s="786">
        <v>1546036</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221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4330416</v>
      </c>
      <c r="AB131" s="717"/>
      <c r="AC131" s="717"/>
      <c r="AD131" s="717"/>
      <c r="AE131" s="718"/>
      <c r="AF131" s="719">
        <v>4310567</v>
      </c>
      <c r="AG131" s="717"/>
      <c r="AH131" s="717"/>
      <c r="AI131" s="717"/>
      <c r="AJ131" s="718"/>
      <c r="AK131" s="719">
        <v>4186736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8.2387465780000007</v>
      </c>
      <c r="AB132" s="740"/>
      <c r="AC132" s="740"/>
      <c r="AD132" s="740"/>
      <c r="AE132" s="741"/>
      <c r="AF132" s="742">
        <v>7.2999909289999998</v>
      </c>
      <c r="AG132" s="740"/>
      <c r="AH132" s="740"/>
      <c r="AI132" s="740"/>
      <c r="AJ132" s="741"/>
      <c r="AK132" s="742">
        <v>7.3056672310000002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9.4</v>
      </c>
      <c r="AB133" s="749"/>
      <c r="AC133" s="749"/>
      <c r="AD133" s="749"/>
      <c r="AE133" s="750"/>
      <c r="AF133" s="748">
        <v>8.1999999999999993</v>
      </c>
      <c r="AG133" s="749"/>
      <c r="AH133" s="749"/>
      <c r="AI133" s="749"/>
      <c r="AJ133" s="750"/>
      <c r="AK133" s="748">
        <v>7.6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1" t="s">
        <v>470</v>
      </c>
      <c r="L7" s="254"/>
      <c r="M7" s="255" t="s">
        <v>471</v>
      </c>
      <c r="N7" s="256"/>
    </row>
    <row r="8" spans="1:16">
      <c r="A8" s="248"/>
      <c r="B8" s="244"/>
      <c r="C8" s="244"/>
      <c r="D8" s="244"/>
      <c r="E8" s="244"/>
      <c r="F8" s="244"/>
      <c r="G8" s="257"/>
      <c r="H8" s="258"/>
      <c r="I8" s="258"/>
      <c r="J8" s="259"/>
      <c r="K8" s="1122"/>
      <c r="L8" s="260" t="s">
        <v>472</v>
      </c>
      <c r="M8" s="261" t="s">
        <v>473</v>
      </c>
      <c r="N8" s="262" t="s">
        <v>474</v>
      </c>
    </row>
    <row r="9" spans="1:16">
      <c r="A9" s="248"/>
      <c r="B9" s="244"/>
      <c r="C9" s="244"/>
      <c r="D9" s="244"/>
      <c r="E9" s="244"/>
      <c r="F9" s="244"/>
      <c r="G9" s="1135" t="s">
        <v>475</v>
      </c>
      <c r="H9" s="1136"/>
      <c r="I9" s="1136"/>
      <c r="J9" s="1137"/>
      <c r="K9" s="263">
        <v>1242964</v>
      </c>
      <c r="L9" s="264">
        <v>104110</v>
      </c>
      <c r="M9" s="265">
        <v>86227</v>
      </c>
      <c r="N9" s="266">
        <v>20.7</v>
      </c>
    </row>
    <row r="10" spans="1:16">
      <c r="A10" s="248"/>
      <c r="B10" s="244"/>
      <c r="C10" s="244"/>
      <c r="D10" s="244"/>
      <c r="E10" s="244"/>
      <c r="F10" s="244"/>
      <c r="G10" s="1135" t="s">
        <v>476</v>
      </c>
      <c r="H10" s="1136"/>
      <c r="I10" s="1136"/>
      <c r="J10" s="1137"/>
      <c r="K10" s="267">
        <v>153028</v>
      </c>
      <c r="L10" s="268">
        <v>12817</v>
      </c>
      <c r="M10" s="269">
        <v>9547</v>
      </c>
      <c r="N10" s="270">
        <v>34.299999999999997</v>
      </c>
    </row>
    <row r="11" spans="1:16" ht="13.5" customHeight="1">
      <c r="A11" s="248"/>
      <c r="B11" s="244"/>
      <c r="C11" s="244"/>
      <c r="D11" s="244"/>
      <c r="E11" s="244"/>
      <c r="F11" s="244"/>
      <c r="G11" s="1135" t="s">
        <v>477</v>
      </c>
      <c r="H11" s="1136"/>
      <c r="I11" s="1136"/>
      <c r="J11" s="1137"/>
      <c r="K11" s="267">
        <v>106737</v>
      </c>
      <c r="L11" s="268">
        <v>8940</v>
      </c>
      <c r="M11" s="269">
        <v>14619</v>
      </c>
      <c r="N11" s="270">
        <v>-38.799999999999997</v>
      </c>
    </row>
    <row r="12" spans="1:16" ht="13.5" customHeight="1">
      <c r="A12" s="248"/>
      <c r="B12" s="244"/>
      <c r="C12" s="244"/>
      <c r="D12" s="244"/>
      <c r="E12" s="244"/>
      <c r="F12" s="244"/>
      <c r="G12" s="1135" t="s">
        <v>478</v>
      </c>
      <c r="H12" s="1136"/>
      <c r="I12" s="1136"/>
      <c r="J12" s="1137"/>
      <c r="K12" s="267">
        <v>4653</v>
      </c>
      <c r="L12" s="268">
        <v>390</v>
      </c>
      <c r="M12" s="269">
        <v>715</v>
      </c>
      <c r="N12" s="270">
        <v>-45.5</v>
      </c>
    </row>
    <row r="13" spans="1:16" ht="13.5" customHeight="1">
      <c r="A13" s="248"/>
      <c r="B13" s="244"/>
      <c r="C13" s="244"/>
      <c r="D13" s="244"/>
      <c r="E13" s="244"/>
      <c r="F13" s="244"/>
      <c r="G13" s="1135" t="s">
        <v>479</v>
      </c>
      <c r="H13" s="1136"/>
      <c r="I13" s="1136"/>
      <c r="J13" s="1137"/>
      <c r="K13" s="267" t="s">
        <v>480</v>
      </c>
      <c r="L13" s="268" t="s">
        <v>480</v>
      </c>
      <c r="M13" s="269" t="s">
        <v>480</v>
      </c>
      <c r="N13" s="270" t="s">
        <v>480</v>
      </c>
    </row>
    <row r="14" spans="1:16" ht="13.5" customHeight="1">
      <c r="A14" s="248"/>
      <c r="B14" s="244"/>
      <c r="C14" s="244"/>
      <c r="D14" s="244"/>
      <c r="E14" s="244"/>
      <c r="F14" s="244"/>
      <c r="G14" s="1135" t="s">
        <v>481</v>
      </c>
      <c r="H14" s="1136"/>
      <c r="I14" s="1136"/>
      <c r="J14" s="1137"/>
      <c r="K14" s="267">
        <v>42963</v>
      </c>
      <c r="L14" s="268">
        <v>3599</v>
      </c>
      <c r="M14" s="269">
        <v>4408</v>
      </c>
      <c r="N14" s="270">
        <v>-18.399999999999999</v>
      </c>
    </row>
    <row r="15" spans="1:16" ht="13.5" customHeight="1">
      <c r="A15" s="248"/>
      <c r="B15" s="244"/>
      <c r="C15" s="244"/>
      <c r="D15" s="244"/>
      <c r="E15" s="244"/>
      <c r="F15" s="244"/>
      <c r="G15" s="1135" t="s">
        <v>482</v>
      </c>
      <c r="H15" s="1136"/>
      <c r="I15" s="1136"/>
      <c r="J15" s="1137"/>
      <c r="K15" s="267">
        <v>20000</v>
      </c>
      <c r="L15" s="268">
        <v>1675</v>
      </c>
      <c r="M15" s="269">
        <v>2514</v>
      </c>
      <c r="N15" s="270">
        <v>-33.4</v>
      </c>
    </row>
    <row r="16" spans="1:16">
      <c r="A16" s="248"/>
      <c r="B16" s="244"/>
      <c r="C16" s="244"/>
      <c r="D16" s="244"/>
      <c r="E16" s="244"/>
      <c r="F16" s="244"/>
      <c r="G16" s="1138" t="s">
        <v>483</v>
      </c>
      <c r="H16" s="1139"/>
      <c r="I16" s="1139"/>
      <c r="J16" s="1140"/>
      <c r="K16" s="268">
        <v>-109917</v>
      </c>
      <c r="L16" s="268">
        <v>-9207</v>
      </c>
      <c r="M16" s="269">
        <v>-8433</v>
      </c>
      <c r="N16" s="270">
        <v>9.1999999999999993</v>
      </c>
    </row>
    <row r="17" spans="1:16">
      <c r="A17" s="248"/>
      <c r="B17" s="244"/>
      <c r="C17" s="244"/>
      <c r="D17" s="244"/>
      <c r="E17" s="244"/>
      <c r="F17" s="244"/>
      <c r="G17" s="1138" t="s">
        <v>170</v>
      </c>
      <c r="H17" s="1139"/>
      <c r="I17" s="1139"/>
      <c r="J17" s="1140"/>
      <c r="K17" s="268">
        <v>1460428</v>
      </c>
      <c r="L17" s="268">
        <v>122324</v>
      </c>
      <c r="M17" s="269">
        <v>109597</v>
      </c>
      <c r="N17" s="270">
        <v>11.6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2" t="s">
        <v>488</v>
      </c>
      <c r="H21" s="1133"/>
      <c r="I21" s="1133"/>
      <c r="J21" s="1134"/>
      <c r="K21" s="280">
        <v>12.4</v>
      </c>
      <c r="L21" s="281">
        <v>10.18</v>
      </c>
      <c r="M21" s="282">
        <v>2.2200000000000002</v>
      </c>
      <c r="N21" s="249"/>
      <c r="O21" s="283"/>
      <c r="P21" s="279"/>
    </row>
    <row r="22" spans="1:16" s="284" customFormat="1">
      <c r="A22" s="279"/>
      <c r="B22" s="249"/>
      <c r="C22" s="249"/>
      <c r="D22" s="249"/>
      <c r="E22" s="249"/>
      <c r="F22" s="249"/>
      <c r="G22" s="1132" t="s">
        <v>489</v>
      </c>
      <c r="H22" s="1133"/>
      <c r="I22" s="1133"/>
      <c r="J22" s="1134"/>
      <c r="K22" s="285">
        <v>96.8</v>
      </c>
      <c r="L22" s="286">
        <v>96</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1" t="s">
        <v>470</v>
      </c>
      <c r="L30" s="254"/>
      <c r="M30" s="255" t="s">
        <v>471</v>
      </c>
      <c r="N30" s="256"/>
    </row>
    <row r="31" spans="1:16">
      <c r="A31" s="248"/>
      <c r="B31" s="244"/>
      <c r="C31" s="244"/>
      <c r="D31" s="244"/>
      <c r="E31" s="244"/>
      <c r="F31" s="244"/>
      <c r="G31" s="257"/>
      <c r="H31" s="258"/>
      <c r="I31" s="258"/>
      <c r="J31" s="259"/>
      <c r="K31" s="1122"/>
      <c r="L31" s="260" t="s">
        <v>472</v>
      </c>
      <c r="M31" s="261" t="s">
        <v>473</v>
      </c>
      <c r="N31" s="262" t="s">
        <v>474</v>
      </c>
    </row>
    <row r="32" spans="1:16" ht="27" customHeight="1">
      <c r="A32" s="248"/>
      <c r="B32" s="244"/>
      <c r="C32" s="244"/>
      <c r="D32" s="244"/>
      <c r="E32" s="244"/>
      <c r="F32" s="244"/>
      <c r="G32" s="1123" t="s">
        <v>492</v>
      </c>
      <c r="H32" s="1124"/>
      <c r="I32" s="1124"/>
      <c r="J32" s="1125"/>
      <c r="K32" s="294">
        <v>1270081</v>
      </c>
      <c r="L32" s="294">
        <v>106381</v>
      </c>
      <c r="M32" s="295">
        <v>43270</v>
      </c>
      <c r="N32" s="296">
        <v>145.9</v>
      </c>
    </row>
    <row r="33" spans="1:16" ht="13.5" customHeight="1">
      <c r="A33" s="248"/>
      <c r="B33" s="244"/>
      <c r="C33" s="244"/>
      <c r="D33" s="244"/>
      <c r="E33" s="244"/>
      <c r="F33" s="244"/>
      <c r="G33" s="1123" t="s">
        <v>493</v>
      </c>
      <c r="H33" s="1124"/>
      <c r="I33" s="1124"/>
      <c r="J33" s="1125"/>
      <c r="K33" s="294" t="s">
        <v>480</v>
      </c>
      <c r="L33" s="294" t="s">
        <v>480</v>
      </c>
      <c r="M33" s="295" t="s">
        <v>480</v>
      </c>
      <c r="N33" s="296" t="s">
        <v>480</v>
      </c>
    </row>
    <row r="34" spans="1:16" ht="27" customHeight="1">
      <c r="A34" s="248"/>
      <c r="B34" s="244"/>
      <c r="C34" s="244"/>
      <c r="D34" s="244"/>
      <c r="E34" s="244"/>
      <c r="F34" s="244"/>
      <c r="G34" s="1123" t="s">
        <v>494</v>
      </c>
      <c r="H34" s="1124"/>
      <c r="I34" s="1124"/>
      <c r="J34" s="1125"/>
      <c r="K34" s="294" t="s">
        <v>480</v>
      </c>
      <c r="L34" s="294" t="s">
        <v>480</v>
      </c>
      <c r="M34" s="295" t="s">
        <v>480</v>
      </c>
      <c r="N34" s="296" t="s">
        <v>480</v>
      </c>
    </row>
    <row r="35" spans="1:16" ht="27" customHeight="1">
      <c r="A35" s="248"/>
      <c r="B35" s="244"/>
      <c r="C35" s="244"/>
      <c r="D35" s="244"/>
      <c r="E35" s="244"/>
      <c r="F35" s="244"/>
      <c r="G35" s="1123" t="s">
        <v>495</v>
      </c>
      <c r="H35" s="1124"/>
      <c r="I35" s="1124"/>
      <c r="J35" s="1125"/>
      <c r="K35" s="294">
        <v>73476</v>
      </c>
      <c r="L35" s="294">
        <v>6154</v>
      </c>
      <c r="M35" s="295">
        <v>16851</v>
      </c>
      <c r="N35" s="296">
        <v>-63.5</v>
      </c>
    </row>
    <row r="36" spans="1:16" ht="27" customHeight="1">
      <c r="A36" s="248"/>
      <c r="B36" s="244"/>
      <c r="C36" s="244"/>
      <c r="D36" s="244"/>
      <c r="E36" s="244"/>
      <c r="F36" s="244"/>
      <c r="G36" s="1123" t="s">
        <v>496</v>
      </c>
      <c r="H36" s="1124"/>
      <c r="I36" s="1124"/>
      <c r="J36" s="1125"/>
      <c r="K36" s="294">
        <v>508279</v>
      </c>
      <c r="L36" s="294">
        <v>42573</v>
      </c>
      <c r="M36" s="295">
        <v>5730</v>
      </c>
      <c r="N36" s="296">
        <v>643</v>
      </c>
    </row>
    <row r="37" spans="1:16" ht="13.5" customHeight="1">
      <c r="A37" s="248"/>
      <c r="B37" s="244"/>
      <c r="C37" s="244"/>
      <c r="D37" s="244"/>
      <c r="E37" s="244"/>
      <c r="F37" s="244"/>
      <c r="G37" s="1123" t="s">
        <v>497</v>
      </c>
      <c r="H37" s="1124"/>
      <c r="I37" s="1124"/>
      <c r="J37" s="1125"/>
      <c r="K37" s="294" t="s">
        <v>480</v>
      </c>
      <c r="L37" s="294" t="s">
        <v>480</v>
      </c>
      <c r="M37" s="295">
        <v>2166</v>
      </c>
      <c r="N37" s="296" t="s">
        <v>480</v>
      </c>
    </row>
    <row r="38" spans="1:16" ht="27" customHeight="1">
      <c r="A38" s="248"/>
      <c r="B38" s="244"/>
      <c r="C38" s="244"/>
      <c r="D38" s="244"/>
      <c r="E38" s="244"/>
      <c r="F38" s="244"/>
      <c r="G38" s="1126" t="s">
        <v>498</v>
      </c>
      <c r="H38" s="1127"/>
      <c r="I38" s="1127"/>
      <c r="J38" s="1128"/>
      <c r="K38" s="297">
        <v>69</v>
      </c>
      <c r="L38" s="297">
        <v>6</v>
      </c>
      <c r="M38" s="298">
        <v>2</v>
      </c>
      <c r="N38" s="299">
        <v>200</v>
      </c>
      <c r="O38" s="293"/>
    </row>
    <row r="39" spans="1:16">
      <c r="A39" s="248"/>
      <c r="B39" s="244"/>
      <c r="C39" s="244"/>
      <c r="D39" s="244"/>
      <c r="E39" s="244"/>
      <c r="F39" s="244"/>
      <c r="G39" s="1126" t="s">
        <v>499</v>
      </c>
      <c r="H39" s="1127"/>
      <c r="I39" s="1127"/>
      <c r="J39" s="1128"/>
      <c r="K39" s="300" t="s">
        <v>480</v>
      </c>
      <c r="L39" s="300" t="s">
        <v>480</v>
      </c>
      <c r="M39" s="301">
        <v>-1352</v>
      </c>
      <c r="N39" s="302" t="s">
        <v>480</v>
      </c>
      <c r="O39" s="293"/>
    </row>
    <row r="40" spans="1:16" ht="27" customHeight="1">
      <c r="A40" s="248"/>
      <c r="B40" s="244"/>
      <c r="C40" s="244"/>
      <c r="D40" s="244"/>
      <c r="E40" s="244"/>
      <c r="F40" s="244"/>
      <c r="G40" s="1123" t="s">
        <v>500</v>
      </c>
      <c r="H40" s="1124"/>
      <c r="I40" s="1124"/>
      <c r="J40" s="1125"/>
      <c r="K40" s="300">
        <v>-1546036</v>
      </c>
      <c r="L40" s="300">
        <v>-129495</v>
      </c>
      <c r="M40" s="301">
        <v>-44507</v>
      </c>
      <c r="N40" s="302">
        <v>191</v>
      </c>
      <c r="O40" s="293"/>
    </row>
    <row r="41" spans="1:16">
      <c r="A41" s="248"/>
      <c r="B41" s="244"/>
      <c r="C41" s="244"/>
      <c r="D41" s="244"/>
      <c r="E41" s="244"/>
      <c r="F41" s="244"/>
      <c r="G41" s="1129" t="s">
        <v>281</v>
      </c>
      <c r="H41" s="1130"/>
      <c r="I41" s="1130"/>
      <c r="J41" s="1131"/>
      <c r="K41" s="294">
        <v>305869</v>
      </c>
      <c r="L41" s="300">
        <v>25619</v>
      </c>
      <c r="M41" s="301">
        <v>22159</v>
      </c>
      <c r="N41" s="302">
        <v>15.6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6" t="s">
        <v>470</v>
      </c>
      <c r="J49" s="1118" t="s">
        <v>504</v>
      </c>
      <c r="K49" s="1119"/>
      <c r="L49" s="1119"/>
      <c r="M49" s="1119"/>
      <c r="N49" s="1120"/>
    </row>
    <row r="50" spans="1:14">
      <c r="A50" s="248"/>
      <c r="B50" s="244"/>
      <c r="C50" s="244"/>
      <c r="D50" s="244"/>
      <c r="E50" s="244"/>
      <c r="F50" s="244"/>
      <c r="G50" s="312"/>
      <c r="H50" s="313"/>
      <c r="I50" s="1117"/>
      <c r="J50" s="314" t="s">
        <v>505</v>
      </c>
      <c r="K50" s="315" t="s">
        <v>506</v>
      </c>
      <c r="L50" s="316" t="s">
        <v>507</v>
      </c>
      <c r="M50" s="317" t="s">
        <v>508</v>
      </c>
      <c r="N50" s="318" t="s">
        <v>509</v>
      </c>
    </row>
    <row r="51" spans="1:14">
      <c r="A51" s="248"/>
      <c r="B51" s="244"/>
      <c r="C51" s="244"/>
      <c r="D51" s="244"/>
      <c r="E51" s="244"/>
      <c r="F51" s="244"/>
      <c r="G51" s="310" t="s">
        <v>510</v>
      </c>
      <c r="H51" s="311"/>
      <c r="I51" s="319">
        <v>1724810</v>
      </c>
      <c r="J51" s="320">
        <v>138528</v>
      </c>
      <c r="K51" s="321">
        <v>11.9</v>
      </c>
      <c r="L51" s="322">
        <v>95443</v>
      </c>
      <c r="M51" s="323">
        <v>9.8000000000000007</v>
      </c>
      <c r="N51" s="324">
        <v>2.1</v>
      </c>
    </row>
    <row r="52" spans="1:14">
      <c r="A52" s="248"/>
      <c r="B52" s="244"/>
      <c r="C52" s="244"/>
      <c r="D52" s="244"/>
      <c r="E52" s="244"/>
      <c r="F52" s="244"/>
      <c r="G52" s="325"/>
      <c r="H52" s="326" t="s">
        <v>511</v>
      </c>
      <c r="I52" s="327">
        <v>834867</v>
      </c>
      <c r="J52" s="328">
        <v>67052</v>
      </c>
      <c r="K52" s="329">
        <v>45.6</v>
      </c>
      <c r="L52" s="330">
        <v>48538</v>
      </c>
      <c r="M52" s="331">
        <v>-4.5999999999999996</v>
      </c>
      <c r="N52" s="332">
        <v>50.2</v>
      </c>
    </row>
    <row r="53" spans="1:14">
      <c r="A53" s="248"/>
      <c r="B53" s="244"/>
      <c r="C53" s="244"/>
      <c r="D53" s="244"/>
      <c r="E53" s="244"/>
      <c r="F53" s="244"/>
      <c r="G53" s="310" t="s">
        <v>512</v>
      </c>
      <c r="H53" s="311"/>
      <c r="I53" s="319">
        <v>1028706</v>
      </c>
      <c r="J53" s="320">
        <v>83771</v>
      </c>
      <c r="K53" s="321">
        <v>-39.5</v>
      </c>
      <c r="L53" s="322">
        <v>72729</v>
      </c>
      <c r="M53" s="323">
        <v>-23.8</v>
      </c>
      <c r="N53" s="324">
        <v>-15.7</v>
      </c>
    </row>
    <row r="54" spans="1:14">
      <c r="A54" s="248"/>
      <c r="B54" s="244"/>
      <c r="C54" s="244"/>
      <c r="D54" s="244"/>
      <c r="E54" s="244"/>
      <c r="F54" s="244"/>
      <c r="G54" s="325"/>
      <c r="H54" s="326" t="s">
        <v>511</v>
      </c>
      <c r="I54" s="327">
        <v>707948</v>
      </c>
      <c r="J54" s="328">
        <v>57650</v>
      </c>
      <c r="K54" s="329">
        <v>-14</v>
      </c>
      <c r="L54" s="330">
        <v>36291</v>
      </c>
      <c r="M54" s="331">
        <v>-25.2</v>
      </c>
      <c r="N54" s="332">
        <v>11.2</v>
      </c>
    </row>
    <row r="55" spans="1:14">
      <c r="A55" s="248"/>
      <c r="B55" s="244"/>
      <c r="C55" s="244"/>
      <c r="D55" s="244"/>
      <c r="E55" s="244"/>
      <c r="F55" s="244"/>
      <c r="G55" s="310" t="s">
        <v>513</v>
      </c>
      <c r="H55" s="311"/>
      <c r="I55" s="319">
        <v>2058034</v>
      </c>
      <c r="J55" s="320">
        <v>168871</v>
      </c>
      <c r="K55" s="321">
        <v>101.6</v>
      </c>
      <c r="L55" s="322">
        <v>70317</v>
      </c>
      <c r="M55" s="323">
        <v>-3.3</v>
      </c>
      <c r="N55" s="324">
        <v>104.9</v>
      </c>
    </row>
    <row r="56" spans="1:14">
      <c r="A56" s="248"/>
      <c r="B56" s="244"/>
      <c r="C56" s="244"/>
      <c r="D56" s="244"/>
      <c r="E56" s="244"/>
      <c r="F56" s="244"/>
      <c r="G56" s="325"/>
      <c r="H56" s="326" t="s">
        <v>511</v>
      </c>
      <c r="I56" s="327">
        <v>372282</v>
      </c>
      <c r="J56" s="328">
        <v>30547</v>
      </c>
      <c r="K56" s="329">
        <v>-47</v>
      </c>
      <c r="L56" s="330">
        <v>35725</v>
      </c>
      <c r="M56" s="331">
        <v>-1.6</v>
      </c>
      <c r="N56" s="332">
        <v>-45.4</v>
      </c>
    </row>
    <row r="57" spans="1:14">
      <c r="A57" s="248"/>
      <c r="B57" s="244"/>
      <c r="C57" s="244"/>
      <c r="D57" s="244"/>
      <c r="E57" s="244"/>
      <c r="F57" s="244"/>
      <c r="G57" s="310" t="s">
        <v>514</v>
      </c>
      <c r="H57" s="311"/>
      <c r="I57" s="319">
        <v>3276292</v>
      </c>
      <c r="J57" s="320">
        <v>271306</v>
      </c>
      <c r="K57" s="321">
        <v>60.7</v>
      </c>
      <c r="L57" s="322">
        <v>105751</v>
      </c>
      <c r="M57" s="323">
        <v>50.4</v>
      </c>
      <c r="N57" s="324">
        <v>10.3</v>
      </c>
    </row>
    <row r="58" spans="1:14">
      <c r="A58" s="248"/>
      <c r="B58" s="244"/>
      <c r="C58" s="244"/>
      <c r="D58" s="244"/>
      <c r="E58" s="244"/>
      <c r="F58" s="244"/>
      <c r="G58" s="325"/>
      <c r="H58" s="326" t="s">
        <v>511</v>
      </c>
      <c r="I58" s="327">
        <v>284467</v>
      </c>
      <c r="J58" s="328">
        <v>23556</v>
      </c>
      <c r="K58" s="329">
        <v>-22.9</v>
      </c>
      <c r="L58" s="330">
        <v>49969</v>
      </c>
      <c r="M58" s="331">
        <v>39.9</v>
      </c>
      <c r="N58" s="332">
        <v>-62.8</v>
      </c>
    </row>
    <row r="59" spans="1:14">
      <c r="A59" s="248"/>
      <c r="B59" s="244"/>
      <c r="C59" s="244"/>
      <c r="D59" s="244"/>
      <c r="E59" s="244"/>
      <c r="F59" s="244"/>
      <c r="G59" s="310" t="s">
        <v>515</v>
      </c>
      <c r="H59" s="311"/>
      <c r="I59" s="319">
        <v>2037572</v>
      </c>
      <c r="J59" s="320">
        <v>170665</v>
      </c>
      <c r="K59" s="321">
        <v>-37.1</v>
      </c>
      <c r="L59" s="322">
        <v>158564</v>
      </c>
      <c r="M59" s="323">
        <v>49.9</v>
      </c>
      <c r="N59" s="324">
        <v>-87</v>
      </c>
    </row>
    <row r="60" spans="1:14">
      <c r="A60" s="248"/>
      <c r="B60" s="244"/>
      <c r="C60" s="244"/>
      <c r="D60" s="244"/>
      <c r="E60" s="244"/>
      <c r="F60" s="244"/>
      <c r="G60" s="325"/>
      <c r="H60" s="326" t="s">
        <v>511</v>
      </c>
      <c r="I60" s="333">
        <v>948730</v>
      </c>
      <c r="J60" s="328">
        <v>79465</v>
      </c>
      <c r="K60" s="329">
        <v>237.3</v>
      </c>
      <c r="L60" s="330">
        <v>48412</v>
      </c>
      <c r="M60" s="331">
        <v>-3.1</v>
      </c>
      <c r="N60" s="332">
        <v>240.4</v>
      </c>
    </row>
    <row r="61" spans="1:14">
      <c r="A61" s="248"/>
      <c r="B61" s="244"/>
      <c r="C61" s="244"/>
      <c r="D61" s="244"/>
      <c r="E61" s="244"/>
      <c r="F61" s="244"/>
      <c r="G61" s="310" t="s">
        <v>516</v>
      </c>
      <c r="H61" s="334"/>
      <c r="I61" s="335">
        <v>2025083</v>
      </c>
      <c r="J61" s="336">
        <v>166628</v>
      </c>
      <c r="K61" s="337">
        <v>19.5</v>
      </c>
      <c r="L61" s="338">
        <v>100561</v>
      </c>
      <c r="M61" s="339">
        <v>16.600000000000001</v>
      </c>
      <c r="N61" s="324">
        <v>2.9</v>
      </c>
    </row>
    <row r="62" spans="1:14">
      <c r="A62" s="248"/>
      <c r="B62" s="244"/>
      <c r="C62" s="244"/>
      <c r="D62" s="244"/>
      <c r="E62" s="244"/>
      <c r="F62" s="244"/>
      <c r="G62" s="325"/>
      <c r="H62" s="326" t="s">
        <v>511</v>
      </c>
      <c r="I62" s="327">
        <v>629659</v>
      </c>
      <c r="J62" s="328">
        <v>51654</v>
      </c>
      <c r="K62" s="329">
        <v>39.799999999999997</v>
      </c>
      <c r="L62" s="330">
        <v>43787</v>
      </c>
      <c r="M62" s="331">
        <v>1.1000000000000001</v>
      </c>
      <c r="N62" s="332">
        <v>38.700000000000003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1" t="s">
        <v>3</v>
      </c>
      <c r="D47" s="1141"/>
      <c r="E47" s="1142"/>
      <c r="F47" s="11">
        <v>32.909999999999997</v>
      </c>
      <c r="G47" s="12">
        <v>42.99</v>
      </c>
      <c r="H47" s="12">
        <v>42.54</v>
      </c>
      <c r="I47" s="12">
        <v>40.159999999999997</v>
      </c>
      <c r="J47" s="13">
        <v>37.39</v>
      </c>
    </row>
    <row r="48" spans="2:10" ht="57.75" customHeight="1">
      <c r="B48" s="14"/>
      <c r="C48" s="1143" t="s">
        <v>4</v>
      </c>
      <c r="D48" s="1143"/>
      <c r="E48" s="1144"/>
      <c r="F48" s="15">
        <v>7.4</v>
      </c>
      <c r="G48" s="16">
        <v>4.9800000000000004</v>
      </c>
      <c r="H48" s="16">
        <v>4.57</v>
      </c>
      <c r="I48" s="16">
        <v>6.02</v>
      </c>
      <c r="J48" s="17">
        <v>5.25</v>
      </c>
    </row>
    <row r="49" spans="2:10" ht="57.75" customHeight="1" thickBot="1">
      <c r="B49" s="18"/>
      <c r="C49" s="1145" t="s">
        <v>5</v>
      </c>
      <c r="D49" s="1145"/>
      <c r="E49" s="1146"/>
      <c r="F49" s="19">
        <v>4.49</v>
      </c>
      <c r="G49" s="20">
        <v>2.79</v>
      </c>
      <c r="H49" s="20" t="s">
        <v>523</v>
      </c>
      <c r="I49" s="20">
        <v>0.01</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3" t="s">
        <v>525</v>
      </c>
      <c r="D34" s="1153"/>
      <c r="E34" s="1154"/>
      <c r="F34" s="32">
        <v>6.61</v>
      </c>
      <c r="G34" s="33">
        <v>5.81</v>
      </c>
      <c r="H34" s="33">
        <v>6.24</v>
      </c>
      <c r="I34" s="33">
        <v>7.01</v>
      </c>
      <c r="J34" s="34">
        <v>6.3</v>
      </c>
      <c r="K34" s="22"/>
      <c r="L34" s="22"/>
      <c r="M34" s="22"/>
      <c r="N34" s="22"/>
      <c r="O34" s="22"/>
      <c r="P34" s="22"/>
    </row>
    <row r="35" spans="1:16" ht="39" customHeight="1">
      <c r="A35" s="22"/>
      <c r="B35" s="35"/>
      <c r="C35" s="1147" t="s">
        <v>526</v>
      </c>
      <c r="D35" s="1148"/>
      <c r="E35" s="1149"/>
      <c r="F35" s="36">
        <v>7.4</v>
      </c>
      <c r="G35" s="37">
        <v>4.97</v>
      </c>
      <c r="H35" s="37">
        <v>4.5599999999999996</v>
      </c>
      <c r="I35" s="37">
        <v>6.02</v>
      </c>
      <c r="J35" s="38">
        <v>5.25</v>
      </c>
      <c r="K35" s="22"/>
      <c r="L35" s="22"/>
      <c r="M35" s="22"/>
      <c r="N35" s="22"/>
      <c r="O35" s="22"/>
      <c r="P35" s="22"/>
    </row>
    <row r="36" spans="1:16" ht="39" customHeight="1">
      <c r="A36" s="22"/>
      <c r="B36" s="35"/>
      <c r="C36" s="1147" t="s">
        <v>527</v>
      </c>
      <c r="D36" s="1148"/>
      <c r="E36" s="1149"/>
      <c r="F36" s="36">
        <v>0.26</v>
      </c>
      <c r="G36" s="37">
        <v>0.27</v>
      </c>
      <c r="H36" s="37">
        <v>0.24</v>
      </c>
      <c r="I36" s="37">
        <v>0.45</v>
      </c>
      <c r="J36" s="38">
        <v>0.99</v>
      </c>
      <c r="K36" s="22"/>
      <c r="L36" s="22"/>
      <c r="M36" s="22"/>
      <c r="N36" s="22"/>
      <c r="O36" s="22"/>
      <c r="P36" s="22"/>
    </row>
    <row r="37" spans="1:16" ht="39" customHeight="1">
      <c r="A37" s="22"/>
      <c r="B37" s="35"/>
      <c r="C37" s="1147" t="s">
        <v>528</v>
      </c>
      <c r="D37" s="1148"/>
      <c r="E37" s="1149"/>
      <c r="F37" s="36">
        <v>1.25</v>
      </c>
      <c r="G37" s="37">
        <v>1.27</v>
      </c>
      <c r="H37" s="37">
        <v>1.26</v>
      </c>
      <c r="I37" s="37">
        <v>0.3</v>
      </c>
      <c r="J37" s="38">
        <v>0.2</v>
      </c>
      <c r="K37" s="22"/>
      <c r="L37" s="22"/>
      <c r="M37" s="22"/>
      <c r="N37" s="22"/>
      <c r="O37" s="22"/>
      <c r="P37" s="22"/>
    </row>
    <row r="38" spans="1:16" ht="39" customHeight="1">
      <c r="A38" s="22"/>
      <c r="B38" s="35"/>
      <c r="C38" s="1147" t="s">
        <v>529</v>
      </c>
      <c r="D38" s="1148"/>
      <c r="E38" s="1149"/>
      <c r="F38" s="36">
        <v>0.4</v>
      </c>
      <c r="G38" s="37">
        <v>0.04</v>
      </c>
      <c r="H38" s="37">
        <v>0.04</v>
      </c>
      <c r="I38" s="37">
        <v>0.05</v>
      </c>
      <c r="J38" s="38">
        <v>0.05</v>
      </c>
      <c r="K38" s="22"/>
      <c r="L38" s="22"/>
      <c r="M38" s="22"/>
      <c r="N38" s="22"/>
      <c r="O38" s="22"/>
      <c r="P38" s="22"/>
    </row>
    <row r="39" spans="1:16" ht="39" customHeight="1">
      <c r="A39" s="22"/>
      <c r="B39" s="35"/>
      <c r="C39" s="1147" t="s">
        <v>530</v>
      </c>
      <c r="D39" s="1148"/>
      <c r="E39" s="1149"/>
      <c r="F39" s="36">
        <v>0.03</v>
      </c>
      <c r="G39" s="37">
        <v>0.01</v>
      </c>
      <c r="H39" s="37">
        <v>0.04</v>
      </c>
      <c r="I39" s="37">
        <v>0.05</v>
      </c>
      <c r="J39" s="38">
        <v>0.04</v>
      </c>
      <c r="K39" s="22"/>
      <c r="L39" s="22"/>
      <c r="M39" s="22"/>
      <c r="N39" s="22"/>
      <c r="O39" s="22"/>
      <c r="P39" s="22"/>
    </row>
    <row r="40" spans="1:16" ht="39" customHeight="1">
      <c r="A40" s="22"/>
      <c r="B40" s="35"/>
      <c r="C40" s="1147" t="s">
        <v>531</v>
      </c>
      <c r="D40" s="1148"/>
      <c r="E40" s="1149"/>
      <c r="F40" s="36">
        <v>0.27</v>
      </c>
      <c r="G40" s="37">
        <v>0.15</v>
      </c>
      <c r="H40" s="37">
        <v>0.16</v>
      </c>
      <c r="I40" s="37">
        <v>0.18</v>
      </c>
      <c r="J40" s="38">
        <v>0.04</v>
      </c>
      <c r="K40" s="22"/>
      <c r="L40" s="22"/>
      <c r="M40" s="22"/>
      <c r="N40" s="22"/>
      <c r="O40" s="22"/>
      <c r="P40" s="22"/>
    </row>
    <row r="41" spans="1:16" ht="39" customHeight="1">
      <c r="A41" s="22"/>
      <c r="B41" s="35"/>
      <c r="C41" s="1147" t="s">
        <v>532</v>
      </c>
      <c r="D41" s="1148"/>
      <c r="E41" s="1149"/>
      <c r="F41" s="36">
        <v>0.04</v>
      </c>
      <c r="G41" s="37">
        <v>0.01</v>
      </c>
      <c r="H41" s="37">
        <v>0.02</v>
      </c>
      <c r="I41" s="37">
        <v>0</v>
      </c>
      <c r="J41" s="38">
        <v>0.02</v>
      </c>
      <c r="K41" s="22"/>
      <c r="L41" s="22"/>
      <c r="M41" s="22"/>
      <c r="N41" s="22"/>
      <c r="O41" s="22"/>
      <c r="P41" s="22"/>
    </row>
    <row r="42" spans="1:16" ht="39" customHeight="1">
      <c r="A42" s="22"/>
      <c r="B42" s="39"/>
      <c r="C42" s="1147" t="s">
        <v>533</v>
      </c>
      <c r="D42" s="1148"/>
      <c r="E42" s="1149"/>
      <c r="F42" s="36" t="s">
        <v>480</v>
      </c>
      <c r="G42" s="37" t="s">
        <v>480</v>
      </c>
      <c r="H42" s="37" t="s">
        <v>480</v>
      </c>
      <c r="I42" s="37" t="s">
        <v>480</v>
      </c>
      <c r="J42" s="38" t="s">
        <v>480</v>
      </c>
      <c r="K42" s="22"/>
      <c r="L42" s="22"/>
      <c r="M42" s="22"/>
      <c r="N42" s="22"/>
      <c r="O42" s="22"/>
      <c r="P42" s="22"/>
    </row>
    <row r="43" spans="1:16" ht="39" customHeight="1" thickBot="1">
      <c r="A43" s="22"/>
      <c r="B43" s="40"/>
      <c r="C43" s="1150" t="s">
        <v>534</v>
      </c>
      <c r="D43" s="1151"/>
      <c r="E43" s="1152"/>
      <c r="F43" s="41">
        <v>0</v>
      </c>
      <c r="G43" s="42">
        <v>0</v>
      </c>
      <c r="H43" s="42">
        <v>0.03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3" t="s">
        <v>11</v>
      </c>
      <c r="C45" s="1164"/>
      <c r="D45" s="58"/>
      <c r="E45" s="1169" t="s">
        <v>12</v>
      </c>
      <c r="F45" s="1169"/>
      <c r="G45" s="1169"/>
      <c r="H45" s="1169"/>
      <c r="I45" s="1169"/>
      <c r="J45" s="1170"/>
      <c r="K45" s="59">
        <v>1025</v>
      </c>
      <c r="L45" s="60">
        <v>976</v>
      </c>
      <c r="M45" s="60">
        <v>1023</v>
      </c>
      <c r="N45" s="60">
        <v>1105</v>
      </c>
      <c r="O45" s="61">
        <v>1270</v>
      </c>
      <c r="P45" s="48"/>
      <c r="Q45" s="48"/>
      <c r="R45" s="48"/>
      <c r="S45" s="48"/>
      <c r="T45" s="48"/>
      <c r="U45" s="48"/>
    </row>
    <row r="46" spans="1:21" ht="30.75" customHeight="1">
      <c r="A46" s="48"/>
      <c r="B46" s="1165"/>
      <c r="C46" s="1166"/>
      <c r="D46" s="62"/>
      <c r="E46" s="1157" t="s">
        <v>13</v>
      </c>
      <c r="F46" s="1157"/>
      <c r="G46" s="1157"/>
      <c r="H46" s="1157"/>
      <c r="I46" s="1157"/>
      <c r="J46" s="1158"/>
      <c r="K46" s="63" t="s">
        <v>480</v>
      </c>
      <c r="L46" s="64" t="s">
        <v>480</v>
      </c>
      <c r="M46" s="64" t="s">
        <v>480</v>
      </c>
      <c r="N46" s="64" t="s">
        <v>480</v>
      </c>
      <c r="O46" s="65" t="s">
        <v>480</v>
      </c>
      <c r="P46" s="48"/>
      <c r="Q46" s="48"/>
      <c r="R46" s="48"/>
      <c r="S46" s="48"/>
      <c r="T46" s="48"/>
      <c r="U46" s="48"/>
    </row>
    <row r="47" spans="1:21" ht="30.75" customHeight="1">
      <c r="A47" s="48"/>
      <c r="B47" s="1165"/>
      <c r="C47" s="1166"/>
      <c r="D47" s="62"/>
      <c r="E47" s="1157" t="s">
        <v>14</v>
      </c>
      <c r="F47" s="1157"/>
      <c r="G47" s="1157"/>
      <c r="H47" s="1157"/>
      <c r="I47" s="1157"/>
      <c r="J47" s="1158"/>
      <c r="K47" s="63" t="s">
        <v>480</v>
      </c>
      <c r="L47" s="64" t="s">
        <v>480</v>
      </c>
      <c r="M47" s="64" t="s">
        <v>480</v>
      </c>
      <c r="N47" s="64" t="s">
        <v>480</v>
      </c>
      <c r="O47" s="65" t="s">
        <v>480</v>
      </c>
      <c r="P47" s="48"/>
      <c r="Q47" s="48"/>
      <c r="R47" s="48"/>
      <c r="S47" s="48"/>
      <c r="T47" s="48"/>
      <c r="U47" s="48"/>
    </row>
    <row r="48" spans="1:21" ht="30.75" customHeight="1">
      <c r="A48" s="48"/>
      <c r="B48" s="1165"/>
      <c r="C48" s="1166"/>
      <c r="D48" s="62"/>
      <c r="E48" s="1157" t="s">
        <v>15</v>
      </c>
      <c r="F48" s="1157"/>
      <c r="G48" s="1157"/>
      <c r="H48" s="1157"/>
      <c r="I48" s="1157"/>
      <c r="J48" s="1158"/>
      <c r="K48" s="63">
        <v>99</v>
      </c>
      <c r="L48" s="64">
        <v>96</v>
      </c>
      <c r="M48" s="64">
        <v>63</v>
      </c>
      <c r="N48" s="64">
        <v>69</v>
      </c>
      <c r="O48" s="65">
        <v>73</v>
      </c>
      <c r="P48" s="48"/>
      <c r="Q48" s="48"/>
      <c r="R48" s="48"/>
      <c r="S48" s="48"/>
      <c r="T48" s="48"/>
      <c r="U48" s="48"/>
    </row>
    <row r="49" spans="1:21" ht="30.75" customHeight="1">
      <c r="A49" s="48"/>
      <c r="B49" s="1165"/>
      <c r="C49" s="1166"/>
      <c r="D49" s="62"/>
      <c r="E49" s="1157" t="s">
        <v>16</v>
      </c>
      <c r="F49" s="1157"/>
      <c r="G49" s="1157"/>
      <c r="H49" s="1157"/>
      <c r="I49" s="1157"/>
      <c r="J49" s="1158"/>
      <c r="K49" s="63">
        <v>571</v>
      </c>
      <c r="L49" s="64">
        <v>500</v>
      </c>
      <c r="M49" s="64">
        <v>493</v>
      </c>
      <c r="N49" s="64">
        <v>496</v>
      </c>
      <c r="O49" s="65">
        <v>508</v>
      </c>
      <c r="P49" s="48"/>
      <c r="Q49" s="48"/>
      <c r="R49" s="48"/>
      <c r="S49" s="48"/>
      <c r="T49" s="48"/>
      <c r="U49" s="48"/>
    </row>
    <row r="50" spans="1:21" ht="30.75" customHeight="1">
      <c r="A50" s="48"/>
      <c r="B50" s="1165"/>
      <c r="C50" s="1166"/>
      <c r="D50" s="62"/>
      <c r="E50" s="1157" t="s">
        <v>17</v>
      </c>
      <c r="F50" s="1157"/>
      <c r="G50" s="1157"/>
      <c r="H50" s="1157"/>
      <c r="I50" s="1157"/>
      <c r="J50" s="1158"/>
      <c r="K50" s="63">
        <v>4</v>
      </c>
      <c r="L50" s="64">
        <v>4</v>
      </c>
      <c r="M50" s="64">
        <v>4</v>
      </c>
      <c r="N50" s="64">
        <v>4</v>
      </c>
      <c r="O50" s="65" t="s">
        <v>480</v>
      </c>
      <c r="P50" s="48"/>
      <c r="Q50" s="48"/>
      <c r="R50" s="48"/>
      <c r="S50" s="48"/>
      <c r="T50" s="48"/>
      <c r="U50" s="48"/>
    </row>
    <row r="51" spans="1:21" ht="30.75" customHeight="1">
      <c r="A51" s="48"/>
      <c r="B51" s="1167"/>
      <c r="C51" s="1168"/>
      <c r="D51" s="66"/>
      <c r="E51" s="1157" t="s">
        <v>18</v>
      </c>
      <c r="F51" s="1157"/>
      <c r="G51" s="1157"/>
      <c r="H51" s="1157"/>
      <c r="I51" s="1157"/>
      <c r="J51" s="1158"/>
      <c r="K51" s="63" t="s">
        <v>480</v>
      </c>
      <c r="L51" s="64" t="s">
        <v>480</v>
      </c>
      <c r="M51" s="64">
        <v>0</v>
      </c>
      <c r="N51" s="64">
        <v>0</v>
      </c>
      <c r="O51" s="65">
        <v>0</v>
      </c>
      <c r="P51" s="48"/>
      <c r="Q51" s="48"/>
      <c r="R51" s="48"/>
      <c r="S51" s="48"/>
      <c r="T51" s="48"/>
      <c r="U51" s="48"/>
    </row>
    <row r="52" spans="1:21" ht="30.75" customHeight="1">
      <c r="A52" s="48"/>
      <c r="B52" s="1155" t="s">
        <v>19</v>
      </c>
      <c r="C52" s="1156"/>
      <c r="D52" s="66"/>
      <c r="E52" s="1157" t="s">
        <v>20</v>
      </c>
      <c r="F52" s="1157"/>
      <c r="G52" s="1157"/>
      <c r="H52" s="1157"/>
      <c r="I52" s="1157"/>
      <c r="J52" s="1158"/>
      <c r="K52" s="63">
        <v>1209</v>
      </c>
      <c r="L52" s="64">
        <v>1167</v>
      </c>
      <c r="M52" s="64">
        <v>1226</v>
      </c>
      <c r="N52" s="64">
        <v>1359</v>
      </c>
      <c r="O52" s="65">
        <v>1547</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490</v>
      </c>
      <c r="L53" s="69">
        <v>409</v>
      </c>
      <c r="M53" s="69">
        <v>357</v>
      </c>
      <c r="N53" s="69">
        <v>315</v>
      </c>
      <c r="O53" s="70">
        <v>304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2016-02-15T01:23:28Z</dcterms:created>
  <dcterms:modified xsi:type="dcterms:W3CDTF">2016-05-02T10:32:04Z</dcterms:modified>
  <cp:category/>
</cp:coreProperties>
</file>